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kt1\public\企画財政課\02企画財政係\財政状況資料集\R2決算分\2022.9.15令和２年度財政状況資料集の作成について（2回目）\"/>
    </mc:Choice>
  </mc:AlternateContent>
  <xr:revisionPtr revIDLastSave="0" documentId="13_ncr:1_{A8A46FF2-A9D2-488B-A622-3585209399F5}" xr6:coauthVersionLast="47" xr6:coauthVersionMax="47" xr10:uidLastSave="{00000000-0000-0000-0000-000000000000}"/>
  <bookViews>
    <workbookView xWindow="-28920" yWindow="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AM35" i="10"/>
  <c r="C35" i="10"/>
  <c r="CO34" i="10"/>
  <c r="BW34" i="10"/>
  <c r="BW35" i="10" s="1"/>
  <c r="BW36" i="10" s="1"/>
  <c r="BW37" i="10" s="1"/>
  <c r="BW38" i="10" s="1"/>
  <c r="BW39" i="10" s="1"/>
  <c r="BW40" i="10" s="1"/>
  <c r="AM34" i="10"/>
  <c r="U34" i="10"/>
  <c r="U35" i="10" s="1"/>
  <c r="C34" i="10"/>
  <c r="BE34" i="10" l="1"/>
  <c r="BE35" i="10" s="1"/>
  <c r="U36"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<sst xmlns="http://schemas.openxmlformats.org/spreadsheetml/2006/main" count="1165" uniqueCount="597">
  <si>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</si>
  <si>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</si>
  <si>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</si>
  <si>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</si>
  <si>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</si>
  <si>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</si>
  <si>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</si>
  <si>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</si>
  <si>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</si>
  <si>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</si>
  <si>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</si>
  <si>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</si>
  <si>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</si>
  <si>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</si>
  <si>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</si>
  <si>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</si>
  <si>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</si>
  <si>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</si>
  <si>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</si>
  <si>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</si>
  <si>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</si>
  <si>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</si>
  <si>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</si>
  <si>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</si>
  <si>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</si>
  <si>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</si>
  <si>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</si>
  <si>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</si>
  <si>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</si>
  <si>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</si>
  <si>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</si>
  <si>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</si>
  <si>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</si>
  <si>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</si>
  <si>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</si>
  <si>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</si>
  <si>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</si>
  <si>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</si>
  <si>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</si>
  <si>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</si>
  <si>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</si>
  <si>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</si>
  <si>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</si>
  <si>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</si>
  <si>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</si>
  <si>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</si>
  <si>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</si>
  <si>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</si>
  <si>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</si>
  <si>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</si>
  <si>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</si>
  <si>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</si>
  <si>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</si>
  <si>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</si>
  <si>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</si>
  <si>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</si>
  <si>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</si>
  <si>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</si>
  <si>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</si>
  <si>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</si>
  <si>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</si>
  <si>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</si>
  <si>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</si>
  <si>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</si>
  <si>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</si>
  <si>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</si>
  <si>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</si>
  <si>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</si>
  <si>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</si>
  <si>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</si>
  <si>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</si>
  <si>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</si>
  <si>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</si>
  <si>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</si>
  <si>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</si>
  <si>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</si>
  <si>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</si>
  <si>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</si>
  <si>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</si>
  <si>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</si>
  <si>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</si>
  <si>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</si>
  <si>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</si>
  <si>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</si>
  <si>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</si>
  <si>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</si>
  <si>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</si>
  <si>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</si>
  <si>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</si>
  <si>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</si>
  <si>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</si>
  <si>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</si>
  <si>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</si>
  <si>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</si>
  <si>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</si>
  <si>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</si>
  <si>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</si>
  <si>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</si>
  <si>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神津島村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</si>
  <si>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</si>
  <si>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</si>
  <si>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</si>
  <si>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</si>
  <si>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</si>
  <si>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</si>
  <si>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</si>
  <si>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</si>
  <si>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</si>
  <si>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</si>
  <si>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</si>
  <si>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</si>
  <si>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</si>
  <si>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</si>
  <si>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</si>
  <si>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</si>
  <si>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</si>
  <si>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</si>
  <si>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</si>
  <si>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</si>
  <si>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</si>
  <si>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</si>
  <si>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</si>
  <si>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</si>
  <si>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</si>
  <si>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</si>
  <si>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</si>
  <si>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</si>
  <si>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</si>
  <si>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</si>
  <si>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</si>
  <si>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</si>
  <si>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</si>
  <si>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</si>
  <si>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</si>
  <si>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</si>
  <si>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</si>
  <si>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</si>
  <si>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</si>
  <si>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</si>
  <si>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</si>
  <si>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</si>
  <si>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</si>
  <si>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</si>
  <si>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</si>
  <si>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</si>
  <si>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</si>
  <si>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</si>
  <si>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</si>
  <si>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</si>
  <si>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5"/>
  </si>
  <si>
    <t>うち日本人(％)</t>
    <phoneticPr fontId="5"/>
  </si>
  <si>
    <t>-1.8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</si>
  <si>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</si>
  <si>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</si>
  <si>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</si>
  <si>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</si>
  <si>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</si>
  <si>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</si>
  <si>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</si>
  <si>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</si>
  <si>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</si>
  <si>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</si>
  <si>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</si>
  <si>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</si>
  <si>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</si>
  <si>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</si>
  <si>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</si>
  <si>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</si>
  <si>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</si>
  <si>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</si>
  <si>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</si>
  <si>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</si>
  <si>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</si>
  <si>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</si>
  <si>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t>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</si>
  <si>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</si>
  <si>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</si>
  <si>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</si>
  <si>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</si>
  <si>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</si>
  <si>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</si>
  <si>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</si>
  <si>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</si>
  <si>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</si>
  <si>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</si>
  <si>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</si>
  <si>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</si>
  <si>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</si>
  <si>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</si>
  <si>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</si>
  <si>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</si>
  <si>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</si>
  <si>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</si>
  <si>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</si>
  <si>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</si>
  <si>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</si>
  <si>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</si>
  <si>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</si>
  <si>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</si>
  <si>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</si>
  <si>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</si>
  <si>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</si>
  <si>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</si>
  <si>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</si>
  <si>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</si>
  <si>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</si>
  <si>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</si>
  <si>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</si>
  <si>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</si>
  <si>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</si>
  <si>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</si>
  <si>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</si>
  <si>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</si>
  <si>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東京都神津島村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</si>
  <si>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</si>
  <si>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</si>
  <si>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</si>
  <si>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</si>
  <si>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</si>
  <si>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</si>
  <si>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</si>
  <si>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</si>
  <si>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</si>
  <si>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</si>
  <si>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</si>
  <si>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</si>
  <si>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</si>
  <si>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</si>
  <si>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</si>
  <si>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</si>
  <si>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</si>
  <si>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</si>
  <si>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</si>
  <si>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</si>
  <si>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</si>
  <si>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</si>
  <si>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</si>
  <si>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</si>
  <si>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</si>
  <si>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</si>
  <si>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</si>
  <si>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</si>
  <si>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</si>
  <si>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</si>
  <si>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</si>
  <si>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</si>
  <si>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</si>
  <si>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</si>
  <si>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</si>
  <si>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</si>
  <si>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</si>
  <si>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</si>
  <si>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</si>
  <si>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</si>
  <si>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</si>
  <si>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</si>
  <si>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</si>
  <si>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</si>
  <si>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</si>
  <si>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</si>
  <si>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</si>
  <si>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</si>
  <si>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</si>
  <si>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</si>
  <si>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</si>
  <si>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</si>
  <si>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</si>
  <si>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</si>
  <si>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</si>
  <si>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</si>
  <si>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</si>
  <si>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</si>
  <si>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</si>
  <si>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</si>
  <si>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</si>
  <si>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</si>
  <si>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</si>
  <si>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</si>
  <si>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</si>
  <si>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</si>
  <si>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</si>
  <si>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</si>
  <si>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</si>
  <si>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</si>
  <si>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</si>
  <si>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</si>
  <si>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</si>
  <si>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</si>
  <si>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</si>
  <si>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</si>
  <si>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</si>
  <si>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</si>
  <si>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</si>
  <si>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</si>
  <si>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</si>
  <si>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</si>
  <si>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</si>
  <si>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</si>
  <si>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</si>
  <si>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</si>
  <si>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</si>
  <si>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</si>
  <si>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</si>
  <si>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</si>
  <si>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</si>
  <si>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</si>
  <si>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</si>
  <si>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</si>
  <si>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</si>
  <si>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</si>
  <si>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</si>
  <si>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</si>
  <si>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</si>
  <si>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</si>
  <si>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</si>
  <si>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</si>
  <si>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</si>
  <si>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</si>
  <si>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</si>
  <si>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</si>
  <si>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</si>
  <si>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</si>
  <si>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</si>
  <si>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</si>
  <si>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</si>
  <si>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</si>
  <si>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</si>
  <si>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</si>
  <si>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</si>
  <si>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</si>
  <si>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</si>
  <si>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</si>
  <si>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</si>
  <si>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</si>
  <si>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</si>
  <si>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簡易水道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</si>
  <si>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</si>
  <si>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</si>
  <si>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</si>
  <si>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</si>
  <si>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</si>
  <si>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</si>
  <si>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</si>
  <si>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</si>
  <si>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</si>
  <si>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</si>
  <si>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</si>
  <si>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</si>
  <si>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</si>
  <si>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</si>
  <si>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</si>
  <si>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</si>
  <si>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</si>
  <si>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</si>
  <si>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</si>
  <si>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</si>
  <si>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</si>
  <si>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</si>
  <si>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</si>
  <si>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</si>
  <si>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</si>
  <si>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</si>
  <si>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</si>
  <si>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</si>
  <si>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</si>
  <si>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</si>
  <si>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</si>
  <si>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</si>
  <si>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東京都神津島村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</si>
  <si>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</si>
  <si>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</si>
  <si>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</si>
  <si>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</si>
  <si>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</si>
  <si>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</si>
  <si>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</si>
  <si>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</si>
  <si>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</si>
  <si>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</si>
  <si>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</si>
  <si>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</si>
  <si>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</si>
  <si>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</si>
  <si>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</si>
  <si>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</si>
  <si>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</si>
  <si>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</si>
  <si>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</si>
  <si>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</si>
  <si>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</si>
  <si>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</si>
  <si>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</si>
  <si>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</si>
  <si>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</si>
  <si>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</si>
  <si>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</si>
  <si>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</si>
  <si>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</si>
  <si>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</si>
  <si>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</si>
  <si>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</si>
  <si>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</si>
  <si>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</si>
  <si>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</si>
  <si>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介護保険事業特別会計</t>
    <phoneticPr fontId="5"/>
  </si>
  <si>
    <t>後期高齢者医療事業特別会計</t>
    <phoneticPr fontId="5"/>
  </si>
  <si>
    <t>農業集落排水特別会計</t>
    <phoneticPr fontId="5"/>
  </si>
  <si>
    <t>法非適用企業</t>
    <phoneticPr fontId="5"/>
  </si>
  <si>
    <t>簡易水道特別会計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</si>
  <si>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</si>
  <si>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</si>
  <si>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</si>
  <si>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</si>
  <si>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</si>
  <si>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</si>
  <si>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</si>
  <si>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</si>
  <si>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</si>
  <si>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</si>
  <si>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</si>
  <si>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</si>
  <si>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</si>
  <si>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</si>
  <si>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</si>
  <si>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</si>
  <si>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</si>
  <si>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</si>
  <si>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</si>
  <si>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</si>
  <si>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</si>
  <si>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</si>
  <si>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</si>
  <si>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</si>
  <si>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</si>
  <si>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</si>
  <si>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</si>
  <si>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</si>
  <si>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</si>
  <si>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</si>
  <si>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</si>
  <si>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</si>
  <si>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</si>
  <si>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</si>
  <si>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</si>
  <si>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</si>
  <si>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</si>
  <si>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</si>
  <si>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</si>
  <si>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</si>
  <si>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</si>
  <si>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</si>
  <si>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</si>
  <si>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</si>
  <si>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</si>
  <si>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</si>
  <si>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</si>
  <si>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</si>
  <si>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</si>
  <si>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</si>
  <si>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</si>
  <si>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</si>
  <si>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</si>
  <si>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</si>
  <si>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</si>
  <si>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</si>
  <si>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</si>
  <si>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農業集落排水特別会計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</si>
  <si>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</si>
  <si>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</si>
  <si>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簡易水道特別会計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</si>
  <si>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</si>
  <si>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国民健康保険特別会計</t>
    <phoneticPr fontId="5"/>
  </si>
  <si>
    <t>(Ｆ)</t>
    <phoneticPr fontId="5"/>
  </si>
  <si>
    <t>介護保険事業特別会計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</si>
  <si>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</si>
  <si>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</si>
  <si>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</si>
  <si>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</si>
  <si>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</si>
  <si>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</si>
  <si>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</si>
  <si>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</si>
  <si>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</si>
  <si>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</si>
  <si>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</si>
  <si>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</si>
  <si>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</si>
  <si>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</si>
  <si>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</si>
  <si>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</si>
  <si>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</si>
  <si>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</si>
  <si>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</si>
  <si>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</si>
  <si>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</si>
  <si>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</si>
  <si>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</si>
  <si>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</si>
  <si>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</si>
  <si>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</si>
  <si>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</si>
  <si>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</si>
  <si>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</si>
  <si>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</si>
  <si>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</si>
  <si>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</si>
  <si>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</si>
  <si>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</si>
  <si>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</si>
  <si>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</si>
  <si>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</si>
  <si>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</si>
  <si>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</si>
  <si>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</si>
  <si>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</si>
  <si>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</si>
  <si>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</si>
  <si>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</si>
  <si>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</si>
  <si>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</si>
  <si>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</si>
  <si>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</si>
  <si>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</si>
  <si>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</si>
  <si>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</si>
  <si>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</si>
  <si>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</si>
  <si>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</si>
  <si>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</si>
  <si>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</si>
  <si>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</si>
  <si>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</si>
  <si>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</si>
  <si>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</si>
  <si>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</si>
  <si>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</si>
  <si>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</si>
  <si>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</si>
  <si>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</si>
  <si>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</si>
  <si>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</si>
  <si>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</si>
  <si>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</si>
  <si>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</si>
  <si>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</si>
  <si>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</si>
  <si>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</si>
  <si>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</si>
  <si>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</si>
  <si>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</si>
  <si>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</si>
  <si>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</si>
  <si>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</si>
  <si>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</si>
  <si>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</si>
  <si>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</si>
  <si>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</si>
  <si>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</si>
  <si>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3.78</t>
  </si>
  <si>
    <t>▲ 0.18</t>
  </si>
  <si>
    <t>一般会計</t>
  </si>
  <si>
    <t>国民健康保険特別会計</t>
  </si>
  <si>
    <t>農業集落排水特別会計</t>
  </si>
  <si>
    <t>簡易水道特別会計</t>
  </si>
  <si>
    <t>後期高齢者医療事業特別会計</t>
  </si>
  <si>
    <t>介護保険事業特別会計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</si>
  <si>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</si>
  <si>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</si>
  <si>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</si>
  <si>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</si>
  <si>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</si>
  <si>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</si>
  <si>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</si>
  <si>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</si>
  <si>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</si>
  <si>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東京都後期高齢者医療広域連合（一般会計）</t>
  </si>
  <si>
    <t>東京都後期高齢者医療広域連合
（後期高齢者医療特別会計）</t>
  </si>
  <si>
    <t>東京都島嶼町村一部事務組合</t>
    <rPh sb="0" eb="3">
      <t>トウキョウト</t>
    </rPh>
    <rPh sb="3" eb="5">
      <t>トウショ</t>
    </rPh>
    <rPh sb="5" eb="7">
      <t>チョウソン</t>
    </rPh>
    <rPh sb="7" eb="9">
      <t>イチブ</t>
    </rPh>
    <rPh sb="9" eb="11">
      <t>ジム</t>
    </rPh>
    <rPh sb="11" eb="13">
      <t>クミアイ</t>
    </rPh>
    <phoneticPr fontId="2"/>
  </si>
  <si>
    <t>東京都市町村退職手当組合</t>
    <rPh sb="0" eb="3">
      <t>トウキョウト</t>
    </rPh>
    <rPh sb="3" eb="6">
      <t>シチョウソン</t>
    </rPh>
    <rPh sb="6" eb="8">
      <t>タイショク</t>
    </rPh>
    <rPh sb="8" eb="10">
      <t>テアテ</t>
    </rPh>
    <rPh sb="10" eb="12">
      <t>クミアイ</t>
    </rPh>
    <phoneticPr fontId="2"/>
  </si>
  <si>
    <t>東京都市町村総合事務組合（一般会計）</t>
    <rPh sb="0" eb="3">
      <t>トウキョウト</t>
    </rPh>
    <rPh sb="3" eb="6">
      <t>シチョウソン</t>
    </rPh>
    <rPh sb="6" eb="8">
      <t>ソウゴウ</t>
    </rPh>
    <rPh sb="8" eb="10">
      <t>ジム</t>
    </rPh>
    <rPh sb="10" eb="12">
      <t>クミアイ</t>
    </rPh>
    <rPh sb="13" eb="15">
      <t>イッパン</t>
    </rPh>
    <rPh sb="15" eb="17">
      <t>カイケイ</t>
    </rPh>
    <phoneticPr fontId="2"/>
  </si>
  <si>
    <t>東京都市町村議会議員公務災害等補償組合</t>
    <rPh sb="0" eb="3">
      <t>トウキョウト</t>
    </rPh>
    <rPh sb="3" eb="6">
      <t>シチョウソン</t>
    </rPh>
    <rPh sb="6" eb="8">
      <t>ギカイ</t>
    </rPh>
    <rPh sb="8" eb="10">
      <t>ギイン</t>
    </rPh>
    <rPh sb="10" eb="12">
      <t>コウム</t>
    </rPh>
    <rPh sb="12" eb="14">
      <t>サイガイ</t>
    </rPh>
    <rPh sb="14" eb="15">
      <t>トウ</t>
    </rPh>
    <rPh sb="15" eb="17">
      <t>ホショウ</t>
    </rPh>
    <rPh sb="17" eb="19">
      <t>クミアイ</t>
    </rPh>
    <phoneticPr fontId="2"/>
  </si>
  <si>
    <t>東京都市町村総合事務組合（交通災害）</t>
    <rPh sb="0" eb="3">
      <t>トウキョウト</t>
    </rPh>
    <rPh sb="3" eb="6">
      <t>シチョウソン</t>
    </rPh>
    <rPh sb="6" eb="8">
      <t>ソウゴウ</t>
    </rPh>
    <rPh sb="8" eb="10">
      <t>ジム</t>
    </rPh>
    <rPh sb="10" eb="12">
      <t>クミアイ</t>
    </rPh>
    <rPh sb="13" eb="15">
      <t>コウツウ</t>
    </rPh>
    <rPh sb="15" eb="17">
      <t>サイガイ</t>
    </rPh>
    <phoneticPr fontId="2"/>
  </si>
  <si>
    <t>公共施設整備基金</t>
    <rPh sb="0" eb="2">
      <t>コウキョウ</t>
    </rPh>
    <rPh sb="2" eb="4">
      <t>シセツ</t>
    </rPh>
    <rPh sb="4" eb="6">
      <t>セイビ</t>
    </rPh>
    <rPh sb="6" eb="8">
      <t>キキン</t>
    </rPh>
    <phoneticPr fontId="2"/>
  </si>
  <si>
    <t>ふるさとづくり基金</t>
    <rPh sb="7" eb="9">
      <t>キキン</t>
    </rPh>
    <phoneticPr fontId="2"/>
  </si>
  <si>
    <t>地域福祉基金</t>
    <rPh sb="0" eb="2">
      <t>チイキ</t>
    </rPh>
    <rPh sb="2" eb="4">
      <t>フクシ</t>
    </rPh>
    <rPh sb="4" eb="6">
      <t>キキン</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</si>
  <si>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</si>
  <si>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</si>
  <si>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</si>
  <si>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</si>
  <si>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</si>
  <si>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</si>
  <si>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</si>
  <si>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</si>
  <si>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</si>
  <si>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</si>
  <si>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将来負担比率は△１２３．６％と早期健全化基準内に収まっている。
実質公債費率についても類似団体平均以下であり、2.7％と早期健全化基準内で収まっている。
なお、令和２年度の単年度実質公債比率は3.07％となっている。</t>
    <phoneticPr fontId="5"/>
  </si>
  <si>
    <t>本村の将来負担比率は、充当財源が将来負担額を上回っており、将来負担比率は△１２３．６％となっているため健全の範囲内となっている。平成２８・２９年度借入れ分の辺地対策事業債の償還開始により地方債未償還残高が減少したことや減債基金や公共施設整備基金の積み増しによる充当可能基金の増加により前年度と比較し△１９．２％減少。有形固定資産減価償却率については公営住宅や一般廃棄物処理施設の減価償却率が高いため、公共施設等総合管理計画に基づく個別施設計画による整備計画に沿った施設の更新、維持管理を適切に進めていく必要がある。</t>
    <rPh sb="174" eb="176">
      <t>コウエイ</t>
    </rPh>
    <rPh sb="176" eb="178">
      <t>ジュウタク</t>
    </rPh>
    <rPh sb="179" eb="184">
      <t>イッパンハイキブツ</t>
    </rPh>
    <rPh sb="184" eb="186">
      <t>ショリ</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</si>
</sst>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3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0" fontId="7" fillId="0" borderId="39" xfId="4" applyFont="1" applyBorder="1">
      <alignment vertical="center"/>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0" fontId="7" fillId="0" borderId="41" xfId="4" applyFont="1" applyBorder="1">
      <alignment vertical="center"/>
    </xf>
    <xf numFmtId="0" fontId="7" fillId="0" borderId="47"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9"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0"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1"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56"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Border="1" applyAlignment="1">
      <alignment vertical="center"/>
    </xf>
    <xf numFmtId="179" fontId="17" fillId="0" borderId="59" xfId="6" applyNumberFormat="1" applyFont="1" applyBorder="1" applyAlignment="1">
      <alignment vertical="center"/>
    </xf>
    <xf numFmtId="180" fontId="17" fillId="0" borderId="57" xfId="6" applyNumberFormat="1" applyFont="1" applyBorder="1" applyAlignment="1">
      <alignment vertical="center"/>
    </xf>
    <xf numFmtId="179" fontId="17" fillId="0" borderId="60" xfId="6" applyNumberFormat="1" applyFont="1" applyBorder="1" applyAlignment="1">
      <alignment vertical="center"/>
    </xf>
    <xf numFmtId="180" fontId="17" fillId="0" borderId="61" xfId="6" applyNumberFormat="1" applyFont="1" applyBorder="1" applyAlignment="1">
      <alignment vertical="center"/>
    </xf>
    <xf numFmtId="180" fontId="17" fillId="0" borderId="58" xfId="6" applyNumberFormat="1" applyFont="1" applyBorder="1" applyAlignment="1">
      <alignment vertical="center"/>
    </xf>
    <xf numFmtId="179" fontId="17" fillId="0" borderId="58"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0" fontId="20" fillId="0" borderId="0" xfId="10">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Alignment="1">
      <alignment horizontal="center" vertical="center" wrapText="1"/>
    </xf>
    <xf numFmtId="0" fontId="20" fillId="0" borderId="54"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2" fillId="6" borderId="0" xfId="12" applyFont="1" applyFill="1">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48" xfId="16" applyFont="1" applyBorder="1">
      <alignment vertical="center"/>
    </xf>
    <xf numFmtId="0" fontId="1" fillId="0" borderId="64"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2"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4"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2"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2"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4" xfId="16" applyNumberFormat="1" applyFont="1" applyBorder="1">
      <alignment vertical="center"/>
    </xf>
    <xf numFmtId="189" fontId="3" fillId="0" borderId="54"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48"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4" xfId="16" applyFont="1" applyBorder="1">
      <alignment vertical="center"/>
    </xf>
    <xf numFmtId="0" fontId="34" fillId="0" borderId="64" xfId="16" applyFont="1" applyBorder="1">
      <alignment vertical="center"/>
    </xf>
    <xf numFmtId="0" fontId="1" fillId="0" borderId="54" xfId="17" applyFont="1" applyBorder="1">
      <alignment vertical="center"/>
    </xf>
    <xf numFmtId="189" fontId="3" fillId="0" borderId="54" xfId="17" applyNumberFormat="1" applyFont="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56"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Border="1" applyAlignment="1">
      <alignment horizontal="right" vertical="center" shrinkToFit="1"/>
    </xf>
    <xf numFmtId="177" fontId="17" fillId="0" borderId="59"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60" xfId="19" applyNumberFormat="1" applyFont="1" applyBorder="1" applyAlignment="1">
      <alignment horizontal="right" vertical="center" shrinkToFit="1"/>
    </xf>
    <xf numFmtId="187" fontId="17" fillId="0" borderId="61"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34" fillId="0" borderId="0" xfId="16" applyFont="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12" xfId="8" applyFont="1" applyBorder="1">
      <alignment vertical="center"/>
    </xf>
    <xf numFmtId="0" fontId="24" fillId="0" borderId="48" xfId="8" applyFont="1" applyBorder="1">
      <alignment vertical="center"/>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7" fillId="0" borderId="31" xfId="8" applyFont="1" applyBorder="1">
      <alignment vertical="center"/>
    </xf>
    <xf numFmtId="0" fontId="27" fillId="0" borderId="42" xfId="8" applyFont="1" applyBorder="1">
      <alignment vertical="center"/>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48" xfId="11" applyNumberFormat="1" applyFont="1" applyBorder="1" applyAlignment="1">
      <alignment horizontal="right" vertical="center" shrinkToFit="1"/>
    </xf>
    <xf numFmtId="0" fontId="20" fillId="0" borderId="64"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4"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64"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48"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4" xfId="11" applyFont="1" applyBorder="1" applyAlignment="1">
      <alignment vertical="center" textRotation="255"/>
    </xf>
    <xf numFmtId="181" fontId="20" fillId="0" borderId="64" xfId="11" applyNumberFormat="1" applyFont="1" applyBorder="1" applyAlignment="1">
      <alignment horizontal="right" vertical="center" shrinkToFit="1"/>
    </xf>
    <xf numFmtId="0" fontId="26" fillId="0" borderId="64" xfId="11" applyFont="1" applyBorder="1">
      <alignment vertical="center"/>
    </xf>
    <xf numFmtId="0" fontId="26" fillId="0" borderId="0" xfId="11" applyFont="1">
      <alignment vertical="center"/>
    </xf>
    <xf numFmtId="0" fontId="26" fillId="0" borderId="38" xfId="11" applyFont="1" applyBorder="1">
      <alignment vertical="center"/>
    </xf>
    <xf numFmtId="181" fontId="20" fillId="0" borderId="37" xfId="11" applyNumberFormat="1" applyFont="1" applyBorder="1" applyAlignment="1">
      <alignment horizontal="right" vertical="center" shrinkToFit="1"/>
    </xf>
    <xf numFmtId="0" fontId="1" fillId="0" borderId="54" xfId="11" applyBorder="1" applyAlignment="1">
      <alignment horizontal="right" vertical="center" shrinkToFit="1"/>
    </xf>
    <xf numFmtId="181" fontId="20" fillId="0" borderId="54"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48" xfId="11" applyFont="1" applyBorder="1" applyAlignment="1">
      <alignment horizontal="left" vertical="center"/>
    </xf>
    <xf numFmtId="178" fontId="20" fillId="0" borderId="48" xfId="11" applyNumberFormat="1" applyFont="1" applyBorder="1" applyAlignment="1">
      <alignment horizontal="right" vertical="center" shrinkToFit="1"/>
    </xf>
    <xf numFmtId="0" fontId="20" fillId="0" borderId="64"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4"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4" xfId="11" applyFont="1" applyBorder="1" applyAlignment="1">
      <alignment horizontal="left" vertical="center"/>
    </xf>
    <xf numFmtId="0" fontId="20" fillId="0" borderId="40" xfId="11" applyFont="1" applyBorder="1" applyAlignment="1">
      <alignment horizontal="left" vertical="center"/>
    </xf>
    <xf numFmtId="0" fontId="1" fillId="0" borderId="89" xfId="11" applyBorder="1" applyAlignment="1">
      <alignment horizontal="right" vertical="center" shrinkToFit="1"/>
    </xf>
    <xf numFmtId="181" fontId="1" fillId="0" borderId="54"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48"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6" fillId="0" borderId="41" xfId="16"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E5C5D30-7F19-45ED-9060-340A58E0C252}"/>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310300</c:v>
                </c:pt>
                <c:pt idx="1">
                  <c:v>317319</c:v>
                </c:pt>
                <c:pt idx="2">
                  <c:v>289738</c:v>
                </c:pt>
                <c:pt idx="3">
                  <c:v>316937</c:v>
                </c:pt>
                <c:pt idx="4">
                  <c:v>332350</c:v>
                </c:pt>
              </c:numCache>
            </c:numRef>
          </c:val>
          <c:smooth val="0"/>
          <c:extLst>
            <c:ext xmlns:c16="http://schemas.microsoft.com/office/drawing/2014/chart" uri="{C3380CC4-5D6E-409C-BE32-E72D297353CC}">
              <c16:uniqueId val="{00000000-54BE-4666-89E8-8F36DEA0735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445167</c:v>
                </c:pt>
                <c:pt idx="1">
                  <c:v>464225</c:v>
                </c:pt>
                <c:pt idx="2">
                  <c:v>245855</c:v>
                </c:pt>
                <c:pt idx="3">
                  <c:v>329094</c:v>
                </c:pt>
                <c:pt idx="4">
                  <c:v>425804</c:v>
                </c:pt>
              </c:numCache>
            </c:numRef>
          </c:val>
          <c:smooth val="0"/>
          <c:extLst>
            <c:ext xmlns:c16="http://schemas.microsoft.com/office/drawing/2014/chart" uri="{C3380CC4-5D6E-409C-BE32-E72D297353CC}">
              <c16:uniqueId val="{00000001-54BE-4666-89E8-8F36DEA0735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6.25</c:v>
                </c:pt>
                <c:pt idx="1">
                  <c:v>7.3</c:v>
                </c:pt>
                <c:pt idx="2">
                  <c:v>5.72</c:v>
                </c:pt>
                <c:pt idx="3">
                  <c:v>7.33</c:v>
                </c:pt>
                <c:pt idx="4">
                  <c:v>6.43</c:v>
                </c:pt>
              </c:numCache>
            </c:numRef>
          </c:val>
          <c:extLst>
            <c:ext xmlns:c16="http://schemas.microsoft.com/office/drawing/2014/chart" uri="{C3380CC4-5D6E-409C-BE32-E72D297353CC}">
              <c16:uniqueId val="{00000000-B42D-43C7-9904-3DBB77AC935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51.44</c:v>
                </c:pt>
                <c:pt idx="1">
                  <c:v>51.16</c:v>
                </c:pt>
                <c:pt idx="2">
                  <c:v>51.79</c:v>
                </c:pt>
                <c:pt idx="3">
                  <c:v>54.53</c:v>
                </c:pt>
                <c:pt idx="4">
                  <c:v>61.11</c:v>
                </c:pt>
              </c:numCache>
            </c:numRef>
          </c:val>
          <c:extLst>
            <c:ext xmlns:c16="http://schemas.microsoft.com/office/drawing/2014/chart" uri="{C3380CC4-5D6E-409C-BE32-E72D297353CC}">
              <c16:uniqueId val="{00000001-B42D-43C7-9904-3DBB77AC935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-3.78</c:v>
                </c:pt>
                <c:pt idx="1">
                  <c:v>1.1100000000000001</c:v>
                </c:pt>
                <c:pt idx="2">
                  <c:v>-0.18</c:v>
                </c:pt>
                <c:pt idx="3">
                  <c:v>5.7</c:v>
                </c:pt>
                <c:pt idx="4">
                  <c:v>9.7899999999999991</c:v>
                </c:pt>
              </c:numCache>
            </c:numRef>
          </c:val>
          <c:smooth val="0"/>
          <c:extLst>
            <c:ext xmlns:c16="http://schemas.microsoft.com/office/drawing/2014/chart" uri="{C3380CC4-5D6E-409C-BE32-E72D297353CC}">
              <c16:uniqueId val="{00000002-B42D-43C7-9904-3DBB77AC935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3BF-4A55-8607-556C10B3EB5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3BF-4A55-8607-556C10B3EB5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33BF-4A55-8607-556C10B3EB5F}"/>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33BF-4A55-8607-556C10B3EB5F}"/>
            </c:ext>
          </c:extLst>
        </c:ser>
        <c:ser>
          <c:idx val="4"/>
          <c:order val="4"/>
          <c:tx>
            <c:strRef>
              <c:f>データシート!$A$31</c:f>
              <c:strCache>
                <c:ptCount val="1"/>
                <c:pt idx="0">
                  <c:v>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0.06</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33BF-4A55-8607-556C10B3EB5F}"/>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0.33</c:v>
                </c:pt>
                <c:pt idx="2">
                  <c:v>#N/A</c:v>
                </c:pt>
                <c:pt idx="3">
                  <c:v>0.32</c:v>
                </c:pt>
                <c:pt idx="4">
                  <c:v>#N/A</c:v>
                </c:pt>
                <c:pt idx="5">
                  <c:v>0.24</c:v>
                </c:pt>
                <c:pt idx="6">
                  <c:v>#N/A</c:v>
                </c:pt>
                <c:pt idx="7">
                  <c:v>0.46</c:v>
                </c:pt>
                <c:pt idx="8">
                  <c:v>#N/A</c:v>
                </c:pt>
                <c:pt idx="9">
                  <c:v>0.04</c:v>
                </c:pt>
              </c:numCache>
            </c:numRef>
          </c:val>
          <c:extLst>
            <c:ext xmlns:c16="http://schemas.microsoft.com/office/drawing/2014/chart" uri="{C3380CC4-5D6E-409C-BE32-E72D297353CC}">
              <c16:uniqueId val="{00000005-33BF-4A55-8607-556C10B3EB5F}"/>
            </c:ext>
          </c:extLst>
        </c:ser>
        <c:ser>
          <c:idx val="6"/>
          <c:order val="6"/>
          <c:tx>
            <c:strRef>
              <c:f>データシート!$A$33</c:f>
              <c:strCache>
                <c:ptCount val="1"/>
                <c:pt idx="0">
                  <c:v>簡易水道特別会計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0.23</c:v>
                </c:pt>
                <c:pt idx="2">
                  <c:v>#N/A</c:v>
                </c:pt>
                <c:pt idx="3">
                  <c:v>0.11</c:v>
                </c:pt>
                <c:pt idx="4">
                  <c:v>#N/A</c:v>
                </c:pt>
                <c:pt idx="5">
                  <c:v>0.71</c:v>
                </c:pt>
                <c:pt idx="6">
                  <c:v>#N/A</c:v>
                </c:pt>
                <c:pt idx="7">
                  <c:v>0.34</c:v>
                </c:pt>
                <c:pt idx="8">
                  <c:v>#N/A</c:v>
                </c:pt>
                <c:pt idx="9">
                  <c:v>0.32</c:v>
                </c:pt>
              </c:numCache>
            </c:numRef>
          </c:val>
          <c:extLst>
            <c:ext xmlns:c16="http://schemas.microsoft.com/office/drawing/2014/chart" uri="{C3380CC4-5D6E-409C-BE32-E72D297353CC}">
              <c16:uniqueId val="{00000006-33BF-4A55-8607-556C10B3EB5F}"/>
            </c:ext>
          </c:extLst>
        </c:ser>
        <c:ser>
          <c:idx val="7"/>
          <c:order val="7"/>
          <c:tx>
            <c:strRef>
              <c:f>データシート!$A$34</c:f>
              <c:strCache>
                <c:ptCount val="1"/>
                <c:pt idx="0">
                  <c:v>農業集落排水特別会計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0.26</c:v>
                </c:pt>
                <c:pt idx="2">
                  <c:v>#N/A</c:v>
                </c:pt>
                <c:pt idx="3">
                  <c:v>0.23</c:v>
                </c:pt>
                <c:pt idx="4">
                  <c:v>#N/A</c:v>
                </c:pt>
                <c:pt idx="5">
                  <c:v>0.04</c:v>
                </c:pt>
                <c:pt idx="6">
                  <c:v>#N/A</c:v>
                </c:pt>
                <c:pt idx="7">
                  <c:v>0.17</c:v>
                </c:pt>
                <c:pt idx="8">
                  <c:v>#N/A</c:v>
                </c:pt>
                <c:pt idx="9">
                  <c:v>0.46</c:v>
                </c:pt>
              </c:numCache>
            </c:numRef>
          </c:val>
          <c:extLst>
            <c:ext xmlns:c16="http://schemas.microsoft.com/office/drawing/2014/chart" uri="{C3380CC4-5D6E-409C-BE32-E72D297353CC}">
              <c16:uniqueId val="{00000007-33BF-4A55-8607-556C10B3EB5F}"/>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2.3199999999999998</c:v>
                </c:pt>
                <c:pt idx="2">
                  <c:v>#N/A</c:v>
                </c:pt>
                <c:pt idx="3">
                  <c:v>0.55000000000000004</c:v>
                </c:pt>
                <c:pt idx="4">
                  <c:v>#N/A</c:v>
                </c:pt>
                <c:pt idx="5">
                  <c:v>2.4</c:v>
                </c:pt>
                <c:pt idx="6">
                  <c:v>#N/A</c:v>
                </c:pt>
                <c:pt idx="7">
                  <c:v>1.04</c:v>
                </c:pt>
                <c:pt idx="8">
                  <c:v>#N/A</c:v>
                </c:pt>
                <c:pt idx="9">
                  <c:v>1.58</c:v>
                </c:pt>
              </c:numCache>
            </c:numRef>
          </c:val>
          <c:extLst>
            <c:ext xmlns:c16="http://schemas.microsoft.com/office/drawing/2014/chart" uri="{C3380CC4-5D6E-409C-BE32-E72D297353CC}">
              <c16:uniqueId val="{00000008-33BF-4A55-8607-556C10B3EB5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6.25</c:v>
                </c:pt>
                <c:pt idx="2">
                  <c:v>#N/A</c:v>
                </c:pt>
                <c:pt idx="3">
                  <c:v>7.3</c:v>
                </c:pt>
                <c:pt idx="4">
                  <c:v>#N/A</c:v>
                </c:pt>
                <c:pt idx="5">
                  <c:v>5.72</c:v>
                </c:pt>
                <c:pt idx="6">
                  <c:v>#N/A</c:v>
                </c:pt>
                <c:pt idx="7">
                  <c:v>7.33</c:v>
                </c:pt>
                <c:pt idx="8">
                  <c:v>#N/A</c:v>
                </c:pt>
                <c:pt idx="9">
                  <c:v>6.42</c:v>
                </c:pt>
              </c:numCache>
            </c:numRef>
          </c:val>
          <c:extLst>
            <c:ext xmlns:c16="http://schemas.microsoft.com/office/drawing/2014/chart" uri="{C3380CC4-5D6E-409C-BE32-E72D297353CC}">
              <c16:uniqueId val="{00000009-33BF-4A55-8607-556C10B3EB5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109</c:v>
                </c:pt>
                <c:pt idx="5">
                  <c:v>109</c:v>
                </c:pt>
                <c:pt idx="8">
                  <c:v>107</c:v>
                </c:pt>
                <c:pt idx="11">
                  <c:v>127</c:v>
                </c:pt>
                <c:pt idx="14">
                  <c:v>140</c:v>
                </c:pt>
              </c:numCache>
            </c:numRef>
          </c:val>
          <c:extLst>
            <c:ext xmlns:c16="http://schemas.microsoft.com/office/drawing/2014/chart" uri="{C3380CC4-5D6E-409C-BE32-E72D297353CC}">
              <c16:uniqueId val="{00000000-6D3F-4081-BA78-0C528C0D950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D3F-4081-BA78-0C528C0D950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6D3F-4081-BA78-0C528C0D950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17</c:v>
                </c:pt>
                <c:pt idx="3">
                  <c:v>17</c:v>
                </c:pt>
                <c:pt idx="6">
                  <c:v>17</c:v>
                </c:pt>
                <c:pt idx="9">
                  <c:v>17</c:v>
                </c:pt>
                <c:pt idx="12">
                  <c:v>16</c:v>
                </c:pt>
              </c:numCache>
            </c:numRef>
          </c:val>
          <c:extLst>
            <c:ext xmlns:c16="http://schemas.microsoft.com/office/drawing/2014/chart" uri="{C3380CC4-5D6E-409C-BE32-E72D297353CC}">
              <c16:uniqueId val="{00000003-6D3F-4081-BA78-0C528C0D950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14</c:v>
                </c:pt>
                <c:pt idx="3">
                  <c:v>11</c:v>
                </c:pt>
                <c:pt idx="6">
                  <c:v>11</c:v>
                </c:pt>
                <c:pt idx="9">
                  <c:v>15</c:v>
                </c:pt>
                <c:pt idx="12">
                  <c:v>14</c:v>
                </c:pt>
              </c:numCache>
            </c:numRef>
          </c:val>
          <c:extLst>
            <c:ext xmlns:c16="http://schemas.microsoft.com/office/drawing/2014/chart" uri="{C3380CC4-5D6E-409C-BE32-E72D297353CC}">
              <c16:uniqueId val="{00000004-6D3F-4081-BA78-0C528C0D950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D3F-4081-BA78-0C528C0D950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D3F-4081-BA78-0C528C0D950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94</c:v>
                </c:pt>
                <c:pt idx="3">
                  <c:v>96</c:v>
                </c:pt>
                <c:pt idx="6">
                  <c:v>97</c:v>
                </c:pt>
                <c:pt idx="9">
                  <c:v>127</c:v>
                </c:pt>
                <c:pt idx="12">
                  <c:v>143</c:v>
                </c:pt>
              </c:numCache>
            </c:numRef>
          </c:val>
          <c:extLst>
            <c:ext xmlns:c16="http://schemas.microsoft.com/office/drawing/2014/chart" uri="{C3380CC4-5D6E-409C-BE32-E72D297353CC}">
              <c16:uniqueId val="{00000007-6D3F-4081-BA78-0C528C0D950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16</c:v>
                </c:pt>
                <c:pt idx="2">
                  <c:v>#N/A</c:v>
                </c:pt>
                <c:pt idx="3">
                  <c:v>#N/A</c:v>
                </c:pt>
                <c:pt idx="4">
                  <c:v>15</c:v>
                </c:pt>
                <c:pt idx="5">
                  <c:v>#N/A</c:v>
                </c:pt>
                <c:pt idx="6">
                  <c:v>#N/A</c:v>
                </c:pt>
                <c:pt idx="7">
                  <c:v>18</c:v>
                </c:pt>
                <c:pt idx="8">
                  <c:v>#N/A</c:v>
                </c:pt>
                <c:pt idx="9">
                  <c:v>#N/A</c:v>
                </c:pt>
                <c:pt idx="10">
                  <c:v>32</c:v>
                </c:pt>
                <c:pt idx="11">
                  <c:v>#N/A</c:v>
                </c:pt>
                <c:pt idx="12">
                  <c:v>#N/A</c:v>
                </c:pt>
                <c:pt idx="13">
                  <c:v>33</c:v>
                </c:pt>
                <c:pt idx="14">
                  <c:v>#N/A</c:v>
                </c:pt>
              </c:numCache>
            </c:numRef>
          </c:val>
          <c:smooth val="0"/>
          <c:extLst>
            <c:ext xmlns:c16="http://schemas.microsoft.com/office/drawing/2014/chart" uri="{C3380CC4-5D6E-409C-BE32-E72D297353CC}">
              <c16:uniqueId val="{00000008-6D3F-4081-BA78-0C528C0D950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1181</c:v>
                </c:pt>
                <c:pt idx="5">
                  <c:v>1284</c:v>
                </c:pt>
                <c:pt idx="8">
                  <c:v>1230</c:v>
                </c:pt>
                <c:pt idx="11">
                  <c:v>1160</c:v>
                </c:pt>
                <c:pt idx="14">
                  <c:v>1124</c:v>
                </c:pt>
              </c:numCache>
            </c:numRef>
          </c:val>
          <c:extLst>
            <c:ext xmlns:c16="http://schemas.microsoft.com/office/drawing/2014/chart" uri="{C3380CC4-5D6E-409C-BE32-E72D297353CC}">
              <c16:uniqueId val="{00000000-D206-42FD-9A62-DF51AEA4C2D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D206-42FD-9A62-DF51AEA4C2D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1140</c:v>
                </c:pt>
                <c:pt idx="5">
                  <c:v>1186</c:v>
                </c:pt>
                <c:pt idx="8">
                  <c:v>1291</c:v>
                </c:pt>
                <c:pt idx="11">
                  <c:v>1358</c:v>
                </c:pt>
                <c:pt idx="14">
                  <c:v>1587</c:v>
                </c:pt>
              </c:numCache>
            </c:numRef>
          </c:val>
          <c:extLst>
            <c:ext xmlns:c16="http://schemas.microsoft.com/office/drawing/2014/chart" uri="{C3380CC4-5D6E-409C-BE32-E72D297353CC}">
              <c16:uniqueId val="{00000002-D206-42FD-9A62-DF51AEA4C2D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206-42FD-9A62-DF51AEA4C2D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206-42FD-9A62-DF51AEA4C2D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206-42FD-9A62-DF51AEA4C2D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232</c:v>
                </c:pt>
                <c:pt idx="3">
                  <c:v>283</c:v>
                </c:pt>
                <c:pt idx="6">
                  <c:v>273</c:v>
                </c:pt>
                <c:pt idx="9">
                  <c:v>202</c:v>
                </c:pt>
                <c:pt idx="12">
                  <c:v>196</c:v>
                </c:pt>
              </c:numCache>
            </c:numRef>
          </c:val>
          <c:extLst>
            <c:ext xmlns:c16="http://schemas.microsoft.com/office/drawing/2014/chart" uri="{C3380CC4-5D6E-409C-BE32-E72D297353CC}">
              <c16:uniqueId val="{00000006-D206-42FD-9A62-DF51AEA4C2D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119</c:v>
                </c:pt>
                <c:pt idx="3">
                  <c:v>105</c:v>
                </c:pt>
                <c:pt idx="6">
                  <c:v>90</c:v>
                </c:pt>
                <c:pt idx="9">
                  <c:v>74</c:v>
                </c:pt>
                <c:pt idx="12">
                  <c:v>59</c:v>
                </c:pt>
              </c:numCache>
            </c:numRef>
          </c:val>
          <c:extLst>
            <c:ext xmlns:c16="http://schemas.microsoft.com/office/drawing/2014/chart" uri="{C3380CC4-5D6E-409C-BE32-E72D297353CC}">
              <c16:uniqueId val="{00000007-D206-42FD-9A62-DF51AEA4C2D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162</c:v>
                </c:pt>
                <c:pt idx="3">
                  <c:v>124</c:v>
                </c:pt>
                <c:pt idx="6">
                  <c:v>102</c:v>
                </c:pt>
                <c:pt idx="9">
                  <c:v>97</c:v>
                </c:pt>
                <c:pt idx="12">
                  <c:v>104</c:v>
                </c:pt>
              </c:numCache>
            </c:numRef>
          </c:val>
          <c:extLst>
            <c:ext xmlns:c16="http://schemas.microsoft.com/office/drawing/2014/chart" uri="{C3380CC4-5D6E-409C-BE32-E72D297353CC}">
              <c16:uniqueId val="{00000008-D206-42FD-9A62-DF51AEA4C2D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D206-42FD-9A62-DF51AEA4C2D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1117</c:v>
                </c:pt>
                <c:pt idx="3">
                  <c:v>1256</c:v>
                </c:pt>
                <c:pt idx="6">
                  <c:v>1183</c:v>
                </c:pt>
                <c:pt idx="9">
                  <c:v>1110</c:v>
                </c:pt>
                <c:pt idx="12">
                  <c:v>1043</c:v>
                </c:pt>
              </c:numCache>
            </c:numRef>
          </c:val>
          <c:extLst>
            <c:ext xmlns:c16="http://schemas.microsoft.com/office/drawing/2014/chart" uri="{C3380CC4-5D6E-409C-BE32-E72D297353CC}">
              <c16:uniqueId val="{0000000A-D206-42FD-9A62-DF51AEA4C2D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206-42FD-9A62-DF51AEA4C2D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566</c:v>
                </c:pt>
                <c:pt idx="1">
                  <c:v>610</c:v>
                </c:pt>
                <c:pt idx="2">
                  <c:v>732</c:v>
                </c:pt>
              </c:numCache>
            </c:numRef>
          </c:val>
          <c:extLst>
            <c:ext xmlns:c16="http://schemas.microsoft.com/office/drawing/2014/chart" uri="{C3380CC4-5D6E-409C-BE32-E72D297353CC}">
              <c16:uniqueId val="{00000000-5D5E-46E2-8C6D-85C6B824698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254</c:v>
                </c:pt>
                <c:pt idx="1">
                  <c:v>269</c:v>
                </c:pt>
                <c:pt idx="2">
                  <c:v>279</c:v>
                </c:pt>
              </c:numCache>
            </c:numRef>
          </c:val>
          <c:extLst>
            <c:ext xmlns:c16="http://schemas.microsoft.com/office/drawing/2014/chart" uri="{C3380CC4-5D6E-409C-BE32-E72D297353CC}">
              <c16:uniqueId val="{00000001-5D5E-46E2-8C6D-85C6B824698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373</c:v>
                </c:pt>
                <c:pt idx="1">
                  <c:v>373</c:v>
                </c:pt>
                <c:pt idx="2">
                  <c:v>483</c:v>
                </c:pt>
              </c:numCache>
            </c:numRef>
          </c:val>
          <c:extLst>
            <c:ext xmlns:c16="http://schemas.microsoft.com/office/drawing/2014/chart" uri="{C3380CC4-5D6E-409C-BE32-E72D297353CC}">
              <c16:uniqueId val="{00000002-5D5E-46E2-8C6D-85C6B824698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{CA5B4074-8A7E-489E-87BA-0A899278F649}</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AE9B-4673-87BC-981C8EA2D87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{12295B86-77EB-4039-BD7D-7DD8A542CDB7}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E9B-4673-87BC-981C8EA2D87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{B1E3B7AB-2649-49FC-AD17-B565616B6556}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E9B-4673-87BC-981C8EA2D87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{64F5EE52-DCBD-4982-82B9-EAB4EB051ABE}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E9B-4673-87BC-981C8EA2D87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{414951DF-3B3B-489D-9413-17F97782C5B1}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E9B-4673-87BC-981C8EA2D872}"/>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{56E9EA8C-DDC8-47BF-96AE-A90A3B4C0B82}</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AE9B-4673-87BC-981C8EA2D872}"/>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{C8C892BD-AF4A-44D2-B047-AB6D97F04923}</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AE9B-4673-87BC-981C8EA2D872}"/>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{27B9C08E-DDA2-4626-90CF-BF553E94E574}</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AE9B-4673-87BC-981C8EA2D872}"/>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{314A242E-7411-4F78-B5C2-5E092308DF70}</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AE9B-4673-87BC-981C8EA2D87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58.6</c:v>
                </c:pt>
                <c:pt idx="8">
                  <c:v>58.1</c:v>
                </c:pt>
                <c:pt idx="16">
                  <c:v>59.6</c:v>
                </c:pt>
                <c:pt idx="24">
                  <c:v>59.1</c:v>
                </c:pt>
                <c:pt idx="32">
                  <c:v>60.7</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AE9B-4673-87BC-981C8EA2D87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{1FE5FB4C-F1C2-4D65-A652-8F84589E32E6}</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AE9B-4673-87BC-981C8EA2D87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{BBC5D695-2EDD-4889-9665-A8D8E82940B5}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E9B-4673-87BC-981C8EA2D87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{D6694593-BCF0-4CCD-941D-EACB6AC977DF}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E9B-4673-87BC-981C8EA2D87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{5AE22FD0-D5CD-451B-A308-16E3559A8C62}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E9B-4673-87BC-981C8EA2D87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{01A02A97-211F-43CE-AB8C-F757B998FDC3}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E9B-4673-87BC-981C8EA2D872}"/>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{B1A708C9-AF27-45D1-A01E-25A43192DFB4}</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AE9B-4673-87BC-981C8EA2D872}"/>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{BB0B4387-2FD0-4D74-B9EC-152939D2A3D0}</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AE9B-4673-87BC-981C8EA2D872}"/>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{194D619D-4E82-4C42-A1A7-DE306DC6B3A1}</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AE9B-4673-87BC-981C8EA2D872}"/>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{98B6FBEC-5456-4BA0-921C-8B1AD4F48F21}</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AE9B-4673-87BC-981C8EA2D87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57.9</c:v>
                </c:pt>
                <c:pt idx="8">
                  <c:v>58.2</c:v>
                </c:pt>
                <c:pt idx="16">
                  <c:v>59.4</c:v>
                </c:pt>
                <c:pt idx="24">
                  <c:v>60.4</c:v>
                </c:pt>
                <c:pt idx="32">
                  <c:v>61.5</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AE9B-4673-87BC-981C8EA2D872}"/>
            </c:ext>
          </c:extLst>
        </c:ser>
        <c:dLbls>
          <c:showLegendKey val="0"/>
          <c:showVal val="1"/>
          <c:showCatName val="0"/>
          <c:showSerName val="0"/>
          <c:showPercent val="0"/>
          <c:showBubbleSize val="0"/>
        </c:dLbls>
        <c:axId val="46179840"/>
        <c:axId val="46181760"/>
      </c:scatterChart>
      <c:valAx>
        <c:axId val="46179840"/>
        <c:scaling>
          <c:orientation val="maxMin"/>
          <c:max val="62"/>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{06462EFE-9D3A-4034-8C19-C418EFB4EF09}</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7EED-4DCC-B065-E895FF8B5E2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{EA8DF7B0-4EF7-4F04-8AB5-73B99D0B05F1}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EED-4DCC-B065-E895FF8B5E2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{5EBD0E69-3C9C-4D5B-ABCE-4410D98A5462}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EED-4DCC-B065-E895FF8B5E2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{39CBA01F-1DFC-4BE4-8674-6B5765E4185C}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EED-4DCC-B065-E895FF8B5E2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{A4B71104-6A5F-4703-AC91-2884970C7E05}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EED-4DCC-B065-E895FF8B5E2E}"/>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{66B0840A-648F-4FB1-AC26-9E41282518D5}</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7EED-4DCC-B065-E895FF8B5E2E}"/>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{429E8EC3-E280-4AA4-BD70-7D0DE6543349}</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7EED-4DCC-B065-E895FF8B5E2E}"/>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{61523385-9800-4C28-919B-9BEB77FD9291}</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7EED-4DCC-B065-E895FF8B5E2E}"/>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{B0B50F0C-6A23-4294-B053-3EB9B605180A}</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7EED-4DCC-B065-E895FF8B5E2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1.5</c:v>
                </c:pt>
                <c:pt idx="8">
                  <c:v>1.6</c:v>
                </c:pt>
                <c:pt idx="16">
                  <c:v>1.6</c:v>
                </c:pt>
                <c:pt idx="24">
                  <c:v>2.2000000000000002</c:v>
                </c:pt>
                <c:pt idx="32">
                  <c:v>2.7</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7EED-4DCC-B065-E895FF8B5E2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{4B44E9EB-D7CD-42FF-9C61-318D56515372}</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7EED-4DCC-B065-E895FF8B5E2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{45E4BA23-9C95-459E-BFA1-1BECC212222F}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EED-4DCC-B065-E895FF8B5E2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{27172C60-EA77-4882-8C47-0613282E19DF}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EED-4DCC-B065-E895FF8B5E2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{F07B4229-AE91-496B-B7BA-C080C00DA48A}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EED-4DCC-B065-E895FF8B5E2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{CDBE1366-F561-4C4E-85D8-DBBC358D20EE}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EED-4DCC-B065-E895FF8B5E2E}"/>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{3DF3ECC1-611A-44B6-905C-DC766F22A17D}</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7EED-4DCC-B065-E895FF8B5E2E}"/>
                </c:ext>
              </c:extLst>
            </c:dLbl>
            <c:dLbl>
              <c:idx val="16"/>
              <c:layout>
                <c:manualLayout>
                  <c:x val="-4.5096530706953818E-2"/>
                  <c:y val="-6.2416647087793951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{0768EBB2-3E18-4D91-A496-81466063A3BB}</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7EED-4DCC-B065-E895FF8B5E2E}"/>
                </c:ext>
              </c:extLst>
            </c:dLbl>
            <c:dLbl>
              <c:idx val="24"/>
              <c:layout>
                <c:manualLayout>
                  <c:x val="-1.8171803637232468E-2"/>
                  <c:y val="-6.2416647087793951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{DD975EC8-3B4E-4878-B788-7F457D2DF579}</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7EED-4DCC-B065-E895FF8B5E2E}"/>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{BCB1AA60-D19D-498F-BA1F-331BB59344B9}</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7EED-4DCC-B065-E895FF8B5E2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6.9</c:v>
                </c:pt>
                <c:pt idx="8">
                  <c:v>7.1</c:v>
                </c:pt>
                <c:pt idx="16">
                  <c:v>7.4</c:v>
                </c:pt>
                <c:pt idx="24">
                  <c:v>7.4</c:v>
                </c:pt>
                <c:pt idx="32">
                  <c:v>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7EED-4DCC-B065-E895FF8B5E2E}"/>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東京都神津島村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元利償還金では、</a:t>
          </a:r>
          <a:r>
            <a:rPr kumimoji="1" lang="en-US" altLang="ja-JP" sz="1100">
              <a:solidFill>
                <a:sysClr val="windowText" lastClr="000000"/>
              </a:solidFill>
              <a:effectLst/>
              <a:latin typeface="+mn-lt"/>
              <a:ea typeface="+mn-ea"/>
              <a:cs typeface="+mn-cs"/>
            </a:rPr>
            <a:t>H28</a:t>
          </a:r>
          <a:r>
            <a:rPr kumimoji="1" lang="ja-JP" altLang="en-US" sz="1100">
              <a:solidFill>
                <a:sysClr val="windowText" lastClr="000000"/>
              </a:solidFill>
              <a:effectLst/>
              <a:latin typeface="+mn-lt"/>
              <a:ea typeface="+mn-ea"/>
              <a:cs typeface="+mn-cs"/>
            </a:rPr>
            <a:t>年度より</a:t>
          </a:r>
          <a:r>
            <a:rPr kumimoji="1" lang="en-US" altLang="ja-JP" sz="1100">
              <a:solidFill>
                <a:sysClr val="windowText" lastClr="000000"/>
              </a:solidFill>
              <a:effectLst/>
              <a:latin typeface="+mn-lt"/>
              <a:ea typeface="+mn-ea"/>
              <a:cs typeface="+mn-cs"/>
            </a:rPr>
            <a:t>2</a:t>
          </a:r>
          <a:r>
            <a:rPr kumimoji="1" lang="ja-JP" altLang="en-US" sz="1100">
              <a:solidFill>
                <a:sysClr val="windowText" lastClr="000000"/>
              </a:solidFill>
              <a:effectLst/>
              <a:latin typeface="+mn-lt"/>
              <a:ea typeface="+mn-ea"/>
              <a:cs typeface="+mn-cs"/>
            </a:rPr>
            <a:t>年間実施した</a:t>
          </a:r>
          <a:r>
            <a:rPr kumimoji="1" lang="ja-JP" altLang="ja-JP" sz="1100">
              <a:solidFill>
                <a:sysClr val="windowText" lastClr="000000"/>
              </a:solidFill>
              <a:effectLst/>
              <a:latin typeface="+mn-lt"/>
              <a:ea typeface="+mn-ea"/>
              <a:cs typeface="+mn-cs"/>
            </a:rPr>
            <a:t>やすらぎの里大規模改修事業</a:t>
          </a:r>
          <a:r>
            <a:rPr kumimoji="1" lang="ja-JP" altLang="en-US" sz="1100">
              <a:solidFill>
                <a:sysClr val="windowText" lastClr="000000"/>
              </a:solidFill>
              <a:effectLst/>
              <a:latin typeface="+mn-lt"/>
              <a:ea typeface="+mn-ea"/>
              <a:cs typeface="+mn-cs"/>
            </a:rPr>
            <a:t>による</a:t>
          </a:r>
          <a:r>
            <a:rPr kumimoji="1" lang="ja-JP" altLang="ja-JP" sz="1100">
              <a:solidFill>
                <a:sysClr val="windowText" lastClr="000000"/>
              </a:solidFill>
              <a:effectLst/>
              <a:latin typeface="+mn-lt"/>
              <a:ea typeface="+mn-ea"/>
              <a:cs typeface="+mn-cs"/>
            </a:rPr>
            <a:t>辺地対策事業債</a:t>
          </a:r>
          <a:r>
            <a:rPr kumimoji="1" lang="ja-JP" altLang="en-US" sz="1100">
              <a:solidFill>
                <a:sysClr val="windowText" lastClr="000000"/>
              </a:solidFill>
              <a:effectLst/>
              <a:latin typeface="+mn-lt"/>
              <a:ea typeface="+mn-ea"/>
              <a:cs typeface="+mn-cs"/>
            </a:rPr>
            <a:t>が</a:t>
          </a:r>
          <a:r>
            <a:rPr kumimoji="1" lang="ja-JP" altLang="ja-JP" sz="1100">
              <a:solidFill>
                <a:sysClr val="windowText" lastClr="000000"/>
              </a:solidFill>
              <a:effectLst/>
              <a:latin typeface="+mn-lt"/>
              <a:ea typeface="+mn-ea"/>
              <a:cs typeface="+mn-cs"/>
            </a:rPr>
            <a:t>大幅に増加となっている。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算入公債費について</a:t>
          </a:r>
          <a:r>
            <a:rPr kumimoji="1" lang="ja-JP" altLang="en-US" sz="1100">
              <a:solidFill>
                <a:sysClr val="windowText" lastClr="000000"/>
              </a:solidFill>
              <a:effectLst/>
              <a:latin typeface="+mn-lt"/>
              <a:ea typeface="+mn-ea"/>
              <a:cs typeface="+mn-cs"/>
            </a:rPr>
            <a:t>も</a:t>
          </a:r>
          <a:r>
            <a:rPr kumimoji="1" lang="ja-JP" altLang="ja-JP" sz="1100">
              <a:solidFill>
                <a:sysClr val="windowText" lastClr="000000"/>
              </a:solidFill>
              <a:effectLst/>
              <a:latin typeface="+mn-lt"/>
              <a:ea typeface="+mn-ea"/>
              <a:cs typeface="+mn-cs"/>
            </a:rPr>
            <a:t>同様の理由により増加となっている。　　　　　　　　　　　　　　　　　　　　　　　　　　　　実質公債費比率は</a:t>
          </a:r>
          <a:r>
            <a:rPr kumimoji="1" lang="en-US" altLang="ja-JP" sz="1100">
              <a:solidFill>
                <a:sysClr val="windowText" lastClr="000000"/>
              </a:solidFill>
              <a:effectLst/>
              <a:latin typeface="+mn-lt"/>
              <a:ea typeface="+mn-ea"/>
              <a:cs typeface="+mn-cs"/>
            </a:rPr>
            <a:t>0.5</a:t>
          </a:r>
          <a:r>
            <a:rPr kumimoji="1" lang="ja-JP" altLang="ja-JP" sz="1100">
              <a:solidFill>
                <a:sysClr val="windowText" lastClr="000000"/>
              </a:solidFill>
              <a:effectLst/>
              <a:latin typeface="+mn-lt"/>
              <a:ea typeface="+mn-ea"/>
              <a:cs typeface="+mn-cs"/>
            </a:rPr>
            <a:t>％増で、令和</a:t>
          </a:r>
          <a:r>
            <a:rPr kumimoji="1" lang="en-US" altLang="ja-JP" sz="1100">
              <a:solidFill>
                <a:sysClr val="windowText" lastClr="000000"/>
              </a:solidFill>
              <a:effectLst/>
              <a:latin typeface="+mn-lt"/>
              <a:ea typeface="+mn-ea"/>
              <a:cs typeface="+mn-cs"/>
            </a:rPr>
            <a:t>3</a:t>
          </a:r>
          <a:r>
            <a:rPr kumimoji="1" lang="ja-JP" altLang="ja-JP" sz="1100">
              <a:solidFill>
                <a:sysClr val="windowText" lastClr="000000"/>
              </a:solidFill>
              <a:effectLst/>
              <a:latin typeface="+mn-lt"/>
              <a:ea typeface="+mn-ea"/>
              <a:cs typeface="+mn-cs"/>
            </a:rPr>
            <a:t>年度以降に予定している清掃センター整備補修事業による起債で将来的に比率の大幅な上昇が予想される。</a:t>
          </a:r>
          <a:endParaRPr lang="ja-JP" altLang="ja-JP" sz="1400">
            <a:solidFill>
              <a:sysClr val="windowText" lastClr="000000"/>
            </a:solidFill>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利用無し</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東京都神津島村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将来負担比率は、△</a:t>
          </a:r>
          <a:r>
            <a:rPr kumimoji="1" lang="en-US" altLang="ja-JP" sz="1100">
              <a:solidFill>
                <a:sysClr val="windowText" lastClr="000000"/>
              </a:solidFill>
              <a:effectLst/>
              <a:latin typeface="+mn-lt"/>
              <a:ea typeface="+mn-ea"/>
              <a:cs typeface="+mn-cs"/>
            </a:rPr>
            <a:t>123.6</a:t>
          </a:r>
          <a:r>
            <a:rPr kumimoji="1" lang="ja-JP" altLang="ja-JP" sz="1100">
              <a:solidFill>
                <a:sysClr val="windowText" lastClr="000000"/>
              </a:solidFill>
              <a:effectLst/>
              <a:latin typeface="+mn-lt"/>
              <a:ea typeface="+mn-ea"/>
              <a:cs typeface="+mn-cs"/>
            </a:rPr>
            <a:t>％と早期健全化基準内に収まっている。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今年度の分子要素である将来負担額として、地方債残高が</a:t>
          </a:r>
          <a:r>
            <a:rPr kumimoji="1" lang="en-US" altLang="ja-JP" sz="1100">
              <a:solidFill>
                <a:sysClr val="windowText" lastClr="000000"/>
              </a:solidFill>
              <a:effectLst/>
              <a:latin typeface="+mn-lt"/>
              <a:ea typeface="+mn-ea"/>
              <a:cs typeface="+mn-cs"/>
            </a:rPr>
            <a:t>1,043,496</a:t>
          </a:r>
          <a:r>
            <a:rPr kumimoji="1" lang="ja-JP" altLang="ja-JP" sz="1100">
              <a:solidFill>
                <a:sysClr val="windowText" lastClr="000000"/>
              </a:solidFill>
              <a:effectLst/>
              <a:latin typeface="+mn-lt"/>
              <a:ea typeface="+mn-ea"/>
              <a:cs typeface="+mn-cs"/>
            </a:rPr>
            <a:t>千円、公営企業債等繰入見込額が</a:t>
          </a:r>
          <a:r>
            <a:rPr kumimoji="1" lang="en-US" altLang="ja-JP" sz="1100">
              <a:solidFill>
                <a:sysClr val="windowText" lastClr="000000"/>
              </a:solidFill>
              <a:effectLst/>
              <a:latin typeface="+mn-lt"/>
              <a:ea typeface="+mn-ea"/>
              <a:cs typeface="+mn-cs"/>
            </a:rPr>
            <a:t>104,441</a:t>
          </a:r>
          <a:r>
            <a:rPr kumimoji="1" lang="ja-JP" altLang="ja-JP" sz="1100">
              <a:solidFill>
                <a:sysClr val="windowText" lastClr="000000"/>
              </a:solidFill>
              <a:effectLst/>
              <a:latin typeface="+mn-lt"/>
              <a:ea typeface="+mn-ea"/>
              <a:cs typeface="+mn-cs"/>
            </a:rPr>
            <a:t>千円、組合負担等見込額が</a:t>
          </a:r>
          <a:r>
            <a:rPr kumimoji="1" lang="en-US" altLang="ja-JP" sz="1100">
              <a:solidFill>
                <a:sysClr val="windowText" lastClr="000000"/>
              </a:solidFill>
              <a:effectLst/>
              <a:latin typeface="+mn-lt"/>
              <a:ea typeface="+mn-ea"/>
              <a:cs typeface="+mn-cs"/>
            </a:rPr>
            <a:t>58,936</a:t>
          </a:r>
          <a:r>
            <a:rPr kumimoji="1" lang="ja-JP" altLang="ja-JP" sz="1100">
              <a:solidFill>
                <a:sysClr val="windowText" lastClr="000000"/>
              </a:solidFill>
              <a:effectLst/>
              <a:latin typeface="+mn-lt"/>
              <a:ea typeface="+mn-ea"/>
              <a:cs typeface="+mn-cs"/>
            </a:rPr>
            <a:t>千円、退職手当負担見込額が</a:t>
          </a:r>
          <a:r>
            <a:rPr kumimoji="1" lang="en-US" altLang="ja-JP" sz="1100">
              <a:solidFill>
                <a:sysClr val="windowText" lastClr="000000"/>
              </a:solidFill>
              <a:effectLst/>
              <a:latin typeface="+mn-lt"/>
              <a:ea typeface="+mn-ea"/>
              <a:cs typeface="+mn-cs"/>
            </a:rPr>
            <a:t>195,123</a:t>
          </a:r>
          <a:r>
            <a:rPr kumimoji="1" lang="ja-JP" altLang="ja-JP" sz="1100">
              <a:solidFill>
                <a:sysClr val="windowText" lastClr="000000"/>
              </a:solidFill>
              <a:effectLst/>
              <a:latin typeface="+mn-lt"/>
              <a:ea typeface="+mn-ea"/>
              <a:cs typeface="+mn-cs"/>
            </a:rPr>
            <a:t>千円となっている。</a:t>
          </a:r>
          <a:br>
            <a:rPr kumimoji="1" lang="ja-JP" altLang="ja-JP" sz="1100">
              <a:solidFill>
                <a:srgbClr val="FF0000"/>
              </a:solidFill>
              <a:effectLst/>
              <a:latin typeface="+mn-lt"/>
              <a:ea typeface="+mn-ea"/>
              <a:cs typeface="+mn-cs"/>
            </a:rPr>
          </a:br>
          <a:r>
            <a:rPr kumimoji="1" lang="ja-JP" altLang="ja-JP" sz="1100">
              <a:solidFill>
                <a:sysClr val="windowText" lastClr="000000"/>
              </a:solidFill>
              <a:effectLst/>
              <a:latin typeface="+mn-lt"/>
              <a:ea typeface="+mn-ea"/>
              <a:cs typeface="+mn-cs"/>
            </a:rPr>
            <a:t>地方債残高については、令和３年度より清掃センター整備補修工事が予定されていることから増加する見込みであり、将来負担比率も上昇することが予想される。</a:t>
          </a:r>
          <a:endParaRPr lang="ja-JP" altLang="ja-JP" sz="1400">
            <a:solidFill>
              <a:sysClr val="windowText" lastClr="00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東京都神津島村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年度末の基金残高は普通会計で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1,494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新清掃センター建設事業に向け財政調整基金</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122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百万円、減債基金へ</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百万円、公共施設整備基金へ</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72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百万円、ふるさとづくり基金へ</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百万円を積み立てることができ、基金全体としては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242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短期的には公共施設整備の老朽化に伴う整備に向け、「減債基金」や「公共施設整備基金」への積立てにより微増の予定だが、今後予定されている新清掃センター新設工事や庁舎改修工事等の実施に伴い中長期的には減少傾向に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公共施設整備基金：神津島村公共施設の整備資金。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ふるさとづくり基金：個性的かつ魅力ある島おこしの推進。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地域福祉基金：在宅福祉の向上、健康づくりの推進及びボランティア活動の活発化等により、高齢者保健福祉及び障がい者の増進。</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公共施設整備基金：新清掃センター整備事業の財源として公共施設整備基金へ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百万円を積増し。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ふるさとづくり基金：令和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年度より新たに奨学金給付事業を開始したことを踏まえ、奨学金事業の財源として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百万円を積増し。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公共施設整備基金：新清掃センター整備事業のため、可能な限り優先して積増しを予定。</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ふるさとづくり基金：奨学金事業（令和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年度より奨学金給付事業を開始）の財源として活用。毎年</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千円以上の積立を予定。</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地域福祉基金：今後の事業に備え、毎年</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千円の積立を予定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年度末の基金残高は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年度においては普通交付税等の増及びコロナ禍による経常的経費の減少により財政調整基金へ</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122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百万円の積増しを行うことができたことが要因である。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・短期的には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億円程度まで増加するものの、中長期的（Ｒ</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年度目途）には減少していく見込み。（清掃センター整備補修事業等の開始に伴う）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・景気後退による減収や、大規模災害の発生など不測の事態に備えるため、財政調整基金については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百万円を積立目標として引き続き確保に努める。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年度末の基金残高は、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将来の起債償還に備え、決算剰余金を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百万円積立てたことが要因である。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新清掃センター建設工事に備えて、毎年度計画的に積立てを行う予定であり、令和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年度以降は減少予定。</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年度までに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百万円を積立目標として引き続き確保に努める。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8F614D26-C3CA-4DD3-BA79-3399A7D6CD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BB230013-36D7-4338-9717-BB35520E43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AB53C854-5A2F-4823-9770-389861197AE4}"/>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EC9EFEE2-D7E4-40E0-9879-1610692E36A8}"/>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3F11938F-0E11-4082-A071-E34406912696}"/>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A1B81A29-A912-472E-AA40-2460EC0C03FF}"/>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F3A480B4-2B8B-414F-BD84-708722F02127}"/>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35179E65-0CD5-4272-A746-930CAFDCC8EE}"/>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2462C47B-E6A3-4203-ABB2-902E357AFA36}"/>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A0E263CE-63EB-4A22-BF8F-093BBAE08FF4}"/>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BEE7EBAB-5030-41A5-8A63-76AC6CDB7191}"/>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FA6280F5-A60C-42CB-ADA9-BDCFE9D2EC04}"/>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A046ABC5-7EF6-4655-8C9A-71EB80885CD9}"/>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A641F4FA-1815-47F6-80B9-EB1063C4841F}"/>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33126D25-BDF5-4F32-B6C8-64C7E895A36A}"/>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8B8046D2-3813-439A-A62A-F5EDF9626879}"/>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A0B76414-F810-469A-9BCE-5169CE9DF912}"/>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DF1C0F60-C325-458E-A6F4-4F8214191DEA}"/>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6CD24E4-1ECD-40ED-9C99-2F7FCD8A47C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6B96FEA0-87EB-4EEB-A927-1D355D9F4C9D}"/>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447321BB-5964-4CC3-8CF4-0BA33A4EFB1F}"/>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7F959340-9EC1-4392-9D70-A73ADA679BA3}"/>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1,887
1,879
18.58
3,407,314
3,330,316
76,998
1,197,925
1,043,496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820F2154-0FC2-412C-BB60-ABBAF22965CD}"/>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1C91A894-99CA-4304-8F0B-F6BF882635E6}"/>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8BF24A7D-16BD-4762-955D-A064E2F52F38}"/>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25C73B7F-D726-41DC-BD47-FC1F65B6FA63}"/>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1733F6CF-E8E7-4920-98A1-8DC44A250F83}"/>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B62EA343-5FD5-475E-A7A4-768E2E5795BF}"/>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A0AD0AF2-867B-4C9E-AC41-0EA07636C91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266837E8-2CC7-415F-86C6-1813A4F011F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D7D2C647-0BF9-49E2-83C0-F72C6E6BAF3C}"/>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C96FE03C-6AEE-48FE-B077-B569530481CC}"/>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FE3C7EDD-6A0E-4F62-9221-0BA4ED20422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9DD35190-9306-4AA7-B177-AD4B9A838D6C}"/>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74B78C82-6209-4A2F-A011-DAF1C7F630C1}"/>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266A36D2-BAA2-4E3A-A5E4-06B45CF80E32}"/>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B5A0C2BE-C1E3-48A0-A9A2-B801CA97F49A}"/>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7FAFF22F-2909-4CFC-A877-A0F813BE86BE}"/>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1D21039-0DF8-4BD0-B245-5E9DCAE42825}"/>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91C66221-F9FD-4B97-B8CA-21411135F372}"/>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85D0AB2A-9E0A-4AC1-88A7-E2FA58894E63}"/>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7B97C335-FC30-4CC6-8BC3-827B4D1B32C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56B2C3A9-BF91-41F0-A3B2-7839B961F3D5}"/>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B66E8C06-AA5F-4E95-BE86-632D3C033ED4}"/>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5D1AECF2-95E0-4B85-9ACC-EBBC9571F088}"/>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AE848253-D271-4448-A12F-F36B11D051D5}"/>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3407A22C-08B8-467F-A9E6-148EED636B01}"/>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E73B794D-81C9-4DF8-8C5B-26C58AF85CB1}"/>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259655B3-0085-499A-909F-7FBE206295CE}"/>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FADF6F58-F43B-44EE-9046-FB4ACB5B8C41}"/>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B30251B9-1499-4057-B4F8-EBA448D8CE82}"/>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F0BEDE8E-D634-44C9-A52D-EAE2D1611072}"/>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69C9185-2F19-4B6F-A59D-381C77BD098E}"/>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2C7A43AA-4BA0-4A18-B078-1D8C61065FCD}"/>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8339C027-2D52-4D13-8C55-C230A0DE859A}"/>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994DA6C0-2E37-4561-AC7E-E2EAF22989D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1AC88830-86CA-429C-8A16-0F4375800F48}"/>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有形固定資産減価償却率は</a:t>
          </a:r>
          <a:r>
            <a:rPr kumimoji="1" lang="en-US" altLang="ja-JP" sz="1100">
              <a:solidFill>
                <a:sysClr val="windowText" lastClr="000000"/>
              </a:solidFill>
              <a:effectLst/>
              <a:latin typeface="+mn-lt"/>
              <a:ea typeface="+mn-ea"/>
              <a:cs typeface="+mn-cs"/>
            </a:rPr>
            <a:t>60.7</a:t>
          </a:r>
          <a:r>
            <a:rPr kumimoji="1" lang="ja-JP" altLang="ja-JP" sz="1100">
              <a:solidFill>
                <a:sysClr val="windowText" lastClr="000000"/>
              </a:solidFill>
              <a:effectLst/>
              <a:latin typeface="+mn-lt"/>
              <a:ea typeface="+mn-ea"/>
              <a:cs typeface="+mn-cs"/>
            </a:rPr>
            <a:t>％となっており前年度と比較して</a:t>
          </a:r>
          <a:r>
            <a:rPr kumimoji="1" lang="en-US" altLang="ja-JP" sz="1100">
              <a:solidFill>
                <a:sysClr val="windowText" lastClr="000000"/>
              </a:solidFill>
              <a:effectLst/>
              <a:latin typeface="+mn-lt"/>
              <a:ea typeface="+mn-ea"/>
              <a:cs typeface="+mn-cs"/>
            </a:rPr>
            <a:t>1.6</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増加となったが</a:t>
          </a:r>
          <a:r>
            <a:rPr kumimoji="1" lang="ja-JP" altLang="ja-JP" sz="1100">
              <a:solidFill>
                <a:sysClr val="windowText" lastClr="000000"/>
              </a:solidFill>
              <a:effectLst/>
              <a:latin typeface="+mn-lt"/>
              <a:ea typeface="+mn-ea"/>
              <a:cs typeface="+mn-cs"/>
            </a:rPr>
            <a:t>、類似団体内平均値と比較するしても</a:t>
          </a:r>
          <a:r>
            <a:rPr kumimoji="1" lang="en-US" altLang="ja-JP" sz="1100">
              <a:solidFill>
                <a:sysClr val="windowText" lastClr="000000"/>
              </a:solidFill>
              <a:effectLst/>
              <a:latin typeface="+mn-lt"/>
              <a:ea typeface="+mn-ea"/>
              <a:cs typeface="+mn-cs"/>
            </a:rPr>
            <a:t>0.8</a:t>
          </a:r>
          <a:r>
            <a:rPr kumimoji="1" lang="ja-JP" altLang="ja-JP" sz="1100">
              <a:solidFill>
                <a:sysClr val="windowText" lastClr="000000"/>
              </a:solidFill>
              <a:effectLst/>
              <a:latin typeface="+mn-lt"/>
              <a:ea typeface="+mn-ea"/>
              <a:cs typeface="+mn-cs"/>
            </a:rPr>
            <a:t>％低い。</a:t>
          </a:r>
          <a:br>
            <a:rPr kumimoji="1" lang="ja-JP" altLang="ja-JP" sz="1100">
              <a:solidFill>
                <a:srgbClr val="FF0000"/>
              </a:solidFill>
              <a:effectLst/>
              <a:latin typeface="+mn-lt"/>
              <a:ea typeface="+mn-ea"/>
              <a:cs typeface="+mn-cs"/>
            </a:rPr>
          </a:br>
          <a:r>
            <a:rPr kumimoji="1" lang="ja-JP" altLang="ja-JP" sz="1100">
              <a:solidFill>
                <a:sysClr val="windowText" lastClr="000000"/>
              </a:solidFill>
              <a:effectLst/>
              <a:latin typeface="+mn-lt"/>
              <a:ea typeface="+mn-ea"/>
              <a:cs typeface="+mn-cs"/>
            </a:rPr>
            <a:t>施設類型別にみると、最も生活に直結する施設である道路、橋りょうなどは類似団体内平均値より低い水準にあるが、保育園や保健センター施設などは平均値より高い水準にあり、</a:t>
          </a:r>
          <a:r>
            <a:rPr kumimoji="1" lang="ja-JP" altLang="en-US" sz="1100">
              <a:solidFill>
                <a:sysClr val="windowText" lastClr="000000"/>
              </a:solidFill>
              <a:effectLst/>
              <a:latin typeface="+mn-lt"/>
              <a:ea typeface="+mn-ea"/>
              <a:cs typeface="+mn-cs"/>
            </a:rPr>
            <a:t>今後についても</a:t>
          </a:r>
          <a:r>
            <a:rPr kumimoji="1" lang="ja-JP" altLang="ja-JP" sz="1100">
              <a:solidFill>
                <a:sysClr val="windowText" lastClr="000000"/>
              </a:solidFill>
              <a:effectLst/>
              <a:latin typeface="+mn-lt"/>
              <a:ea typeface="+mn-ea"/>
              <a:cs typeface="+mn-cs"/>
            </a:rPr>
            <a:t>令和２年度に策定した個別施設計画に基づき計画的に施設の維持管理、長寿命化を実施していく必要がある。</a:t>
          </a:r>
          <a:endParaRPr lang="ja-JP" altLang="ja-JP">
            <a:solidFill>
              <a:sysClr val="windowText" lastClr="000000"/>
            </a:solidFill>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D8109F5A-3D80-44A3-8F78-71A402B55BBD}"/>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F7295D0E-F922-4B03-9088-E2C4D4493A7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F88B7685-DB7E-401C-B8BF-6B8B4D931161}"/>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FA71F4AE-4AFA-4BD4-AB1B-FE8E5113343E}"/>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027DC494-996B-497C-9669-739BCA702DD8}"/>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402F6FD1-58A9-4790-8857-8069C38588F1}"/>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5FE4E01A-0A8B-42D2-82C5-7C780487EE24}"/>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83E562EB-1412-4E44-B023-84C22A594B2B}"/>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097863FA-FD4C-47B8-96DC-8E0ACE61D254}"/>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95B0146B-D5B9-4114-B933-2E9FC9CC690D}"/>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FD0EF061-8B5E-40B2-815D-7ABA158641EE}"/>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019CD3AA-2159-465B-B780-7B64E6029819}"/>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D0EEED32-084E-40E6-879C-AAEF789EC666}"/>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87654938-DBA1-4AED-9676-2BC34D252396}"/>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77347809-4CEA-4A06-99EF-0ACFCAA836F6}"/>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0F6EC879-00F4-44FA-BD82-5A731C9428E5}"/>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11758657-F43D-4627-ABBC-D397A0889B21}"/>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60774DFF-0573-4594-B091-A93CDA19FFFE}"/>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114209</xdr:rowOff>
    </xdr:from>
    <xdr:to>
      <xdr:col>23</xdr:col>
      <xdr:colOff>85090</xdr:colOff>
      <xdr:row>34</xdr:row>
      <xdr:rowOff>57785</xdr:rowOff>
    </xdr:to>
    <xdr:cxnSp macro="">
      <xdr:nvCxnSpPr>
        <xdr:cNvPr id="77" name="直線コネクタ 76">
          <a:extLst>
            <a:ext uri="{FF2B5EF4-FFF2-40B4-BE49-F238E27FC236}">
              <a16:creationId xmlns:a16="http://schemas.microsoft.com/office/drawing/2014/main" id="{FA171647-0B46-4213-8FF5-6FB2B8398735}"/>
            </a:ext>
          </a:extLst>
        </xdr:cNvPr>
        <xdr:cNvCxnSpPr/>
      </xdr:nvCxnSpPr>
      <xdr:spPr>
        <a:xfrm flipV="1">
          <a:off x="4760595" y="5171984"/>
          <a:ext cx="1270" cy="1486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61612</xdr:rowOff>
    </xdr:from>
    <xdr:ext cx="405111" cy="259045"/>
    <xdr:sp macro="" textlink="">
      <xdr:nvSpPr>
        <xdr:cNvPr id="78" name="有形固定資産減価償却率最小値テキスト">
          <a:extLst>
            <a:ext uri="{FF2B5EF4-FFF2-40B4-BE49-F238E27FC236}">
              <a16:creationId xmlns:a16="http://schemas.microsoft.com/office/drawing/2014/main" id="{37269B00-2326-4710-A58E-08B23526FB3C}"/>
            </a:ext>
          </a:extLst>
        </xdr:cNvPr>
        <xdr:cNvSpPr txBox="1"/>
      </xdr:nvSpPr>
      <xdr:spPr>
        <a:xfrm>
          <a:off x="4813300" y="6662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57785</xdr:rowOff>
    </xdr:from>
    <xdr:to>
      <xdr:col>23</xdr:col>
      <xdr:colOff>174625</xdr:colOff>
      <xdr:row>34</xdr:row>
      <xdr:rowOff>57785</xdr:rowOff>
    </xdr:to>
    <xdr:cxnSp macro="">
      <xdr:nvCxnSpPr>
        <xdr:cNvPr id="79" name="直線コネクタ 78">
          <a:extLst>
            <a:ext uri="{FF2B5EF4-FFF2-40B4-BE49-F238E27FC236}">
              <a16:creationId xmlns:a16="http://schemas.microsoft.com/office/drawing/2014/main" id="{4C00BE4A-DA17-4E5D-9F94-533B622F71FF}"/>
            </a:ext>
          </a:extLst>
        </xdr:cNvPr>
        <xdr:cNvCxnSpPr/>
      </xdr:nvCxnSpPr>
      <xdr:spPr>
        <a:xfrm>
          <a:off x="4673600" y="6658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60886</xdr:rowOff>
    </xdr:from>
    <xdr:ext cx="405111" cy="259045"/>
    <xdr:sp macro="" textlink="">
      <xdr:nvSpPr>
        <xdr:cNvPr id="80" name="有形固定資産減価償却率最大値テキスト">
          <a:extLst>
            <a:ext uri="{FF2B5EF4-FFF2-40B4-BE49-F238E27FC236}">
              <a16:creationId xmlns:a16="http://schemas.microsoft.com/office/drawing/2014/main" id="{479644EA-9ECF-4936-93A6-127A7E473988}"/>
            </a:ext>
          </a:extLst>
        </xdr:cNvPr>
        <xdr:cNvSpPr txBox="1"/>
      </xdr:nvSpPr>
      <xdr:spPr>
        <a:xfrm>
          <a:off x="4813300" y="4947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114209</xdr:rowOff>
    </xdr:from>
    <xdr:to>
      <xdr:col>23</xdr:col>
      <xdr:colOff>174625</xdr:colOff>
      <xdr:row>25</xdr:row>
      <xdr:rowOff>114209</xdr:rowOff>
    </xdr:to>
    <xdr:cxnSp macro="">
      <xdr:nvCxnSpPr>
        <xdr:cNvPr id="81" name="直線コネクタ 80">
          <a:extLst>
            <a:ext uri="{FF2B5EF4-FFF2-40B4-BE49-F238E27FC236}">
              <a16:creationId xmlns:a16="http://schemas.microsoft.com/office/drawing/2014/main" id="{C5D87890-B801-4399-AD76-3ABD4A075C31}"/>
            </a:ext>
          </a:extLst>
        </xdr:cNvPr>
        <xdr:cNvCxnSpPr/>
      </xdr:nvCxnSpPr>
      <xdr:spPr>
        <a:xfrm>
          <a:off x="4673600" y="5171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108602</xdr:rowOff>
    </xdr:from>
    <xdr:ext cx="405111" cy="259045"/>
    <xdr:sp macro="" textlink="">
      <xdr:nvSpPr>
        <xdr:cNvPr id="82" name="有形固定資産減価償却率平均値テキスト">
          <a:extLst>
            <a:ext uri="{FF2B5EF4-FFF2-40B4-BE49-F238E27FC236}">
              <a16:creationId xmlns:a16="http://schemas.microsoft.com/office/drawing/2014/main" id="{61DA8B2D-17B8-4BDC-BDCF-386058943ED8}"/>
            </a:ext>
          </a:extLst>
        </xdr:cNvPr>
        <xdr:cNvSpPr txBox="1"/>
      </xdr:nvSpPr>
      <xdr:spPr>
        <a:xfrm>
          <a:off x="4813300" y="5852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130175</xdr:rowOff>
    </xdr:from>
    <xdr:to>
      <xdr:col>23</xdr:col>
      <xdr:colOff>136525</xdr:colOff>
      <xdr:row>30</xdr:row>
      <xdr:rowOff>60325</xdr:rowOff>
    </xdr:to>
    <xdr:sp macro="" textlink="">
      <xdr:nvSpPr>
        <xdr:cNvPr id="83" name="フローチャート: 判断 82">
          <a:extLst>
            <a:ext uri="{FF2B5EF4-FFF2-40B4-BE49-F238E27FC236}">
              <a16:creationId xmlns:a16="http://schemas.microsoft.com/office/drawing/2014/main" id="{C1E48613-F034-4812-9330-688DEC25E00C}"/>
            </a:ext>
          </a:extLst>
        </xdr:cNvPr>
        <xdr:cNvSpPr/>
      </xdr:nvSpPr>
      <xdr:spPr>
        <a:xfrm>
          <a:off x="4711700" y="587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96248</xdr:rowOff>
    </xdr:from>
    <xdr:to>
      <xdr:col>19</xdr:col>
      <xdr:colOff>187325</xdr:colOff>
      <xdr:row>30</xdr:row>
      <xdr:rowOff>26398</xdr:rowOff>
    </xdr:to>
    <xdr:sp macro="" textlink="">
      <xdr:nvSpPr>
        <xdr:cNvPr id="84" name="フローチャート: 判断 83">
          <a:extLst>
            <a:ext uri="{FF2B5EF4-FFF2-40B4-BE49-F238E27FC236}">
              <a16:creationId xmlns:a16="http://schemas.microsoft.com/office/drawing/2014/main" id="{F5394A52-9379-4349-ABA7-B945F46BD88B}"/>
            </a:ext>
          </a:extLst>
        </xdr:cNvPr>
        <xdr:cNvSpPr/>
      </xdr:nvSpPr>
      <xdr:spPr>
        <a:xfrm>
          <a:off x="4000500" y="5839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65405</xdr:rowOff>
    </xdr:from>
    <xdr:to>
      <xdr:col>15</xdr:col>
      <xdr:colOff>187325</xdr:colOff>
      <xdr:row>29</xdr:row>
      <xdr:rowOff>167005</xdr:rowOff>
    </xdr:to>
    <xdr:sp macro="" textlink="">
      <xdr:nvSpPr>
        <xdr:cNvPr id="85" name="フローチャート: 判断 84">
          <a:extLst>
            <a:ext uri="{FF2B5EF4-FFF2-40B4-BE49-F238E27FC236}">
              <a16:creationId xmlns:a16="http://schemas.microsoft.com/office/drawing/2014/main" id="{33195F10-5835-4236-9C87-C5AB2C620651}"/>
            </a:ext>
          </a:extLst>
        </xdr:cNvPr>
        <xdr:cNvSpPr/>
      </xdr:nvSpPr>
      <xdr:spPr>
        <a:xfrm>
          <a:off x="3238500" y="580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28394</xdr:rowOff>
    </xdr:from>
    <xdr:to>
      <xdr:col>11</xdr:col>
      <xdr:colOff>187325</xdr:colOff>
      <xdr:row>29</xdr:row>
      <xdr:rowOff>129994</xdr:rowOff>
    </xdr:to>
    <xdr:sp macro="" textlink="">
      <xdr:nvSpPr>
        <xdr:cNvPr id="86" name="フローチャート: 判断 85">
          <a:extLst>
            <a:ext uri="{FF2B5EF4-FFF2-40B4-BE49-F238E27FC236}">
              <a16:creationId xmlns:a16="http://schemas.microsoft.com/office/drawing/2014/main" id="{F83DFB88-7073-445A-9987-C4D3CA6BA59A}"/>
            </a:ext>
          </a:extLst>
        </xdr:cNvPr>
        <xdr:cNvSpPr/>
      </xdr:nvSpPr>
      <xdr:spPr>
        <a:xfrm>
          <a:off x="2476500" y="5771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19141</xdr:rowOff>
    </xdr:from>
    <xdr:to>
      <xdr:col>7</xdr:col>
      <xdr:colOff>187325</xdr:colOff>
      <xdr:row>29</xdr:row>
      <xdr:rowOff>120741</xdr:rowOff>
    </xdr:to>
    <xdr:sp macro="" textlink="">
      <xdr:nvSpPr>
        <xdr:cNvPr id="87" name="フローチャート: 判断 86">
          <a:extLst>
            <a:ext uri="{FF2B5EF4-FFF2-40B4-BE49-F238E27FC236}">
              <a16:creationId xmlns:a16="http://schemas.microsoft.com/office/drawing/2014/main" id="{BF602F3E-916D-46DF-9948-B56E1278AF30}"/>
            </a:ext>
          </a:extLst>
        </xdr:cNvPr>
        <xdr:cNvSpPr/>
      </xdr:nvSpPr>
      <xdr:spPr>
        <a:xfrm>
          <a:off x="1714500" y="5762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BD04985B-56F1-4BB6-AE90-936E0CC1E4E7}"/>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176BC872-410C-4ECD-903E-CA358EBB7B82}"/>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170E4CF6-4222-492D-87B5-CD063487A55C}"/>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B257B138-7172-42F3-BE15-01EF02ADBB8B}"/>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7045FB56-3620-499D-BAF2-D871261E7DE6}"/>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105501</xdr:rowOff>
    </xdr:from>
    <xdr:to>
      <xdr:col>23</xdr:col>
      <xdr:colOff>136525</xdr:colOff>
      <xdr:row>30</xdr:row>
      <xdr:rowOff>35651</xdr:rowOff>
    </xdr:to>
    <xdr:sp macro="" textlink="">
      <xdr:nvSpPr>
        <xdr:cNvPr id="93" name="楕円 92">
          <a:extLst>
            <a:ext uri="{FF2B5EF4-FFF2-40B4-BE49-F238E27FC236}">
              <a16:creationId xmlns:a16="http://schemas.microsoft.com/office/drawing/2014/main" id="{CB38B628-5A49-41CA-9495-266620A478DF}"/>
            </a:ext>
          </a:extLst>
        </xdr:cNvPr>
        <xdr:cNvSpPr/>
      </xdr:nvSpPr>
      <xdr:spPr>
        <a:xfrm>
          <a:off x="4711700" y="584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128378</xdr:rowOff>
    </xdr:from>
    <xdr:ext cx="405111" cy="259045"/>
    <xdr:sp macro="" textlink="">
      <xdr:nvSpPr>
        <xdr:cNvPr id="94" name="有形固定資産減価償却率該当値テキスト">
          <a:extLst>
            <a:ext uri="{FF2B5EF4-FFF2-40B4-BE49-F238E27FC236}">
              <a16:creationId xmlns:a16="http://schemas.microsoft.com/office/drawing/2014/main" id="{8E44EB0B-B868-4A81-9F65-A016C3496F3C}"/>
            </a:ext>
          </a:extLst>
        </xdr:cNvPr>
        <xdr:cNvSpPr txBox="1"/>
      </xdr:nvSpPr>
      <xdr:spPr>
        <a:xfrm>
          <a:off x="4813300" y="5700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56152</xdr:rowOff>
    </xdr:from>
    <xdr:to>
      <xdr:col>19</xdr:col>
      <xdr:colOff>187325</xdr:colOff>
      <xdr:row>29</xdr:row>
      <xdr:rowOff>157752</xdr:rowOff>
    </xdr:to>
    <xdr:sp macro="" textlink="">
      <xdr:nvSpPr>
        <xdr:cNvPr id="95" name="楕円 94">
          <a:extLst>
            <a:ext uri="{FF2B5EF4-FFF2-40B4-BE49-F238E27FC236}">
              <a16:creationId xmlns:a16="http://schemas.microsoft.com/office/drawing/2014/main" id="{532F9871-3575-42D4-ACAC-0224C10B0F6E}"/>
            </a:ext>
          </a:extLst>
        </xdr:cNvPr>
        <xdr:cNvSpPr/>
      </xdr:nvSpPr>
      <xdr:spPr>
        <a:xfrm>
          <a:off x="4000500" y="5799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106952</xdr:rowOff>
    </xdr:from>
    <xdr:to>
      <xdr:col>23</xdr:col>
      <xdr:colOff>85725</xdr:colOff>
      <xdr:row>29</xdr:row>
      <xdr:rowOff>156301</xdr:rowOff>
    </xdr:to>
    <xdr:cxnSp macro="">
      <xdr:nvCxnSpPr>
        <xdr:cNvPr id="96" name="直線コネクタ 95">
          <a:extLst>
            <a:ext uri="{FF2B5EF4-FFF2-40B4-BE49-F238E27FC236}">
              <a16:creationId xmlns:a16="http://schemas.microsoft.com/office/drawing/2014/main" id="{9273CD1D-A91D-49FE-9E85-F7CC70840C3D}"/>
            </a:ext>
          </a:extLst>
        </xdr:cNvPr>
        <xdr:cNvCxnSpPr/>
      </xdr:nvCxnSpPr>
      <xdr:spPr>
        <a:xfrm>
          <a:off x="4051300" y="5850527"/>
          <a:ext cx="711200" cy="4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71574</xdr:rowOff>
    </xdr:from>
    <xdr:to>
      <xdr:col>15</xdr:col>
      <xdr:colOff>187325</xdr:colOff>
      <xdr:row>30</xdr:row>
      <xdr:rowOff>1724</xdr:rowOff>
    </xdr:to>
    <xdr:sp macro="" textlink="">
      <xdr:nvSpPr>
        <xdr:cNvPr id="97" name="楕円 96">
          <a:extLst>
            <a:ext uri="{FF2B5EF4-FFF2-40B4-BE49-F238E27FC236}">
              <a16:creationId xmlns:a16="http://schemas.microsoft.com/office/drawing/2014/main" id="{6756F1B6-A764-4EB6-9C67-C4B78765C5CD}"/>
            </a:ext>
          </a:extLst>
        </xdr:cNvPr>
        <xdr:cNvSpPr/>
      </xdr:nvSpPr>
      <xdr:spPr>
        <a:xfrm>
          <a:off x="3238500" y="5815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106952</xdr:rowOff>
    </xdr:from>
    <xdr:to>
      <xdr:col>19</xdr:col>
      <xdr:colOff>136525</xdr:colOff>
      <xdr:row>29</xdr:row>
      <xdr:rowOff>122374</xdr:rowOff>
    </xdr:to>
    <xdr:cxnSp macro="">
      <xdr:nvCxnSpPr>
        <xdr:cNvPr id="98" name="直線コネクタ 97">
          <a:extLst>
            <a:ext uri="{FF2B5EF4-FFF2-40B4-BE49-F238E27FC236}">
              <a16:creationId xmlns:a16="http://schemas.microsoft.com/office/drawing/2014/main" id="{86A1B86E-ED85-4C8F-8F8E-BD3B644583EC}"/>
            </a:ext>
          </a:extLst>
        </xdr:cNvPr>
        <xdr:cNvCxnSpPr/>
      </xdr:nvCxnSpPr>
      <xdr:spPr>
        <a:xfrm flipV="1">
          <a:off x="3289300" y="5850527"/>
          <a:ext cx="762000" cy="15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25309</xdr:rowOff>
    </xdr:from>
    <xdr:to>
      <xdr:col>11</xdr:col>
      <xdr:colOff>187325</xdr:colOff>
      <xdr:row>29</xdr:row>
      <xdr:rowOff>126909</xdr:rowOff>
    </xdr:to>
    <xdr:sp macro="" textlink="">
      <xdr:nvSpPr>
        <xdr:cNvPr id="99" name="楕円 98">
          <a:extLst>
            <a:ext uri="{FF2B5EF4-FFF2-40B4-BE49-F238E27FC236}">
              <a16:creationId xmlns:a16="http://schemas.microsoft.com/office/drawing/2014/main" id="{D0DE9C27-BD02-407B-8BAF-D6806B61CDDB}"/>
            </a:ext>
          </a:extLst>
        </xdr:cNvPr>
        <xdr:cNvSpPr/>
      </xdr:nvSpPr>
      <xdr:spPr>
        <a:xfrm>
          <a:off x="2476500" y="5768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76109</xdr:rowOff>
    </xdr:from>
    <xdr:to>
      <xdr:col>15</xdr:col>
      <xdr:colOff>136525</xdr:colOff>
      <xdr:row>29</xdr:row>
      <xdr:rowOff>122374</xdr:rowOff>
    </xdr:to>
    <xdr:cxnSp macro="">
      <xdr:nvCxnSpPr>
        <xdr:cNvPr id="100" name="直線コネクタ 99">
          <a:extLst>
            <a:ext uri="{FF2B5EF4-FFF2-40B4-BE49-F238E27FC236}">
              <a16:creationId xmlns:a16="http://schemas.microsoft.com/office/drawing/2014/main" id="{417B1E8C-D7BC-4187-AB09-C4DFAF1D930C}"/>
            </a:ext>
          </a:extLst>
        </xdr:cNvPr>
        <xdr:cNvCxnSpPr/>
      </xdr:nvCxnSpPr>
      <xdr:spPr>
        <a:xfrm>
          <a:off x="2527300" y="5819684"/>
          <a:ext cx="762000" cy="46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40731</xdr:rowOff>
    </xdr:from>
    <xdr:to>
      <xdr:col>7</xdr:col>
      <xdr:colOff>187325</xdr:colOff>
      <xdr:row>29</xdr:row>
      <xdr:rowOff>142331</xdr:rowOff>
    </xdr:to>
    <xdr:sp macro="" textlink="">
      <xdr:nvSpPr>
        <xdr:cNvPr id="101" name="楕円 100">
          <a:extLst>
            <a:ext uri="{FF2B5EF4-FFF2-40B4-BE49-F238E27FC236}">
              <a16:creationId xmlns:a16="http://schemas.microsoft.com/office/drawing/2014/main" id="{03F5E4E9-8135-4768-8341-D87463C9C889}"/>
            </a:ext>
          </a:extLst>
        </xdr:cNvPr>
        <xdr:cNvSpPr/>
      </xdr:nvSpPr>
      <xdr:spPr>
        <a:xfrm>
          <a:off x="1714500" y="5784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76109</xdr:rowOff>
    </xdr:from>
    <xdr:to>
      <xdr:col>11</xdr:col>
      <xdr:colOff>136525</xdr:colOff>
      <xdr:row>29</xdr:row>
      <xdr:rowOff>91531</xdr:rowOff>
    </xdr:to>
    <xdr:cxnSp macro="">
      <xdr:nvCxnSpPr>
        <xdr:cNvPr id="102" name="直線コネクタ 101">
          <a:extLst>
            <a:ext uri="{FF2B5EF4-FFF2-40B4-BE49-F238E27FC236}">
              <a16:creationId xmlns:a16="http://schemas.microsoft.com/office/drawing/2014/main" id="{4D02F4BE-7657-4568-B587-A214A1F3C586}"/>
            </a:ext>
          </a:extLst>
        </xdr:cNvPr>
        <xdr:cNvCxnSpPr/>
      </xdr:nvCxnSpPr>
      <xdr:spPr>
        <a:xfrm flipV="1">
          <a:off x="1765300" y="5819684"/>
          <a:ext cx="762000" cy="15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17525</xdr:rowOff>
    </xdr:from>
    <xdr:ext cx="405111" cy="259045"/>
    <xdr:sp macro="" textlink="">
      <xdr:nvSpPr>
        <xdr:cNvPr id="103" name="n_1aveValue有形固定資産減価償却率">
          <a:extLst>
            <a:ext uri="{FF2B5EF4-FFF2-40B4-BE49-F238E27FC236}">
              <a16:creationId xmlns:a16="http://schemas.microsoft.com/office/drawing/2014/main" id="{68AB8677-0BE3-4838-88DB-8C9751992BCF}"/>
            </a:ext>
          </a:extLst>
        </xdr:cNvPr>
        <xdr:cNvSpPr txBox="1"/>
      </xdr:nvSpPr>
      <xdr:spPr>
        <a:xfrm>
          <a:off x="3836044" y="593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12082</xdr:rowOff>
    </xdr:from>
    <xdr:ext cx="405111" cy="259045"/>
    <xdr:sp macro="" textlink="">
      <xdr:nvSpPr>
        <xdr:cNvPr id="104" name="n_2aveValue有形固定資産減価償却率">
          <a:extLst>
            <a:ext uri="{FF2B5EF4-FFF2-40B4-BE49-F238E27FC236}">
              <a16:creationId xmlns:a16="http://schemas.microsoft.com/office/drawing/2014/main" id="{19C3FB7D-2D33-4FB7-97A7-1D9439EE1CC3}"/>
            </a:ext>
          </a:extLst>
        </xdr:cNvPr>
        <xdr:cNvSpPr txBox="1"/>
      </xdr:nvSpPr>
      <xdr:spPr>
        <a:xfrm>
          <a:off x="3086744" y="558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121121</xdr:rowOff>
    </xdr:from>
    <xdr:ext cx="405111" cy="259045"/>
    <xdr:sp macro="" textlink="">
      <xdr:nvSpPr>
        <xdr:cNvPr id="105" name="n_3aveValue有形固定資産減価償却率">
          <a:extLst>
            <a:ext uri="{FF2B5EF4-FFF2-40B4-BE49-F238E27FC236}">
              <a16:creationId xmlns:a16="http://schemas.microsoft.com/office/drawing/2014/main" id="{1332062E-FA7A-46CE-9D58-DD9A3EFC3C89}"/>
            </a:ext>
          </a:extLst>
        </xdr:cNvPr>
        <xdr:cNvSpPr txBox="1"/>
      </xdr:nvSpPr>
      <xdr:spPr>
        <a:xfrm>
          <a:off x="2324744" y="5864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137268</xdr:rowOff>
    </xdr:from>
    <xdr:ext cx="405111" cy="259045"/>
    <xdr:sp macro="" textlink="">
      <xdr:nvSpPr>
        <xdr:cNvPr id="106" name="n_4aveValue有形固定資産減価償却率">
          <a:extLst>
            <a:ext uri="{FF2B5EF4-FFF2-40B4-BE49-F238E27FC236}">
              <a16:creationId xmlns:a16="http://schemas.microsoft.com/office/drawing/2014/main" id="{F4F45A9A-45D0-4FF6-8D84-8D6C1888916A}"/>
            </a:ext>
          </a:extLst>
        </xdr:cNvPr>
        <xdr:cNvSpPr txBox="1"/>
      </xdr:nvSpPr>
      <xdr:spPr>
        <a:xfrm>
          <a:off x="1562744" y="553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2829</xdr:rowOff>
    </xdr:from>
    <xdr:ext cx="405111" cy="259045"/>
    <xdr:sp macro="" textlink="">
      <xdr:nvSpPr>
        <xdr:cNvPr id="107" name="n_1mainValue有形固定資産減価償却率">
          <a:extLst>
            <a:ext uri="{FF2B5EF4-FFF2-40B4-BE49-F238E27FC236}">
              <a16:creationId xmlns:a16="http://schemas.microsoft.com/office/drawing/2014/main" id="{287FFC73-7C2E-47B0-88CD-760E8741C843}"/>
            </a:ext>
          </a:extLst>
        </xdr:cNvPr>
        <xdr:cNvSpPr txBox="1"/>
      </xdr:nvSpPr>
      <xdr:spPr>
        <a:xfrm>
          <a:off x="3836044" y="5574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164301</xdr:rowOff>
    </xdr:from>
    <xdr:ext cx="405111" cy="259045"/>
    <xdr:sp macro="" textlink="">
      <xdr:nvSpPr>
        <xdr:cNvPr id="108" name="n_2mainValue有形固定資産減価償却率">
          <a:extLst>
            <a:ext uri="{FF2B5EF4-FFF2-40B4-BE49-F238E27FC236}">
              <a16:creationId xmlns:a16="http://schemas.microsoft.com/office/drawing/2014/main" id="{352D07DC-8A84-4041-9BD1-64F54F89EEF2}"/>
            </a:ext>
          </a:extLst>
        </xdr:cNvPr>
        <xdr:cNvSpPr txBox="1"/>
      </xdr:nvSpPr>
      <xdr:spPr>
        <a:xfrm>
          <a:off x="3086744" y="5907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143436</xdr:rowOff>
    </xdr:from>
    <xdr:ext cx="405111" cy="259045"/>
    <xdr:sp macro="" textlink="">
      <xdr:nvSpPr>
        <xdr:cNvPr id="109" name="n_3mainValue有形固定資産減価償却率">
          <a:extLst>
            <a:ext uri="{FF2B5EF4-FFF2-40B4-BE49-F238E27FC236}">
              <a16:creationId xmlns:a16="http://schemas.microsoft.com/office/drawing/2014/main" id="{F702F382-DE9F-4F61-9A69-3F6630C1CFD6}"/>
            </a:ext>
          </a:extLst>
        </xdr:cNvPr>
        <xdr:cNvSpPr txBox="1"/>
      </xdr:nvSpPr>
      <xdr:spPr>
        <a:xfrm>
          <a:off x="2324744" y="5544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133458</xdr:rowOff>
    </xdr:from>
    <xdr:ext cx="405111" cy="259045"/>
    <xdr:sp macro="" textlink="">
      <xdr:nvSpPr>
        <xdr:cNvPr id="110" name="n_4mainValue有形固定資産減価償却率">
          <a:extLst>
            <a:ext uri="{FF2B5EF4-FFF2-40B4-BE49-F238E27FC236}">
              <a16:creationId xmlns:a16="http://schemas.microsoft.com/office/drawing/2014/main" id="{BA5CD081-17D6-4865-B2AD-9416BD42C5F9}"/>
            </a:ext>
          </a:extLst>
        </xdr:cNvPr>
        <xdr:cNvSpPr txBox="1"/>
      </xdr:nvSpPr>
      <xdr:spPr>
        <a:xfrm>
          <a:off x="1562744" y="5877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54FD9C58-36FE-4577-9CC6-8BF3AACD0C15}"/>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2BDB8EB7-43E7-475F-90DC-0AC46F4B55B5}"/>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a:extLst>
            <a:ext uri="{FF2B5EF4-FFF2-40B4-BE49-F238E27FC236}">
              <a16:creationId xmlns:a16="http://schemas.microsoft.com/office/drawing/2014/main" id="{E5C878EB-0031-4684-A6D0-ED64F49A0F10}"/>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BBF8BF27-5381-44C9-8587-B8202B0E113E}"/>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B4B5B54B-EEFD-4E65-B62E-C44368F2F52D}"/>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AE98FB6B-8F33-4E67-8C5D-1991F45437D8}"/>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021D9002-B482-44F4-8397-DFFD8545458E}"/>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E753063E-2AB7-45FA-A5D9-F526CB5762F9}"/>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383E6C26-A33F-4653-B72C-DCC5E3A0978B}"/>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A78B2078-F908-41DC-9C39-E7957DFAABD7}"/>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FA068A0D-BE8A-4510-9FE2-281CEB222CFE}"/>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E95FC062-3FC6-41E4-9C73-B819C910F508}"/>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DAABB11F-F60A-4E58-939D-432E2E61C897}"/>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地方債残高は減少しており、類似団体と比べても低い比率となっている。</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今後も地方債の発行抑制だけでなく事業の見直し等による財政健全化は図っていく必要がある。</a:t>
          </a:r>
          <a:endParaRPr lang="ja-JP" altLang="ja-JP">
            <a:solidFill>
              <a:sysClr val="windowText" lastClr="000000"/>
            </a:solidFill>
            <a:effectLst/>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9C5BBF3F-7563-4577-BD9D-2A8A5B945EF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86296B72-8D7A-404C-AA1C-DDF63BAF69FD}"/>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E62CD21F-F411-494B-BCF6-5F2C64FE58D9}"/>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id="{AB72A96B-C696-4001-B6CB-17C37931820C}"/>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8" name="テキスト ボックス 127">
          <a:extLst>
            <a:ext uri="{FF2B5EF4-FFF2-40B4-BE49-F238E27FC236}">
              <a16:creationId xmlns:a16="http://schemas.microsoft.com/office/drawing/2014/main" id="{81389716-E335-4487-A51F-95C542865673}"/>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id="{D7B3A755-7833-4658-AE88-9DB59FA3A7EA}"/>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0" name="テキスト ボックス 129">
          <a:extLst>
            <a:ext uri="{FF2B5EF4-FFF2-40B4-BE49-F238E27FC236}">
              <a16:creationId xmlns:a16="http://schemas.microsoft.com/office/drawing/2014/main" id="{7FA40C70-2594-4C49-A397-2ECAE1B07EE3}"/>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id="{ACC78E16-6984-4B49-AD68-32E88B9B4D46}"/>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a:extLst>
            <a:ext uri="{FF2B5EF4-FFF2-40B4-BE49-F238E27FC236}">
              <a16:creationId xmlns:a16="http://schemas.microsoft.com/office/drawing/2014/main" id="{C3DE8E0B-1F37-4E4D-87EC-48C80F9D13B8}"/>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id="{8BAB104A-5E03-4599-8EF1-F5ED92F2AEC3}"/>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a:extLst>
            <a:ext uri="{FF2B5EF4-FFF2-40B4-BE49-F238E27FC236}">
              <a16:creationId xmlns:a16="http://schemas.microsoft.com/office/drawing/2014/main" id="{79561E89-8C54-463B-9E69-842881365381}"/>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id="{650FD499-F21E-4529-BF0E-12CB11659133}"/>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id="{CDAAFC96-8C2C-4CC9-9852-0788FB03B275}"/>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5A725FEC-FD10-4DBC-B1F8-708E7B800BC9}"/>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D7451F34-839A-4D99-A6A7-D337CA93F11E}"/>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71938</xdr:rowOff>
    </xdr:to>
    <xdr:cxnSp macro="">
      <xdr:nvCxnSpPr>
        <xdr:cNvPr id="139" name="直線コネクタ 138">
          <a:extLst>
            <a:ext uri="{FF2B5EF4-FFF2-40B4-BE49-F238E27FC236}">
              <a16:creationId xmlns:a16="http://schemas.microsoft.com/office/drawing/2014/main" id="{DBBBF6C5-522B-4DF5-B412-9CB2A9CA1639}"/>
            </a:ext>
          </a:extLst>
        </xdr:cNvPr>
        <xdr:cNvCxnSpPr/>
      </xdr:nvCxnSpPr>
      <xdr:spPr>
        <a:xfrm flipV="1">
          <a:off x="14793595" y="5312833"/>
          <a:ext cx="1269" cy="1359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75765</xdr:rowOff>
    </xdr:from>
    <xdr:ext cx="560923" cy="259045"/>
    <xdr:sp macro="" textlink="">
      <xdr:nvSpPr>
        <xdr:cNvPr id="140" name="債務償還比率最小値テキスト">
          <a:extLst>
            <a:ext uri="{FF2B5EF4-FFF2-40B4-BE49-F238E27FC236}">
              <a16:creationId xmlns:a16="http://schemas.microsoft.com/office/drawing/2014/main" id="{0E6C1080-1884-4641-BB73-538D217F08C3}"/>
            </a:ext>
          </a:extLst>
        </xdr:cNvPr>
        <xdr:cNvSpPr txBox="1"/>
      </xdr:nvSpPr>
      <xdr:spPr>
        <a:xfrm>
          <a:off x="14846300" y="667659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71938</xdr:rowOff>
    </xdr:from>
    <xdr:to>
      <xdr:col>76</xdr:col>
      <xdr:colOff>111125</xdr:colOff>
      <xdr:row>34</xdr:row>
      <xdr:rowOff>71938</xdr:rowOff>
    </xdr:to>
    <xdr:cxnSp macro="">
      <xdr:nvCxnSpPr>
        <xdr:cNvPr id="141" name="直線コネクタ 140">
          <a:extLst>
            <a:ext uri="{FF2B5EF4-FFF2-40B4-BE49-F238E27FC236}">
              <a16:creationId xmlns:a16="http://schemas.microsoft.com/office/drawing/2014/main" id="{F9EE16BA-CB6F-43E7-896D-6CA9C13E08EB}"/>
            </a:ext>
          </a:extLst>
        </xdr:cNvPr>
        <xdr:cNvCxnSpPr/>
      </xdr:nvCxnSpPr>
      <xdr:spPr>
        <a:xfrm>
          <a:off x="14706600" y="6672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2" name="債務償還比率最大値テキスト">
          <a:extLst>
            <a:ext uri="{FF2B5EF4-FFF2-40B4-BE49-F238E27FC236}">
              <a16:creationId xmlns:a16="http://schemas.microsoft.com/office/drawing/2014/main" id="{6E982532-D6A3-4B1A-B6E8-64CCA970377D}"/>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id="{E6450404-6F0C-4665-A762-EBF4CA365F79}"/>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103254</xdr:rowOff>
    </xdr:from>
    <xdr:ext cx="469744" cy="259045"/>
    <xdr:sp macro="" textlink="">
      <xdr:nvSpPr>
        <xdr:cNvPr id="144" name="債務償還比率平均値テキスト">
          <a:extLst>
            <a:ext uri="{FF2B5EF4-FFF2-40B4-BE49-F238E27FC236}">
              <a16:creationId xmlns:a16="http://schemas.microsoft.com/office/drawing/2014/main" id="{67A31C63-B6BE-4B69-BC67-576C672E4D60}"/>
            </a:ext>
          </a:extLst>
        </xdr:cNvPr>
        <xdr:cNvSpPr txBox="1"/>
      </xdr:nvSpPr>
      <xdr:spPr>
        <a:xfrm>
          <a:off x="14846300" y="56753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124827</xdr:rowOff>
    </xdr:from>
    <xdr:to>
      <xdr:col>76</xdr:col>
      <xdr:colOff>73025</xdr:colOff>
      <xdr:row>29</xdr:row>
      <xdr:rowOff>54977</xdr:rowOff>
    </xdr:to>
    <xdr:sp macro="" textlink="">
      <xdr:nvSpPr>
        <xdr:cNvPr id="145" name="フローチャート: 判断 144">
          <a:extLst>
            <a:ext uri="{FF2B5EF4-FFF2-40B4-BE49-F238E27FC236}">
              <a16:creationId xmlns:a16="http://schemas.microsoft.com/office/drawing/2014/main" id="{B4934D96-CE1A-4643-8E97-2F58C128F6A3}"/>
            </a:ext>
          </a:extLst>
        </xdr:cNvPr>
        <xdr:cNvSpPr/>
      </xdr:nvSpPr>
      <xdr:spPr>
        <a:xfrm>
          <a:off x="14744700" y="569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128665</xdr:rowOff>
    </xdr:from>
    <xdr:to>
      <xdr:col>72</xdr:col>
      <xdr:colOff>123825</xdr:colOff>
      <xdr:row>29</xdr:row>
      <xdr:rowOff>58815</xdr:rowOff>
    </xdr:to>
    <xdr:sp macro="" textlink="">
      <xdr:nvSpPr>
        <xdr:cNvPr id="146" name="フローチャート: 判断 145">
          <a:extLst>
            <a:ext uri="{FF2B5EF4-FFF2-40B4-BE49-F238E27FC236}">
              <a16:creationId xmlns:a16="http://schemas.microsoft.com/office/drawing/2014/main" id="{7A62D7DC-FE5E-4CC2-9E2F-85CA9AA22DC0}"/>
            </a:ext>
          </a:extLst>
        </xdr:cNvPr>
        <xdr:cNvSpPr/>
      </xdr:nvSpPr>
      <xdr:spPr>
        <a:xfrm>
          <a:off x="14033500" y="570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6632</xdr:rowOff>
    </xdr:from>
    <xdr:to>
      <xdr:col>68</xdr:col>
      <xdr:colOff>123825</xdr:colOff>
      <xdr:row>29</xdr:row>
      <xdr:rowOff>108232</xdr:rowOff>
    </xdr:to>
    <xdr:sp macro="" textlink="">
      <xdr:nvSpPr>
        <xdr:cNvPr id="147" name="フローチャート: 判断 146">
          <a:extLst>
            <a:ext uri="{FF2B5EF4-FFF2-40B4-BE49-F238E27FC236}">
              <a16:creationId xmlns:a16="http://schemas.microsoft.com/office/drawing/2014/main" id="{F8E6A07F-4E42-4461-BD09-355729E49B36}"/>
            </a:ext>
          </a:extLst>
        </xdr:cNvPr>
        <xdr:cNvSpPr/>
      </xdr:nvSpPr>
      <xdr:spPr>
        <a:xfrm>
          <a:off x="13271500" y="5750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15268</xdr:rowOff>
    </xdr:from>
    <xdr:to>
      <xdr:col>64</xdr:col>
      <xdr:colOff>123825</xdr:colOff>
      <xdr:row>29</xdr:row>
      <xdr:rowOff>116868</xdr:rowOff>
    </xdr:to>
    <xdr:sp macro="" textlink="">
      <xdr:nvSpPr>
        <xdr:cNvPr id="148" name="フローチャート: 判断 147">
          <a:extLst>
            <a:ext uri="{FF2B5EF4-FFF2-40B4-BE49-F238E27FC236}">
              <a16:creationId xmlns:a16="http://schemas.microsoft.com/office/drawing/2014/main" id="{58955CB6-2E94-4983-AC65-32A1DF8C6717}"/>
            </a:ext>
          </a:extLst>
        </xdr:cNvPr>
        <xdr:cNvSpPr/>
      </xdr:nvSpPr>
      <xdr:spPr>
        <a:xfrm>
          <a:off x="12509500" y="5758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151335</xdr:rowOff>
    </xdr:from>
    <xdr:to>
      <xdr:col>60</xdr:col>
      <xdr:colOff>123825</xdr:colOff>
      <xdr:row>29</xdr:row>
      <xdr:rowOff>81485</xdr:rowOff>
    </xdr:to>
    <xdr:sp macro="" textlink="">
      <xdr:nvSpPr>
        <xdr:cNvPr id="149" name="フローチャート: 判断 148">
          <a:extLst>
            <a:ext uri="{FF2B5EF4-FFF2-40B4-BE49-F238E27FC236}">
              <a16:creationId xmlns:a16="http://schemas.microsoft.com/office/drawing/2014/main" id="{1F34EC24-47BD-4142-9945-FB676A2E79D1}"/>
            </a:ext>
          </a:extLst>
        </xdr:cNvPr>
        <xdr:cNvSpPr/>
      </xdr:nvSpPr>
      <xdr:spPr>
        <a:xfrm>
          <a:off x="11747500" y="5723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5197D850-D6B1-4FAC-81AF-F866C4CABFF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24020048-D844-4546-8AE4-DF89BBCBF0C5}"/>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DA3663C-C37B-440B-A68E-85D079895416}"/>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52E3B0C2-A962-4E65-8759-5D60D75F8BF4}"/>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6D9657D5-725B-43D7-BAF9-082EFB3418DC}"/>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26</xdr:row>
      <xdr:rowOff>68432</xdr:rowOff>
    </xdr:from>
    <xdr:to>
      <xdr:col>72</xdr:col>
      <xdr:colOff>123825</xdr:colOff>
      <xdr:row>26</xdr:row>
      <xdr:rowOff>170032</xdr:rowOff>
    </xdr:to>
    <xdr:sp macro="" textlink="">
      <xdr:nvSpPr>
        <xdr:cNvPr id="155" name="楕円 154">
          <a:extLst>
            <a:ext uri="{FF2B5EF4-FFF2-40B4-BE49-F238E27FC236}">
              <a16:creationId xmlns:a16="http://schemas.microsoft.com/office/drawing/2014/main" id="{195D1A15-AC32-41A5-AFF1-BB9959DB287B}"/>
            </a:ext>
          </a:extLst>
        </xdr:cNvPr>
        <xdr:cNvSpPr/>
      </xdr:nvSpPr>
      <xdr:spPr>
        <a:xfrm>
          <a:off x="14033500" y="5297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159589</xdr:rowOff>
    </xdr:from>
    <xdr:to>
      <xdr:col>68</xdr:col>
      <xdr:colOff>123825</xdr:colOff>
      <xdr:row>27</xdr:row>
      <xdr:rowOff>89739</xdr:rowOff>
    </xdr:to>
    <xdr:sp macro="" textlink="">
      <xdr:nvSpPr>
        <xdr:cNvPr id="156" name="楕円 155">
          <a:extLst>
            <a:ext uri="{FF2B5EF4-FFF2-40B4-BE49-F238E27FC236}">
              <a16:creationId xmlns:a16="http://schemas.microsoft.com/office/drawing/2014/main" id="{69762F1D-4933-4E65-BB1C-040ED292F4EE}"/>
            </a:ext>
          </a:extLst>
        </xdr:cNvPr>
        <xdr:cNvSpPr/>
      </xdr:nvSpPr>
      <xdr:spPr>
        <a:xfrm>
          <a:off x="13271500" y="5388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26</xdr:row>
      <xdr:rowOff>119232</xdr:rowOff>
    </xdr:from>
    <xdr:to>
      <xdr:col>72</xdr:col>
      <xdr:colOff>73025</xdr:colOff>
      <xdr:row>27</xdr:row>
      <xdr:rowOff>38939</xdr:rowOff>
    </xdr:to>
    <xdr:cxnSp macro="">
      <xdr:nvCxnSpPr>
        <xdr:cNvPr id="157" name="直線コネクタ 156">
          <a:extLst>
            <a:ext uri="{FF2B5EF4-FFF2-40B4-BE49-F238E27FC236}">
              <a16:creationId xmlns:a16="http://schemas.microsoft.com/office/drawing/2014/main" id="{B480EBD0-12C5-4FFF-A197-78E3C52ACD81}"/>
            </a:ext>
          </a:extLst>
        </xdr:cNvPr>
        <xdr:cNvCxnSpPr/>
      </xdr:nvCxnSpPr>
      <xdr:spPr>
        <a:xfrm flipV="1">
          <a:off x="13322300" y="5348457"/>
          <a:ext cx="762000" cy="91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89133</xdr:rowOff>
    </xdr:from>
    <xdr:to>
      <xdr:col>64</xdr:col>
      <xdr:colOff>123825</xdr:colOff>
      <xdr:row>28</xdr:row>
      <xdr:rowOff>19283</xdr:rowOff>
    </xdr:to>
    <xdr:sp macro="" textlink="">
      <xdr:nvSpPr>
        <xdr:cNvPr id="158" name="楕円 157">
          <a:extLst>
            <a:ext uri="{FF2B5EF4-FFF2-40B4-BE49-F238E27FC236}">
              <a16:creationId xmlns:a16="http://schemas.microsoft.com/office/drawing/2014/main" id="{5299E8CB-515F-4198-942C-1CC65BDCB42A}"/>
            </a:ext>
          </a:extLst>
        </xdr:cNvPr>
        <xdr:cNvSpPr/>
      </xdr:nvSpPr>
      <xdr:spPr>
        <a:xfrm>
          <a:off x="12509500" y="548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38939</xdr:rowOff>
    </xdr:from>
    <xdr:to>
      <xdr:col>68</xdr:col>
      <xdr:colOff>73025</xdr:colOff>
      <xdr:row>27</xdr:row>
      <xdr:rowOff>139933</xdr:rowOff>
    </xdr:to>
    <xdr:cxnSp macro="">
      <xdr:nvCxnSpPr>
        <xdr:cNvPr id="159" name="直線コネクタ 158">
          <a:extLst>
            <a:ext uri="{FF2B5EF4-FFF2-40B4-BE49-F238E27FC236}">
              <a16:creationId xmlns:a16="http://schemas.microsoft.com/office/drawing/2014/main" id="{73EBA50D-E5FF-4C49-AE36-583A78886863}"/>
            </a:ext>
          </a:extLst>
        </xdr:cNvPr>
        <xdr:cNvCxnSpPr/>
      </xdr:nvCxnSpPr>
      <xdr:spPr>
        <a:xfrm flipV="1">
          <a:off x="12560300" y="5439614"/>
          <a:ext cx="762000" cy="100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37797</xdr:rowOff>
    </xdr:from>
    <xdr:to>
      <xdr:col>60</xdr:col>
      <xdr:colOff>123825</xdr:colOff>
      <xdr:row>27</xdr:row>
      <xdr:rowOff>139397</xdr:rowOff>
    </xdr:to>
    <xdr:sp macro="" textlink="">
      <xdr:nvSpPr>
        <xdr:cNvPr id="160" name="楕円 159">
          <a:extLst>
            <a:ext uri="{FF2B5EF4-FFF2-40B4-BE49-F238E27FC236}">
              <a16:creationId xmlns:a16="http://schemas.microsoft.com/office/drawing/2014/main" id="{D3AF4A66-6B6B-4489-8739-16B917464E5F}"/>
            </a:ext>
          </a:extLst>
        </xdr:cNvPr>
        <xdr:cNvSpPr/>
      </xdr:nvSpPr>
      <xdr:spPr>
        <a:xfrm>
          <a:off x="11747500" y="543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88597</xdr:rowOff>
    </xdr:from>
    <xdr:to>
      <xdr:col>64</xdr:col>
      <xdr:colOff>73025</xdr:colOff>
      <xdr:row>27</xdr:row>
      <xdr:rowOff>139933</xdr:rowOff>
    </xdr:to>
    <xdr:cxnSp macro="">
      <xdr:nvCxnSpPr>
        <xdr:cNvPr id="161" name="直線コネクタ 160">
          <a:extLst>
            <a:ext uri="{FF2B5EF4-FFF2-40B4-BE49-F238E27FC236}">
              <a16:creationId xmlns:a16="http://schemas.microsoft.com/office/drawing/2014/main" id="{12C6DC1F-E0E7-467F-BD13-262222C31B69}"/>
            </a:ext>
          </a:extLst>
        </xdr:cNvPr>
        <xdr:cNvCxnSpPr/>
      </xdr:nvCxnSpPr>
      <xdr:spPr>
        <a:xfrm>
          <a:off x="11798300" y="5489272"/>
          <a:ext cx="762000" cy="5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49942</xdr:rowOff>
    </xdr:from>
    <xdr:ext cx="469744" cy="259045"/>
    <xdr:sp macro="" textlink="">
      <xdr:nvSpPr>
        <xdr:cNvPr id="162" name="n_1aveValue債務償還比率">
          <a:extLst>
            <a:ext uri="{FF2B5EF4-FFF2-40B4-BE49-F238E27FC236}">
              <a16:creationId xmlns:a16="http://schemas.microsoft.com/office/drawing/2014/main" id="{D3517242-6E6C-4295-A95E-076164CA9FF4}"/>
            </a:ext>
          </a:extLst>
        </xdr:cNvPr>
        <xdr:cNvSpPr txBox="1"/>
      </xdr:nvSpPr>
      <xdr:spPr>
        <a:xfrm>
          <a:off x="13836727" y="5793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99359</xdr:rowOff>
    </xdr:from>
    <xdr:ext cx="469744" cy="259045"/>
    <xdr:sp macro="" textlink="">
      <xdr:nvSpPr>
        <xdr:cNvPr id="163" name="n_2aveValue債務償還比率">
          <a:extLst>
            <a:ext uri="{FF2B5EF4-FFF2-40B4-BE49-F238E27FC236}">
              <a16:creationId xmlns:a16="http://schemas.microsoft.com/office/drawing/2014/main" id="{30B78AAF-4459-4A41-A61B-DB310B080C35}"/>
            </a:ext>
          </a:extLst>
        </xdr:cNvPr>
        <xdr:cNvSpPr txBox="1"/>
      </xdr:nvSpPr>
      <xdr:spPr>
        <a:xfrm>
          <a:off x="13087427" y="5842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107995</xdr:rowOff>
    </xdr:from>
    <xdr:ext cx="469744" cy="259045"/>
    <xdr:sp macro="" textlink="">
      <xdr:nvSpPr>
        <xdr:cNvPr id="164" name="n_3aveValue債務償還比率">
          <a:extLst>
            <a:ext uri="{FF2B5EF4-FFF2-40B4-BE49-F238E27FC236}">
              <a16:creationId xmlns:a16="http://schemas.microsoft.com/office/drawing/2014/main" id="{54345B5E-5168-4D55-BA1E-B993764B480B}"/>
            </a:ext>
          </a:extLst>
        </xdr:cNvPr>
        <xdr:cNvSpPr txBox="1"/>
      </xdr:nvSpPr>
      <xdr:spPr>
        <a:xfrm>
          <a:off x="12325427" y="5851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72612</xdr:rowOff>
    </xdr:from>
    <xdr:ext cx="469744" cy="259045"/>
    <xdr:sp macro="" textlink="">
      <xdr:nvSpPr>
        <xdr:cNvPr id="165" name="n_4aveValue債務償還比率">
          <a:extLst>
            <a:ext uri="{FF2B5EF4-FFF2-40B4-BE49-F238E27FC236}">
              <a16:creationId xmlns:a16="http://schemas.microsoft.com/office/drawing/2014/main" id="{2E6E0A29-150B-405B-B616-38209AD06E46}"/>
            </a:ext>
          </a:extLst>
        </xdr:cNvPr>
        <xdr:cNvSpPr txBox="1"/>
      </xdr:nvSpPr>
      <xdr:spPr>
        <a:xfrm>
          <a:off x="11563427" y="581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48269</xdr:colOff>
      <xdr:row>25</xdr:row>
      <xdr:rowOff>15109</xdr:rowOff>
    </xdr:from>
    <xdr:ext cx="405111" cy="259045"/>
    <xdr:sp macro="" textlink="">
      <xdr:nvSpPr>
        <xdr:cNvPr id="166" name="n_1mainValue債務償還比率">
          <a:extLst>
            <a:ext uri="{FF2B5EF4-FFF2-40B4-BE49-F238E27FC236}">
              <a16:creationId xmlns:a16="http://schemas.microsoft.com/office/drawing/2014/main" id="{B62D9B96-95B3-4C97-8CD3-A79988D4A178}"/>
            </a:ext>
          </a:extLst>
        </xdr:cNvPr>
        <xdr:cNvSpPr txBox="1"/>
      </xdr:nvSpPr>
      <xdr:spPr>
        <a:xfrm>
          <a:off x="13869044" y="5072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25</xdr:row>
      <xdr:rowOff>106266</xdr:rowOff>
    </xdr:from>
    <xdr:ext cx="469744" cy="259045"/>
    <xdr:sp macro="" textlink="">
      <xdr:nvSpPr>
        <xdr:cNvPr id="167" name="n_2mainValue債務償還比率">
          <a:extLst>
            <a:ext uri="{FF2B5EF4-FFF2-40B4-BE49-F238E27FC236}">
              <a16:creationId xmlns:a16="http://schemas.microsoft.com/office/drawing/2014/main" id="{FAE24796-F90D-4A5D-A116-A9CBA2E92922}"/>
            </a:ext>
          </a:extLst>
        </xdr:cNvPr>
        <xdr:cNvSpPr txBox="1"/>
      </xdr:nvSpPr>
      <xdr:spPr>
        <a:xfrm>
          <a:off x="13087427" y="5164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35810</xdr:rowOff>
    </xdr:from>
    <xdr:ext cx="469744" cy="259045"/>
    <xdr:sp macro="" textlink="">
      <xdr:nvSpPr>
        <xdr:cNvPr id="168" name="n_3mainValue債務償還比率">
          <a:extLst>
            <a:ext uri="{FF2B5EF4-FFF2-40B4-BE49-F238E27FC236}">
              <a16:creationId xmlns:a16="http://schemas.microsoft.com/office/drawing/2014/main" id="{B9D36DE6-43EF-4DF9-8B8F-BF32F4DDE4BB}"/>
            </a:ext>
          </a:extLst>
        </xdr:cNvPr>
        <xdr:cNvSpPr txBox="1"/>
      </xdr:nvSpPr>
      <xdr:spPr>
        <a:xfrm>
          <a:off x="12325427" y="5265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25</xdr:row>
      <xdr:rowOff>155924</xdr:rowOff>
    </xdr:from>
    <xdr:ext cx="469744" cy="259045"/>
    <xdr:sp macro="" textlink="">
      <xdr:nvSpPr>
        <xdr:cNvPr id="169" name="n_4mainValue債務償還比率">
          <a:extLst>
            <a:ext uri="{FF2B5EF4-FFF2-40B4-BE49-F238E27FC236}">
              <a16:creationId xmlns:a16="http://schemas.microsoft.com/office/drawing/2014/main" id="{13DAF298-7496-4B22-8606-237C8B331BA3}"/>
            </a:ext>
          </a:extLst>
        </xdr:cNvPr>
        <xdr:cNvSpPr txBox="1"/>
      </xdr:nvSpPr>
      <xdr:spPr>
        <a:xfrm>
          <a:off x="11563427" y="5213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0" name="正方形/長方形 169">
          <a:extLst>
            <a:ext uri="{FF2B5EF4-FFF2-40B4-BE49-F238E27FC236}">
              <a16:creationId xmlns:a16="http://schemas.microsoft.com/office/drawing/2014/main" id="{F91F2B61-002D-4A60-83B6-537275136E39}"/>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1" name="正方形/長方形 170">
          <a:extLst>
            <a:ext uri="{FF2B5EF4-FFF2-40B4-BE49-F238E27FC236}">
              <a16:creationId xmlns:a16="http://schemas.microsoft.com/office/drawing/2014/main" id="{3250FDD6-6F4C-4976-A9A4-E29542CE0EE3}"/>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2" name="テキスト ボックス 171">
          <a:extLst>
            <a:ext uri="{FF2B5EF4-FFF2-40B4-BE49-F238E27FC236}">
              <a16:creationId xmlns:a16="http://schemas.microsoft.com/office/drawing/2014/main" id="{39C4281B-C1B1-4D1E-A047-FAC237398ABA}"/>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3" name="テキスト ボックス 172">
          <a:extLst>
            <a:ext uri="{FF2B5EF4-FFF2-40B4-BE49-F238E27FC236}">
              <a16:creationId xmlns:a16="http://schemas.microsoft.com/office/drawing/2014/main" id="{4C149ADE-1397-4C44-B474-B0BDAD38BF99}"/>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4" name="テキスト ボックス 173">
          <a:extLst>
            <a:ext uri="{FF2B5EF4-FFF2-40B4-BE49-F238E27FC236}">
              <a16:creationId xmlns:a16="http://schemas.microsoft.com/office/drawing/2014/main" id="{38303BC4-D5A6-4CB9-9EB7-4693FE4259A8}"/>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5" name="テキスト ボックス 174">
          <a:extLst>
            <a:ext uri="{FF2B5EF4-FFF2-40B4-BE49-F238E27FC236}">
              <a16:creationId xmlns:a16="http://schemas.microsoft.com/office/drawing/2014/main" id="{E5159983-ED98-4DFF-918F-9EDAD8967A6B}"/>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F894E27-3DA3-45E9-A26C-401350F2EABF}"/>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BE25675-8E6E-424E-AB21-A66550E037F5}"/>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5410C96-3ED7-450A-A535-AE6AF2EA224D}"/>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D27658B-D926-4DDA-9BEF-1A271F9C7621}"/>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2A0BCA4-B69C-4BF0-ADAB-FA7C28D1191B}"/>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EA63955-996A-40B1-BB1F-E82BCB64CEF5}"/>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8D179E4-D786-4800-B361-68237B621887}"/>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A3E19B5-DE62-406B-8E2B-22803AB89E0A}"/>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2BD6205-EC61-4200-A7A7-158BF3CE402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0DDC1F4-90FD-4735-AF9B-640FE2F237CB}"/>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1,887
1,879
18.58
3,407,314
3,330,316
76,998
1,197,925
1,043,496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DA386C7-6707-4655-98DE-5C6E5144BCEE}"/>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4B5C8B8-F828-4FDE-805F-7E871E610764}"/>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0C34C57-92A9-489A-BA47-BC379F71F21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77236DE-2586-40A6-98B8-49BA96A6BCE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82E972E-F5E2-42B5-9F45-7ED9E5E5FBAD}"/>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3203A1B8-DA4E-4C51-8843-F5889A983D35}"/>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45D7ACA-7DCA-40F4-8FC2-BDEF0B0358CB}"/>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10F71E8-30C1-4E78-B57E-57AE48AEC02A}"/>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AD2810E-16B6-4302-AC8C-16D66E17D2FC}"/>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A9B6D07-1356-4EBA-A2CF-9B4404F6D681}"/>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C6BF3F4-83A0-4A1D-9F0B-621867A7090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0DD4643-6518-4386-B81D-687158734CD9}"/>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308A6F6-AFCD-47D5-8AD9-D8FDBCA36FAA}"/>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0420F3E-9CB8-4ABC-BE8E-84174AAE8C04}"/>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EEF2F4C-7D27-474E-8EE2-493F5C89CF3B}"/>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847B64A-A399-4231-965B-899F96867F52}"/>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6371B55-21BA-4C2A-B7D1-54853F4AF6BC}"/>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6DD31FE-DCF9-4EB7-B8C0-3613FAEED7F3}"/>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542A11B-2074-49EE-9D88-91E96AF70DCB}"/>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F9AB1F53-B984-4223-8D86-6D3BE96C1331}"/>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F8A26B0-6A97-495B-AE72-DBFF7784F344}"/>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28C0E7E-DEAB-41FB-B219-3DFAC4C76481}"/>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F3C7746-BA08-41D0-9847-973BDAE0C53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0C28A57-2072-405E-93BA-91E1EBA66BCE}"/>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A6421C3-B58B-4B53-B246-2B29E03ABCED}"/>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1C9014D-ABF0-4FAC-974F-1F6455D5E6BA}"/>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DA5010D-0D21-450C-8297-9A649635E948}"/>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BC649BE-6F9D-41BB-8802-1388B5C0F271}"/>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7895D47-31D5-4F12-B171-A52069888EA5}"/>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54B2096-B055-42EE-91E1-B6AFD89A047E}"/>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0577772-1E61-441D-B209-35A51F34EA15}"/>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17DE787-4DA9-4607-9EEE-D389159EFE72}"/>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FF8074D4-6E90-4386-8585-16A111726289}"/>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737CAD60-064A-4F1E-8190-E6A7E8FEEFDC}"/>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F041E876-DCC5-4B52-99EF-9FDDE4AF5A8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1848626A-523A-48FE-ABA5-621889ED9E5A}"/>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8022C77B-0171-4355-A7FD-4D2C10AEDCCB}"/>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DF7D0EC9-7DA1-4091-947C-4F4E30F8D83D}"/>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B97F4ECE-9FDC-41F3-AAA5-3DEA0561AA9D}"/>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14C26C7D-51FB-495F-94D3-36531CC8926C}"/>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8781E25-B54B-4BE8-9B77-348257022FE2}"/>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4166AF4C-9DC5-4ACC-9E49-3DDEE50FE22E}"/>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A956616F-878A-49A6-9A22-F962FD53FCC3}"/>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EA5E1CA8-AB2D-4AC8-9EB3-C9B520702EB1}"/>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55270150-3A7F-49F5-B1D1-A51240CE1449}"/>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129540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EB1761DF-F9AC-49BF-B49C-8EE239204CCE}"/>
            </a:ext>
          </a:extLst>
        </xdr:cNvPr>
        <xdr:cNvCxnSpPr/>
      </xdr:nvCxnSpPr>
      <xdr:spPr>
        <a:xfrm flipV="1">
          <a:off x="4634865" y="578739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4AE7AFD0-0149-4E8C-A3FF-E2C141F52406}"/>
            </a:ext>
          </a:extLst>
        </xdr:cNvPr>
        <xdr:cNvSpPr txBox="1"/>
      </xdr:nvSpPr>
      <xdr:spPr>
        <a:xfrm>
          <a:off x="4673600" y="721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FA6A67C7-2E1C-4976-B1D1-62C8690DE09D}"/>
            </a:ext>
          </a:extLst>
        </xdr:cNvPr>
        <xdr:cNvCxnSpPr/>
      </xdr:nvCxnSpPr>
      <xdr:spPr>
        <a:xfrm>
          <a:off x="4546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76217</xdr:rowOff>
    </xdr:from>
    <xdr:ext cx="405111" cy="259045"/>
    <xdr:sp macro="" textlink="">
      <xdr:nvSpPr>
        <xdr:cNvPr id="60" name="【道路】&#10;有形固定資産減価償却率最大値テキスト">
          <a:extLst>
            <a:ext uri="{FF2B5EF4-FFF2-40B4-BE49-F238E27FC236}">
              <a16:creationId xmlns:a16="http://schemas.microsoft.com/office/drawing/2014/main" id="{26712DE9-3C63-4398-92A6-0BC0E05784FD}"/>
            </a:ext>
          </a:extLst>
        </xdr:cNvPr>
        <xdr:cNvSpPr txBox="1"/>
      </xdr:nvSpPr>
      <xdr:spPr>
        <a:xfrm>
          <a:off x="4673600"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129540</xdr:rowOff>
    </xdr:from>
    <xdr:to>
      <xdr:col>24</xdr:col>
      <xdr:colOff>152400</xdr:colOff>
      <xdr:row>33</xdr:row>
      <xdr:rowOff>129540</xdr:rowOff>
    </xdr:to>
    <xdr:cxnSp macro="">
      <xdr:nvCxnSpPr>
        <xdr:cNvPr id="61" name="直線コネクタ 60">
          <a:extLst>
            <a:ext uri="{FF2B5EF4-FFF2-40B4-BE49-F238E27FC236}">
              <a16:creationId xmlns:a16="http://schemas.microsoft.com/office/drawing/2014/main" id="{C94721C0-8ADF-45DA-93D2-D1F6C60726C6}"/>
            </a:ext>
          </a:extLst>
        </xdr:cNvPr>
        <xdr:cNvCxnSpPr/>
      </xdr:nvCxnSpPr>
      <xdr:spPr>
        <a:xfrm>
          <a:off x="4546600" y="5787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5732</xdr:rowOff>
    </xdr:from>
    <xdr:ext cx="405111" cy="259045"/>
    <xdr:sp macro="" textlink="">
      <xdr:nvSpPr>
        <xdr:cNvPr id="62" name="【道路】&#10;有形固定資産減価償却率平均値テキスト">
          <a:extLst>
            <a:ext uri="{FF2B5EF4-FFF2-40B4-BE49-F238E27FC236}">
              <a16:creationId xmlns:a16="http://schemas.microsoft.com/office/drawing/2014/main" id="{7EB9801E-2276-4D2B-9708-443F04B24C2D}"/>
            </a:ext>
          </a:extLst>
        </xdr:cNvPr>
        <xdr:cNvSpPr txBox="1"/>
      </xdr:nvSpPr>
      <xdr:spPr>
        <a:xfrm>
          <a:off x="4673600" y="6520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27305</xdr:rowOff>
    </xdr:from>
    <xdr:to>
      <xdr:col>24</xdr:col>
      <xdr:colOff>114300</xdr:colOff>
      <xdr:row>38</xdr:row>
      <xdr:rowOff>128905</xdr:rowOff>
    </xdr:to>
    <xdr:sp macro="" textlink="">
      <xdr:nvSpPr>
        <xdr:cNvPr id="63" name="フローチャート: 判断 62">
          <a:extLst>
            <a:ext uri="{FF2B5EF4-FFF2-40B4-BE49-F238E27FC236}">
              <a16:creationId xmlns:a16="http://schemas.microsoft.com/office/drawing/2014/main" id="{A207D5B1-5E82-4F2B-BDFA-1C8351F68E8E}"/>
            </a:ext>
          </a:extLst>
        </xdr:cNvPr>
        <xdr:cNvSpPr/>
      </xdr:nvSpPr>
      <xdr:spPr>
        <a:xfrm>
          <a:off x="45847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133985</xdr:rowOff>
    </xdr:from>
    <xdr:to>
      <xdr:col>20</xdr:col>
      <xdr:colOff>38100</xdr:colOff>
      <xdr:row>38</xdr:row>
      <xdr:rowOff>64135</xdr:rowOff>
    </xdr:to>
    <xdr:sp macro="" textlink="">
      <xdr:nvSpPr>
        <xdr:cNvPr id="64" name="フローチャート: 判断 63">
          <a:extLst>
            <a:ext uri="{FF2B5EF4-FFF2-40B4-BE49-F238E27FC236}">
              <a16:creationId xmlns:a16="http://schemas.microsoft.com/office/drawing/2014/main" id="{28B440D8-A905-40BD-8D1E-02A3ABD5B0BB}"/>
            </a:ext>
          </a:extLst>
        </xdr:cNvPr>
        <xdr:cNvSpPr/>
      </xdr:nvSpPr>
      <xdr:spPr>
        <a:xfrm>
          <a:off x="3746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86360</xdr:rowOff>
    </xdr:from>
    <xdr:to>
      <xdr:col>15</xdr:col>
      <xdr:colOff>101600</xdr:colOff>
      <xdr:row>38</xdr:row>
      <xdr:rowOff>16510</xdr:rowOff>
    </xdr:to>
    <xdr:sp macro="" textlink="">
      <xdr:nvSpPr>
        <xdr:cNvPr id="65" name="フローチャート: 判断 64">
          <a:extLst>
            <a:ext uri="{FF2B5EF4-FFF2-40B4-BE49-F238E27FC236}">
              <a16:creationId xmlns:a16="http://schemas.microsoft.com/office/drawing/2014/main" id="{EC8D337B-326A-4933-8413-6E296315E773}"/>
            </a:ext>
          </a:extLst>
        </xdr:cNvPr>
        <xdr:cNvSpPr/>
      </xdr:nvSpPr>
      <xdr:spPr>
        <a:xfrm>
          <a:off x="2857500"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76835</xdr:rowOff>
    </xdr:from>
    <xdr:to>
      <xdr:col>10</xdr:col>
      <xdr:colOff>165100</xdr:colOff>
      <xdr:row>38</xdr:row>
      <xdr:rowOff>6985</xdr:rowOff>
    </xdr:to>
    <xdr:sp macro="" textlink="">
      <xdr:nvSpPr>
        <xdr:cNvPr id="66" name="フローチャート: 判断 65">
          <a:extLst>
            <a:ext uri="{FF2B5EF4-FFF2-40B4-BE49-F238E27FC236}">
              <a16:creationId xmlns:a16="http://schemas.microsoft.com/office/drawing/2014/main" id="{52DF100A-062A-4A38-AF27-0E9708CB946E}"/>
            </a:ext>
          </a:extLst>
        </xdr:cNvPr>
        <xdr:cNvSpPr/>
      </xdr:nvSpPr>
      <xdr:spPr>
        <a:xfrm>
          <a:off x="1968500" y="64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61595</xdr:rowOff>
    </xdr:from>
    <xdr:to>
      <xdr:col>6</xdr:col>
      <xdr:colOff>38100</xdr:colOff>
      <xdr:row>37</xdr:row>
      <xdr:rowOff>163195</xdr:rowOff>
    </xdr:to>
    <xdr:sp macro="" textlink="">
      <xdr:nvSpPr>
        <xdr:cNvPr id="67" name="フローチャート: 判断 66">
          <a:extLst>
            <a:ext uri="{FF2B5EF4-FFF2-40B4-BE49-F238E27FC236}">
              <a16:creationId xmlns:a16="http://schemas.microsoft.com/office/drawing/2014/main" id="{AFF6DD1C-480A-47B0-B1D2-ACF14EDCA9FF}"/>
            </a:ext>
          </a:extLst>
        </xdr:cNvPr>
        <xdr:cNvSpPr/>
      </xdr:nvSpPr>
      <xdr:spPr>
        <a:xfrm>
          <a:off x="1079500" y="640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56E64574-1905-49AC-9E6D-ED30B62834C1}"/>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9C79EC7-7424-4672-9A50-51ADA0571D06}"/>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E66B50B-1445-45B9-A17E-C98F91077D7B}"/>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198417A-0535-4089-AA72-BF0FF0985627}"/>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E341AF1-D1DB-483C-8EE6-67DACA74975F}"/>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160655</xdr:rowOff>
    </xdr:from>
    <xdr:to>
      <xdr:col>24</xdr:col>
      <xdr:colOff>114300</xdr:colOff>
      <xdr:row>38</xdr:row>
      <xdr:rowOff>90805</xdr:rowOff>
    </xdr:to>
    <xdr:sp macro="" textlink="">
      <xdr:nvSpPr>
        <xdr:cNvPr id="73" name="楕円 72">
          <a:extLst>
            <a:ext uri="{FF2B5EF4-FFF2-40B4-BE49-F238E27FC236}">
              <a16:creationId xmlns:a16="http://schemas.microsoft.com/office/drawing/2014/main" id="{28DE6C3B-C3ED-4E0F-A68F-71BB1F70BC1E}"/>
            </a:ext>
          </a:extLst>
        </xdr:cNvPr>
        <xdr:cNvSpPr/>
      </xdr:nvSpPr>
      <xdr:spPr>
        <a:xfrm>
          <a:off x="4584700" y="650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12082</xdr:rowOff>
    </xdr:from>
    <xdr:ext cx="405111" cy="259045"/>
    <xdr:sp macro="" textlink="">
      <xdr:nvSpPr>
        <xdr:cNvPr id="74" name="【道路】&#10;有形固定資産減価償却率該当値テキスト">
          <a:extLst>
            <a:ext uri="{FF2B5EF4-FFF2-40B4-BE49-F238E27FC236}">
              <a16:creationId xmlns:a16="http://schemas.microsoft.com/office/drawing/2014/main" id="{E2928D25-0019-499B-B04F-524C5E3E59A1}"/>
            </a:ext>
          </a:extLst>
        </xdr:cNvPr>
        <xdr:cNvSpPr txBox="1"/>
      </xdr:nvSpPr>
      <xdr:spPr>
        <a:xfrm>
          <a:off x="4673600" y="6355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113030</xdr:rowOff>
    </xdr:from>
    <xdr:to>
      <xdr:col>20</xdr:col>
      <xdr:colOff>38100</xdr:colOff>
      <xdr:row>38</xdr:row>
      <xdr:rowOff>43180</xdr:rowOff>
    </xdr:to>
    <xdr:sp macro="" textlink="">
      <xdr:nvSpPr>
        <xdr:cNvPr id="75" name="楕円 74">
          <a:extLst>
            <a:ext uri="{FF2B5EF4-FFF2-40B4-BE49-F238E27FC236}">
              <a16:creationId xmlns:a16="http://schemas.microsoft.com/office/drawing/2014/main" id="{F1254857-DACE-4B7F-AB47-48B7C9458059}"/>
            </a:ext>
          </a:extLst>
        </xdr:cNvPr>
        <xdr:cNvSpPr/>
      </xdr:nvSpPr>
      <xdr:spPr>
        <a:xfrm>
          <a:off x="3746500" y="64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163830</xdr:rowOff>
    </xdr:from>
    <xdr:to>
      <xdr:col>24</xdr:col>
      <xdr:colOff>63500</xdr:colOff>
      <xdr:row>38</xdr:row>
      <xdr:rowOff>40005</xdr:rowOff>
    </xdr:to>
    <xdr:cxnSp macro="">
      <xdr:nvCxnSpPr>
        <xdr:cNvPr id="76" name="直線コネクタ 75">
          <a:extLst>
            <a:ext uri="{FF2B5EF4-FFF2-40B4-BE49-F238E27FC236}">
              <a16:creationId xmlns:a16="http://schemas.microsoft.com/office/drawing/2014/main" id="{D2392A3A-1AAB-4B12-8D88-A8521784B593}"/>
            </a:ext>
          </a:extLst>
        </xdr:cNvPr>
        <xdr:cNvCxnSpPr/>
      </xdr:nvCxnSpPr>
      <xdr:spPr>
        <a:xfrm>
          <a:off x="3797300" y="650748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154940</xdr:rowOff>
    </xdr:from>
    <xdr:to>
      <xdr:col>15</xdr:col>
      <xdr:colOff>101600</xdr:colOff>
      <xdr:row>38</xdr:row>
      <xdr:rowOff>85090</xdr:rowOff>
    </xdr:to>
    <xdr:sp macro="" textlink="">
      <xdr:nvSpPr>
        <xdr:cNvPr id="77" name="楕円 76">
          <a:extLst>
            <a:ext uri="{FF2B5EF4-FFF2-40B4-BE49-F238E27FC236}">
              <a16:creationId xmlns:a16="http://schemas.microsoft.com/office/drawing/2014/main" id="{A6A4A1E6-5E06-47B8-9E19-0A9462C49AA9}"/>
            </a:ext>
          </a:extLst>
        </xdr:cNvPr>
        <xdr:cNvSpPr/>
      </xdr:nvSpPr>
      <xdr:spPr>
        <a:xfrm>
          <a:off x="2857500" y="649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163830</xdr:rowOff>
    </xdr:from>
    <xdr:to>
      <xdr:col>19</xdr:col>
      <xdr:colOff>177800</xdr:colOff>
      <xdr:row>38</xdr:row>
      <xdr:rowOff>34290</xdr:rowOff>
    </xdr:to>
    <xdr:cxnSp macro="">
      <xdr:nvCxnSpPr>
        <xdr:cNvPr id="78" name="直線コネクタ 77">
          <a:extLst>
            <a:ext uri="{FF2B5EF4-FFF2-40B4-BE49-F238E27FC236}">
              <a16:creationId xmlns:a16="http://schemas.microsoft.com/office/drawing/2014/main" id="{6C996B29-A62D-4DBA-B950-DEBD0041F86C}"/>
            </a:ext>
          </a:extLst>
        </xdr:cNvPr>
        <xdr:cNvCxnSpPr/>
      </xdr:nvCxnSpPr>
      <xdr:spPr>
        <a:xfrm flipV="1">
          <a:off x="2908300" y="650748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116840</xdr:rowOff>
    </xdr:from>
    <xdr:to>
      <xdr:col>10</xdr:col>
      <xdr:colOff>165100</xdr:colOff>
      <xdr:row>38</xdr:row>
      <xdr:rowOff>46990</xdr:rowOff>
    </xdr:to>
    <xdr:sp macro="" textlink="">
      <xdr:nvSpPr>
        <xdr:cNvPr id="79" name="楕円 78">
          <a:extLst>
            <a:ext uri="{FF2B5EF4-FFF2-40B4-BE49-F238E27FC236}">
              <a16:creationId xmlns:a16="http://schemas.microsoft.com/office/drawing/2014/main" id="{93DB993D-52CB-4C9D-97AF-6F932E8D2C20}"/>
            </a:ext>
          </a:extLst>
        </xdr:cNvPr>
        <xdr:cNvSpPr/>
      </xdr:nvSpPr>
      <xdr:spPr>
        <a:xfrm>
          <a:off x="1968500" y="646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167640</xdr:rowOff>
    </xdr:from>
    <xdr:to>
      <xdr:col>15</xdr:col>
      <xdr:colOff>50800</xdr:colOff>
      <xdr:row>38</xdr:row>
      <xdr:rowOff>34290</xdr:rowOff>
    </xdr:to>
    <xdr:cxnSp macro="">
      <xdr:nvCxnSpPr>
        <xdr:cNvPr id="80" name="直線コネクタ 79">
          <a:extLst>
            <a:ext uri="{FF2B5EF4-FFF2-40B4-BE49-F238E27FC236}">
              <a16:creationId xmlns:a16="http://schemas.microsoft.com/office/drawing/2014/main" id="{AD30A142-7DC9-4FFD-A6B2-E6B512718F9F}"/>
            </a:ext>
          </a:extLst>
        </xdr:cNvPr>
        <xdr:cNvCxnSpPr/>
      </xdr:nvCxnSpPr>
      <xdr:spPr>
        <a:xfrm>
          <a:off x="2019300" y="651129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78740</xdr:rowOff>
    </xdr:from>
    <xdr:to>
      <xdr:col>6</xdr:col>
      <xdr:colOff>38100</xdr:colOff>
      <xdr:row>38</xdr:row>
      <xdr:rowOff>8890</xdr:rowOff>
    </xdr:to>
    <xdr:sp macro="" textlink="">
      <xdr:nvSpPr>
        <xdr:cNvPr id="81" name="楕円 80">
          <a:extLst>
            <a:ext uri="{FF2B5EF4-FFF2-40B4-BE49-F238E27FC236}">
              <a16:creationId xmlns:a16="http://schemas.microsoft.com/office/drawing/2014/main" id="{BF1DF282-2873-48AF-9E40-845D96548D95}"/>
            </a:ext>
          </a:extLst>
        </xdr:cNvPr>
        <xdr:cNvSpPr/>
      </xdr:nvSpPr>
      <xdr:spPr>
        <a:xfrm>
          <a:off x="1079500" y="642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129540</xdr:rowOff>
    </xdr:from>
    <xdr:to>
      <xdr:col>10</xdr:col>
      <xdr:colOff>114300</xdr:colOff>
      <xdr:row>37</xdr:row>
      <xdr:rowOff>167640</xdr:rowOff>
    </xdr:to>
    <xdr:cxnSp macro="">
      <xdr:nvCxnSpPr>
        <xdr:cNvPr id="82" name="直線コネクタ 81">
          <a:extLst>
            <a:ext uri="{FF2B5EF4-FFF2-40B4-BE49-F238E27FC236}">
              <a16:creationId xmlns:a16="http://schemas.microsoft.com/office/drawing/2014/main" id="{D04410ED-2714-4D65-97A2-8A4F9D46796B}"/>
            </a:ext>
          </a:extLst>
        </xdr:cNvPr>
        <xdr:cNvCxnSpPr/>
      </xdr:nvCxnSpPr>
      <xdr:spPr>
        <a:xfrm>
          <a:off x="1130300" y="647319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55262</xdr:rowOff>
    </xdr:from>
    <xdr:ext cx="405111" cy="259045"/>
    <xdr:sp macro="" textlink="">
      <xdr:nvSpPr>
        <xdr:cNvPr id="83" name="n_1aveValue【道路】&#10;有形固定資産減価償却率">
          <a:extLst>
            <a:ext uri="{FF2B5EF4-FFF2-40B4-BE49-F238E27FC236}">
              <a16:creationId xmlns:a16="http://schemas.microsoft.com/office/drawing/2014/main" id="{468AFA7D-F299-44A5-A108-AEB0D4AEE410}"/>
            </a:ext>
          </a:extLst>
        </xdr:cNvPr>
        <xdr:cNvSpPr txBox="1"/>
      </xdr:nvSpPr>
      <xdr:spPr>
        <a:xfrm>
          <a:off x="35820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33037</xdr:rowOff>
    </xdr:from>
    <xdr:ext cx="405111" cy="259045"/>
    <xdr:sp macro="" textlink="">
      <xdr:nvSpPr>
        <xdr:cNvPr id="84" name="n_2aveValue【道路】&#10;有形固定資産減価償却率">
          <a:extLst>
            <a:ext uri="{FF2B5EF4-FFF2-40B4-BE49-F238E27FC236}">
              <a16:creationId xmlns:a16="http://schemas.microsoft.com/office/drawing/2014/main" id="{9B75E3BE-C62E-49A7-98BD-9AAFED0F0EC0}"/>
            </a:ext>
          </a:extLst>
        </xdr:cNvPr>
        <xdr:cNvSpPr txBox="1"/>
      </xdr:nvSpPr>
      <xdr:spPr>
        <a:xfrm>
          <a:off x="2705744" y="620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23512</xdr:rowOff>
    </xdr:from>
    <xdr:ext cx="405111" cy="259045"/>
    <xdr:sp macro="" textlink="">
      <xdr:nvSpPr>
        <xdr:cNvPr id="85" name="n_3aveValue【道路】&#10;有形固定資産減価償却率">
          <a:extLst>
            <a:ext uri="{FF2B5EF4-FFF2-40B4-BE49-F238E27FC236}">
              <a16:creationId xmlns:a16="http://schemas.microsoft.com/office/drawing/2014/main" id="{A0E9257F-F1AA-4624-BFB8-A28AC52E3522}"/>
            </a:ext>
          </a:extLst>
        </xdr:cNvPr>
        <xdr:cNvSpPr txBox="1"/>
      </xdr:nvSpPr>
      <xdr:spPr>
        <a:xfrm>
          <a:off x="1816744" y="619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8272</xdr:rowOff>
    </xdr:from>
    <xdr:ext cx="405111" cy="259045"/>
    <xdr:sp macro="" textlink="">
      <xdr:nvSpPr>
        <xdr:cNvPr id="86" name="n_4aveValue【道路】&#10;有形固定資産減価償却率">
          <a:extLst>
            <a:ext uri="{FF2B5EF4-FFF2-40B4-BE49-F238E27FC236}">
              <a16:creationId xmlns:a16="http://schemas.microsoft.com/office/drawing/2014/main" id="{692E43BF-99FA-4C13-AE44-7D6E3FDF9374}"/>
            </a:ext>
          </a:extLst>
        </xdr:cNvPr>
        <xdr:cNvSpPr txBox="1"/>
      </xdr:nvSpPr>
      <xdr:spPr>
        <a:xfrm>
          <a:off x="927744" y="618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59707</xdr:rowOff>
    </xdr:from>
    <xdr:ext cx="405111" cy="259045"/>
    <xdr:sp macro="" textlink="">
      <xdr:nvSpPr>
        <xdr:cNvPr id="87" name="n_1mainValue【道路】&#10;有形固定資産減価償却率">
          <a:extLst>
            <a:ext uri="{FF2B5EF4-FFF2-40B4-BE49-F238E27FC236}">
              <a16:creationId xmlns:a16="http://schemas.microsoft.com/office/drawing/2014/main" id="{9F716D4F-772A-418D-9E9D-7FFA943BBD2F}"/>
            </a:ext>
          </a:extLst>
        </xdr:cNvPr>
        <xdr:cNvSpPr txBox="1"/>
      </xdr:nvSpPr>
      <xdr:spPr>
        <a:xfrm>
          <a:off x="3582044" y="623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76217</xdr:rowOff>
    </xdr:from>
    <xdr:ext cx="405111" cy="259045"/>
    <xdr:sp macro="" textlink="">
      <xdr:nvSpPr>
        <xdr:cNvPr id="88" name="n_2mainValue【道路】&#10;有形固定資産減価償却率">
          <a:extLst>
            <a:ext uri="{FF2B5EF4-FFF2-40B4-BE49-F238E27FC236}">
              <a16:creationId xmlns:a16="http://schemas.microsoft.com/office/drawing/2014/main" id="{A78882FD-4C43-4B1E-AFF9-80D2496262E5}"/>
            </a:ext>
          </a:extLst>
        </xdr:cNvPr>
        <xdr:cNvSpPr txBox="1"/>
      </xdr:nvSpPr>
      <xdr:spPr>
        <a:xfrm>
          <a:off x="2705744" y="659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38117</xdr:rowOff>
    </xdr:from>
    <xdr:ext cx="405111" cy="259045"/>
    <xdr:sp macro="" textlink="">
      <xdr:nvSpPr>
        <xdr:cNvPr id="89" name="n_3mainValue【道路】&#10;有形固定資産減価償却率">
          <a:extLst>
            <a:ext uri="{FF2B5EF4-FFF2-40B4-BE49-F238E27FC236}">
              <a16:creationId xmlns:a16="http://schemas.microsoft.com/office/drawing/2014/main" id="{48A62933-9B8B-4ADD-8510-611F6D7C8A64}"/>
            </a:ext>
          </a:extLst>
        </xdr:cNvPr>
        <xdr:cNvSpPr txBox="1"/>
      </xdr:nvSpPr>
      <xdr:spPr>
        <a:xfrm>
          <a:off x="1816744" y="655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17</xdr:rowOff>
    </xdr:from>
    <xdr:ext cx="405111" cy="259045"/>
    <xdr:sp macro="" textlink="">
      <xdr:nvSpPr>
        <xdr:cNvPr id="90" name="n_4mainValue【道路】&#10;有形固定資産減価償却率">
          <a:extLst>
            <a:ext uri="{FF2B5EF4-FFF2-40B4-BE49-F238E27FC236}">
              <a16:creationId xmlns:a16="http://schemas.microsoft.com/office/drawing/2014/main" id="{83CC5158-193D-4C31-8DFA-99DC32A56173}"/>
            </a:ext>
          </a:extLst>
        </xdr:cNvPr>
        <xdr:cNvSpPr txBox="1"/>
      </xdr:nvSpPr>
      <xdr:spPr>
        <a:xfrm>
          <a:off x="927744" y="651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6565676D-C228-471C-A323-A319CF18D4B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C3A42206-5D18-49C5-93B0-2D399E3A2B66}"/>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8FB423EC-9549-441A-8E96-BECE85CA9489}"/>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8ADF0E41-15B0-4B93-A404-094EE6C3747D}"/>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269CE774-00C2-43AB-A72F-EBF2D9A130F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72008290-D404-4730-8EDC-9D9F2C965784}"/>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2BDD94C8-0E31-4B68-BA3F-16C00CACA9CA}"/>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18214F75-2212-4A29-906F-B86D37C2E794}"/>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6AD7D27E-42BE-4346-ABAF-2F4627B4E4C8}"/>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A0F5AEBE-3EB6-4DD0-8F5E-8320FA08AE22}"/>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63134DE2-3E34-4D39-899E-5E2F75E9358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FC856837-92CB-4DD9-8DEF-DAC6E5CAADFB}"/>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B31886AF-3E07-45FE-AB64-B015D217BD5D}"/>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4" name="テキスト ボックス 103">
          <a:extLst>
            <a:ext uri="{FF2B5EF4-FFF2-40B4-BE49-F238E27FC236}">
              <a16:creationId xmlns:a16="http://schemas.microsoft.com/office/drawing/2014/main" id="{6D511157-4FF6-4A0C-8C41-456906EB8F76}"/>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6FC4F7ED-7219-4F98-81B7-8008DAA95AD5}"/>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a16="http://schemas.microsoft.com/office/drawing/2014/main" id="{5FCCB075-F929-4D6C-8C82-E33D99132FE9}"/>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45E628AC-5C39-4E64-AB51-844941BCFC31}"/>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a16="http://schemas.microsoft.com/office/drawing/2014/main" id="{17BB75C8-3ACE-4430-8AD3-C81A629A4A71}"/>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C8E684A8-13AA-439D-9800-E1ECC46CED9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5B5C9FEB-43B0-4397-B325-232B4D2A1F89}"/>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6342B212-4165-4CC0-95F3-EE90C7130F15}"/>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106876</xdr:rowOff>
    </xdr:from>
    <xdr:to>
      <xdr:col>54</xdr:col>
      <xdr:colOff>189865</xdr:colOff>
      <xdr:row>41</xdr:row>
      <xdr:rowOff>131628</xdr:rowOff>
    </xdr:to>
    <xdr:cxnSp macro="">
      <xdr:nvCxnSpPr>
        <xdr:cNvPr id="112" name="直線コネクタ 111">
          <a:extLst>
            <a:ext uri="{FF2B5EF4-FFF2-40B4-BE49-F238E27FC236}">
              <a16:creationId xmlns:a16="http://schemas.microsoft.com/office/drawing/2014/main" id="{4B9549C0-32BA-406E-BF69-21C78932B773}"/>
            </a:ext>
          </a:extLst>
        </xdr:cNvPr>
        <xdr:cNvCxnSpPr/>
      </xdr:nvCxnSpPr>
      <xdr:spPr>
        <a:xfrm flipV="1">
          <a:off x="10476865" y="5936176"/>
          <a:ext cx="0" cy="1224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135455</xdr:rowOff>
    </xdr:from>
    <xdr:ext cx="469744" cy="259045"/>
    <xdr:sp macro="" textlink="">
      <xdr:nvSpPr>
        <xdr:cNvPr id="113" name="【道路】&#10;一人当たり延長最小値テキスト">
          <a:extLst>
            <a:ext uri="{FF2B5EF4-FFF2-40B4-BE49-F238E27FC236}">
              <a16:creationId xmlns:a16="http://schemas.microsoft.com/office/drawing/2014/main" id="{82B89274-EE19-46BA-90B8-337D9293126E}"/>
            </a:ext>
          </a:extLst>
        </xdr:cNvPr>
        <xdr:cNvSpPr txBox="1"/>
      </xdr:nvSpPr>
      <xdr:spPr>
        <a:xfrm>
          <a:off x="10515600" y="7164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131628</xdr:rowOff>
    </xdr:from>
    <xdr:to>
      <xdr:col>55</xdr:col>
      <xdr:colOff>88900</xdr:colOff>
      <xdr:row>41</xdr:row>
      <xdr:rowOff>131628</xdr:rowOff>
    </xdr:to>
    <xdr:cxnSp macro="">
      <xdr:nvCxnSpPr>
        <xdr:cNvPr id="114" name="直線コネクタ 113">
          <a:extLst>
            <a:ext uri="{FF2B5EF4-FFF2-40B4-BE49-F238E27FC236}">
              <a16:creationId xmlns:a16="http://schemas.microsoft.com/office/drawing/2014/main" id="{80AF8EEE-C7B4-49BE-A567-4E29CEC50747}"/>
            </a:ext>
          </a:extLst>
        </xdr:cNvPr>
        <xdr:cNvCxnSpPr/>
      </xdr:nvCxnSpPr>
      <xdr:spPr>
        <a:xfrm>
          <a:off x="10388600" y="7161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53553</xdr:rowOff>
    </xdr:from>
    <xdr:ext cx="599010" cy="259045"/>
    <xdr:sp macro="" textlink="">
      <xdr:nvSpPr>
        <xdr:cNvPr id="115" name="【道路】&#10;一人当たり延長最大値テキスト">
          <a:extLst>
            <a:ext uri="{FF2B5EF4-FFF2-40B4-BE49-F238E27FC236}">
              <a16:creationId xmlns:a16="http://schemas.microsoft.com/office/drawing/2014/main" id="{EBB3EFD2-6309-4D77-AFBD-96A6C092B95A}"/>
            </a:ext>
          </a:extLst>
        </xdr:cNvPr>
        <xdr:cNvSpPr txBox="1"/>
      </xdr:nvSpPr>
      <xdr:spPr>
        <a:xfrm>
          <a:off x="10515600" y="5711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106876</xdr:rowOff>
    </xdr:from>
    <xdr:to>
      <xdr:col>55</xdr:col>
      <xdr:colOff>88900</xdr:colOff>
      <xdr:row>34</xdr:row>
      <xdr:rowOff>106876</xdr:rowOff>
    </xdr:to>
    <xdr:cxnSp macro="">
      <xdr:nvCxnSpPr>
        <xdr:cNvPr id="116" name="直線コネクタ 115">
          <a:extLst>
            <a:ext uri="{FF2B5EF4-FFF2-40B4-BE49-F238E27FC236}">
              <a16:creationId xmlns:a16="http://schemas.microsoft.com/office/drawing/2014/main" id="{FDE09B85-D99B-406F-96CD-408348F3D0B2}"/>
            </a:ext>
          </a:extLst>
        </xdr:cNvPr>
        <xdr:cNvCxnSpPr/>
      </xdr:nvCxnSpPr>
      <xdr:spPr>
        <a:xfrm>
          <a:off x="10388600" y="5936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158232</xdr:rowOff>
    </xdr:from>
    <xdr:ext cx="534377" cy="259045"/>
    <xdr:sp macro="" textlink="">
      <xdr:nvSpPr>
        <xdr:cNvPr id="117" name="【道路】&#10;一人当たり延長平均値テキスト">
          <a:extLst>
            <a:ext uri="{FF2B5EF4-FFF2-40B4-BE49-F238E27FC236}">
              <a16:creationId xmlns:a16="http://schemas.microsoft.com/office/drawing/2014/main" id="{1AA99855-7287-427F-863E-FD8B0D022084}"/>
            </a:ext>
          </a:extLst>
        </xdr:cNvPr>
        <xdr:cNvSpPr txBox="1"/>
      </xdr:nvSpPr>
      <xdr:spPr>
        <a:xfrm>
          <a:off x="10515600" y="6844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135355</xdr:rowOff>
    </xdr:from>
    <xdr:to>
      <xdr:col>55</xdr:col>
      <xdr:colOff>50800</xdr:colOff>
      <xdr:row>41</xdr:row>
      <xdr:rowOff>65505</xdr:rowOff>
    </xdr:to>
    <xdr:sp macro="" textlink="">
      <xdr:nvSpPr>
        <xdr:cNvPr id="118" name="フローチャート: 判断 117">
          <a:extLst>
            <a:ext uri="{FF2B5EF4-FFF2-40B4-BE49-F238E27FC236}">
              <a16:creationId xmlns:a16="http://schemas.microsoft.com/office/drawing/2014/main" id="{7EBD0C17-A24B-4B44-A717-7120FA7735D6}"/>
            </a:ext>
          </a:extLst>
        </xdr:cNvPr>
        <xdr:cNvSpPr/>
      </xdr:nvSpPr>
      <xdr:spPr>
        <a:xfrm>
          <a:off x="10426700" y="699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127015</xdr:rowOff>
    </xdr:from>
    <xdr:to>
      <xdr:col>50</xdr:col>
      <xdr:colOff>165100</xdr:colOff>
      <xdr:row>41</xdr:row>
      <xdr:rowOff>57165</xdr:rowOff>
    </xdr:to>
    <xdr:sp macro="" textlink="">
      <xdr:nvSpPr>
        <xdr:cNvPr id="119" name="フローチャート: 判断 118">
          <a:extLst>
            <a:ext uri="{FF2B5EF4-FFF2-40B4-BE49-F238E27FC236}">
              <a16:creationId xmlns:a16="http://schemas.microsoft.com/office/drawing/2014/main" id="{B2231DF4-7D10-46A6-8FB1-82F8A3346F83}"/>
            </a:ext>
          </a:extLst>
        </xdr:cNvPr>
        <xdr:cNvSpPr/>
      </xdr:nvSpPr>
      <xdr:spPr>
        <a:xfrm>
          <a:off x="9588500" y="6985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131969</xdr:rowOff>
    </xdr:from>
    <xdr:to>
      <xdr:col>46</xdr:col>
      <xdr:colOff>38100</xdr:colOff>
      <xdr:row>41</xdr:row>
      <xdr:rowOff>62119</xdr:rowOff>
    </xdr:to>
    <xdr:sp macro="" textlink="">
      <xdr:nvSpPr>
        <xdr:cNvPr id="120" name="フローチャート: 判断 119">
          <a:extLst>
            <a:ext uri="{FF2B5EF4-FFF2-40B4-BE49-F238E27FC236}">
              <a16:creationId xmlns:a16="http://schemas.microsoft.com/office/drawing/2014/main" id="{8A1D4146-690A-47AE-8092-098AB9F36A56}"/>
            </a:ext>
          </a:extLst>
        </xdr:cNvPr>
        <xdr:cNvSpPr/>
      </xdr:nvSpPr>
      <xdr:spPr>
        <a:xfrm>
          <a:off x="8699500" y="6989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125707</xdr:rowOff>
    </xdr:from>
    <xdr:to>
      <xdr:col>41</xdr:col>
      <xdr:colOff>101600</xdr:colOff>
      <xdr:row>41</xdr:row>
      <xdr:rowOff>55857</xdr:rowOff>
    </xdr:to>
    <xdr:sp macro="" textlink="">
      <xdr:nvSpPr>
        <xdr:cNvPr id="121" name="フローチャート: 判断 120">
          <a:extLst>
            <a:ext uri="{FF2B5EF4-FFF2-40B4-BE49-F238E27FC236}">
              <a16:creationId xmlns:a16="http://schemas.microsoft.com/office/drawing/2014/main" id="{6374A2DE-F31B-4149-BEC2-A58ED6C155DB}"/>
            </a:ext>
          </a:extLst>
        </xdr:cNvPr>
        <xdr:cNvSpPr/>
      </xdr:nvSpPr>
      <xdr:spPr>
        <a:xfrm>
          <a:off x="7810500" y="698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96936</xdr:rowOff>
    </xdr:from>
    <xdr:to>
      <xdr:col>36</xdr:col>
      <xdr:colOff>165100</xdr:colOff>
      <xdr:row>41</xdr:row>
      <xdr:rowOff>27086</xdr:rowOff>
    </xdr:to>
    <xdr:sp macro="" textlink="">
      <xdr:nvSpPr>
        <xdr:cNvPr id="122" name="フローチャート: 判断 121">
          <a:extLst>
            <a:ext uri="{FF2B5EF4-FFF2-40B4-BE49-F238E27FC236}">
              <a16:creationId xmlns:a16="http://schemas.microsoft.com/office/drawing/2014/main" id="{5730037C-1EED-4ED3-816D-09AA4D772E76}"/>
            </a:ext>
          </a:extLst>
        </xdr:cNvPr>
        <xdr:cNvSpPr/>
      </xdr:nvSpPr>
      <xdr:spPr>
        <a:xfrm>
          <a:off x="6921500" y="6954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26BA7706-DF26-4746-9C29-D0C1E66BF102}"/>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5876556D-07EA-490B-9585-4A3C953578AF}"/>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8A203993-DB93-4FC3-8B6E-B84FD226E002}"/>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57109AAA-EBCE-406F-97E1-3F754221F442}"/>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9268651A-4F2C-403F-B0E4-874DF99447D5}"/>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167884</xdr:rowOff>
    </xdr:from>
    <xdr:to>
      <xdr:col>55</xdr:col>
      <xdr:colOff>50800</xdr:colOff>
      <xdr:row>41</xdr:row>
      <xdr:rowOff>98034</xdr:rowOff>
    </xdr:to>
    <xdr:sp macro="" textlink="">
      <xdr:nvSpPr>
        <xdr:cNvPr id="128" name="楕円 127">
          <a:extLst>
            <a:ext uri="{FF2B5EF4-FFF2-40B4-BE49-F238E27FC236}">
              <a16:creationId xmlns:a16="http://schemas.microsoft.com/office/drawing/2014/main" id="{ECE29E79-3F41-4325-829D-77B9F506590A}"/>
            </a:ext>
          </a:extLst>
        </xdr:cNvPr>
        <xdr:cNvSpPr/>
      </xdr:nvSpPr>
      <xdr:spPr>
        <a:xfrm>
          <a:off x="10426700" y="702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113781</xdr:rowOff>
    </xdr:from>
    <xdr:ext cx="534377" cy="259045"/>
    <xdr:sp macro="" textlink="">
      <xdr:nvSpPr>
        <xdr:cNvPr id="129" name="【道路】&#10;一人当たり延長該当値テキスト">
          <a:extLst>
            <a:ext uri="{FF2B5EF4-FFF2-40B4-BE49-F238E27FC236}">
              <a16:creationId xmlns:a16="http://schemas.microsoft.com/office/drawing/2014/main" id="{29F55F29-31DC-424B-98C3-7104E6D7936F}"/>
            </a:ext>
          </a:extLst>
        </xdr:cNvPr>
        <xdr:cNvSpPr txBox="1"/>
      </xdr:nvSpPr>
      <xdr:spPr>
        <a:xfrm>
          <a:off x="10515600" y="6971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169320</xdr:rowOff>
    </xdr:from>
    <xdr:to>
      <xdr:col>50</xdr:col>
      <xdr:colOff>165100</xdr:colOff>
      <xdr:row>41</xdr:row>
      <xdr:rowOff>99470</xdr:rowOff>
    </xdr:to>
    <xdr:sp macro="" textlink="">
      <xdr:nvSpPr>
        <xdr:cNvPr id="130" name="楕円 129">
          <a:extLst>
            <a:ext uri="{FF2B5EF4-FFF2-40B4-BE49-F238E27FC236}">
              <a16:creationId xmlns:a16="http://schemas.microsoft.com/office/drawing/2014/main" id="{6EAE68E8-29C1-41D2-A046-C548452245D4}"/>
            </a:ext>
          </a:extLst>
        </xdr:cNvPr>
        <xdr:cNvSpPr/>
      </xdr:nvSpPr>
      <xdr:spPr>
        <a:xfrm>
          <a:off x="9588500" y="7027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47234</xdr:rowOff>
    </xdr:from>
    <xdr:to>
      <xdr:col>55</xdr:col>
      <xdr:colOff>0</xdr:colOff>
      <xdr:row>41</xdr:row>
      <xdr:rowOff>48670</xdr:rowOff>
    </xdr:to>
    <xdr:cxnSp macro="">
      <xdr:nvCxnSpPr>
        <xdr:cNvPr id="131" name="直線コネクタ 130">
          <a:extLst>
            <a:ext uri="{FF2B5EF4-FFF2-40B4-BE49-F238E27FC236}">
              <a16:creationId xmlns:a16="http://schemas.microsoft.com/office/drawing/2014/main" id="{9E391380-6E86-4141-85AC-0048CA0ABA72}"/>
            </a:ext>
          </a:extLst>
        </xdr:cNvPr>
        <xdr:cNvCxnSpPr/>
      </xdr:nvCxnSpPr>
      <xdr:spPr>
        <a:xfrm flipV="1">
          <a:off x="9639300" y="7076684"/>
          <a:ext cx="838200" cy="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168383</xdr:rowOff>
    </xdr:from>
    <xdr:to>
      <xdr:col>46</xdr:col>
      <xdr:colOff>38100</xdr:colOff>
      <xdr:row>41</xdr:row>
      <xdr:rowOff>98533</xdr:rowOff>
    </xdr:to>
    <xdr:sp macro="" textlink="">
      <xdr:nvSpPr>
        <xdr:cNvPr id="132" name="楕円 131">
          <a:extLst>
            <a:ext uri="{FF2B5EF4-FFF2-40B4-BE49-F238E27FC236}">
              <a16:creationId xmlns:a16="http://schemas.microsoft.com/office/drawing/2014/main" id="{E48B75E4-4A49-41D6-9AC4-3086313A1EF3}"/>
            </a:ext>
          </a:extLst>
        </xdr:cNvPr>
        <xdr:cNvSpPr/>
      </xdr:nvSpPr>
      <xdr:spPr>
        <a:xfrm>
          <a:off x="8699500" y="7026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47733</xdr:rowOff>
    </xdr:from>
    <xdr:to>
      <xdr:col>50</xdr:col>
      <xdr:colOff>114300</xdr:colOff>
      <xdr:row>41</xdr:row>
      <xdr:rowOff>48670</xdr:rowOff>
    </xdr:to>
    <xdr:cxnSp macro="">
      <xdr:nvCxnSpPr>
        <xdr:cNvPr id="133" name="直線コネクタ 132">
          <a:extLst>
            <a:ext uri="{FF2B5EF4-FFF2-40B4-BE49-F238E27FC236}">
              <a16:creationId xmlns:a16="http://schemas.microsoft.com/office/drawing/2014/main" id="{F29A33DC-6916-46B3-8364-F9500523F12F}"/>
            </a:ext>
          </a:extLst>
        </xdr:cNvPr>
        <xdr:cNvCxnSpPr/>
      </xdr:nvCxnSpPr>
      <xdr:spPr>
        <a:xfrm>
          <a:off x="8750300" y="7077183"/>
          <a:ext cx="889000" cy="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168227</xdr:rowOff>
    </xdr:from>
    <xdr:to>
      <xdr:col>41</xdr:col>
      <xdr:colOff>101600</xdr:colOff>
      <xdr:row>41</xdr:row>
      <xdr:rowOff>98377</xdr:rowOff>
    </xdr:to>
    <xdr:sp macro="" textlink="">
      <xdr:nvSpPr>
        <xdr:cNvPr id="134" name="楕円 133">
          <a:extLst>
            <a:ext uri="{FF2B5EF4-FFF2-40B4-BE49-F238E27FC236}">
              <a16:creationId xmlns:a16="http://schemas.microsoft.com/office/drawing/2014/main" id="{B57E3336-C39F-4A91-824E-4FB6FD61E67A}"/>
            </a:ext>
          </a:extLst>
        </xdr:cNvPr>
        <xdr:cNvSpPr/>
      </xdr:nvSpPr>
      <xdr:spPr>
        <a:xfrm>
          <a:off x="7810500" y="7026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47577</xdr:rowOff>
    </xdr:from>
    <xdr:to>
      <xdr:col>45</xdr:col>
      <xdr:colOff>177800</xdr:colOff>
      <xdr:row>41</xdr:row>
      <xdr:rowOff>47733</xdr:rowOff>
    </xdr:to>
    <xdr:cxnSp macro="">
      <xdr:nvCxnSpPr>
        <xdr:cNvPr id="135" name="直線コネクタ 134">
          <a:extLst>
            <a:ext uri="{FF2B5EF4-FFF2-40B4-BE49-F238E27FC236}">
              <a16:creationId xmlns:a16="http://schemas.microsoft.com/office/drawing/2014/main" id="{2224E2FB-9362-4249-B439-DD10BFE0260D}"/>
            </a:ext>
          </a:extLst>
        </xdr:cNvPr>
        <xdr:cNvCxnSpPr/>
      </xdr:nvCxnSpPr>
      <xdr:spPr>
        <a:xfrm>
          <a:off x="7861300" y="7077027"/>
          <a:ext cx="889000" cy="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167498</xdr:rowOff>
    </xdr:from>
    <xdr:to>
      <xdr:col>36</xdr:col>
      <xdr:colOff>165100</xdr:colOff>
      <xdr:row>41</xdr:row>
      <xdr:rowOff>97648</xdr:rowOff>
    </xdr:to>
    <xdr:sp macro="" textlink="">
      <xdr:nvSpPr>
        <xdr:cNvPr id="136" name="楕円 135">
          <a:extLst>
            <a:ext uri="{FF2B5EF4-FFF2-40B4-BE49-F238E27FC236}">
              <a16:creationId xmlns:a16="http://schemas.microsoft.com/office/drawing/2014/main" id="{A30EA05D-057C-4D7D-BD17-DE7E433D78B0}"/>
            </a:ext>
          </a:extLst>
        </xdr:cNvPr>
        <xdr:cNvSpPr/>
      </xdr:nvSpPr>
      <xdr:spPr>
        <a:xfrm>
          <a:off x="6921500" y="7025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46848</xdr:rowOff>
    </xdr:from>
    <xdr:to>
      <xdr:col>41</xdr:col>
      <xdr:colOff>50800</xdr:colOff>
      <xdr:row>41</xdr:row>
      <xdr:rowOff>47577</xdr:rowOff>
    </xdr:to>
    <xdr:cxnSp macro="">
      <xdr:nvCxnSpPr>
        <xdr:cNvPr id="137" name="直線コネクタ 136">
          <a:extLst>
            <a:ext uri="{FF2B5EF4-FFF2-40B4-BE49-F238E27FC236}">
              <a16:creationId xmlns:a16="http://schemas.microsoft.com/office/drawing/2014/main" id="{48F8CCFF-201B-4094-97C4-2E791712C98B}"/>
            </a:ext>
          </a:extLst>
        </xdr:cNvPr>
        <xdr:cNvCxnSpPr/>
      </xdr:nvCxnSpPr>
      <xdr:spPr>
        <a:xfrm>
          <a:off x="6972300" y="7076298"/>
          <a:ext cx="889000" cy="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73692</xdr:rowOff>
    </xdr:from>
    <xdr:ext cx="534377" cy="259045"/>
    <xdr:sp macro="" textlink="">
      <xdr:nvSpPr>
        <xdr:cNvPr id="138" name="n_1aveValue【道路】&#10;一人当たり延長">
          <a:extLst>
            <a:ext uri="{FF2B5EF4-FFF2-40B4-BE49-F238E27FC236}">
              <a16:creationId xmlns:a16="http://schemas.microsoft.com/office/drawing/2014/main" id="{FEECFA75-3875-4184-B954-F73F3F480F0E}"/>
            </a:ext>
          </a:extLst>
        </xdr:cNvPr>
        <xdr:cNvSpPr txBox="1"/>
      </xdr:nvSpPr>
      <xdr:spPr>
        <a:xfrm>
          <a:off x="9359411" y="6760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78646</xdr:rowOff>
    </xdr:from>
    <xdr:ext cx="534377" cy="259045"/>
    <xdr:sp macro="" textlink="">
      <xdr:nvSpPr>
        <xdr:cNvPr id="139" name="n_2aveValue【道路】&#10;一人当たり延長">
          <a:extLst>
            <a:ext uri="{FF2B5EF4-FFF2-40B4-BE49-F238E27FC236}">
              <a16:creationId xmlns:a16="http://schemas.microsoft.com/office/drawing/2014/main" id="{9B738B24-E1E3-4A3E-B674-1BF29D71A4E6}"/>
            </a:ext>
          </a:extLst>
        </xdr:cNvPr>
        <xdr:cNvSpPr txBox="1"/>
      </xdr:nvSpPr>
      <xdr:spPr>
        <a:xfrm>
          <a:off x="8483111" y="6765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72384</xdr:rowOff>
    </xdr:from>
    <xdr:ext cx="534377" cy="259045"/>
    <xdr:sp macro="" textlink="">
      <xdr:nvSpPr>
        <xdr:cNvPr id="140" name="n_3aveValue【道路】&#10;一人当たり延長">
          <a:extLst>
            <a:ext uri="{FF2B5EF4-FFF2-40B4-BE49-F238E27FC236}">
              <a16:creationId xmlns:a16="http://schemas.microsoft.com/office/drawing/2014/main" id="{8A8AE6FB-5316-482C-A24D-B9595FE71A3A}"/>
            </a:ext>
          </a:extLst>
        </xdr:cNvPr>
        <xdr:cNvSpPr txBox="1"/>
      </xdr:nvSpPr>
      <xdr:spPr>
        <a:xfrm>
          <a:off x="7594111" y="675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43613</xdr:rowOff>
    </xdr:from>
    <xdr:ext cx="534377" cy="259045"/>
    <xdr:sp macro="" textlink="">
      <xdr:nvSpPr>
        <xdr:cNvPr id="141" name="n_4aveValue【道路】&#10;一人当たり延長">
          <a:extLst>
            <a:ext uri="{FF2B5EF4-FFF2-40B4-BE49-F238E27FC236}">
              <a16:creationId xmlns:a16="http://schemas.microsoft.com/office/drawing/2014/main" id="{1B7C9B4F-F13A-4E8C-BD90-ABC9FC0E770E}"/>
            </a:ext>
          </a:extLst>
        </xdr:cNvPr>
        <xdr:cNvSpPr txBox="1"/>
      </xdr:nvSpPr>
      <xdr:spPr>
        <a:xfrm>
          <a:off x="6705111" y="673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90597</xdr:rowOff>
    </xdr:from>
    <xdr:ext cx="534377" cy="259045"/>
    <xdr:sp macro="" textlink="">
      <xdr:nvSpPr>
        <xdr:cNvPr id="142" name="n_1mainValue【道路】&#10;一人当たり延長">
          <a:extLst>
            <a:ext uri="{FF2B5EF4-FFF2-40B4-BE49-F238E27FC236}">
              <a16:creationId xmlns:a16="http://schemas.microsoft.com/office/drawing/2014/main" id="{5D57C1F7-D725-4437-9A8B-B3D1F5FA380B}"/>
            </a:ext>
          </a:extLst>
        </xdr:cNvPr>
        <xdr:cNvSpPr txBox="1"/>
      </xdr:nvSpPr>
      <xdr:spPr>
        <a:xfrm>
          <a:off x="9359411" y="712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89660</xdr:rowOff>
    </xdr:from>
    <xdr:ext cx="534377" cy="259045"/>
    <xdr:sp macro="" textlink="">
      <xdr:nvSpPr>
        <xdr:cNvPr id="143" name="n_2mainValue【道路】&#10;一人当たり延長">
          <a:extLst>
            <a:ext uri="{FF2B5EF4-FFF2-40B4-BE49-F238E27FC236}">
              <a16:creationId xmlns:a16="http://schemas.microsoft.com/office/drawing/2014/main" id="{8F22F6A1-78CF-4464-821F-E40BB846678F}"/>
            </a:ext>
          </a:extLst>
        </xdr:cNvPr>
        <xdr:cNvSpPr txBox="1"/>
      </xdr:nvSpPr>
      <xdr:spPr>
        <a:xfrm>
          <a:off x="8483111" y="7119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89504</xdr:rowOff>
    </xdr:from>
    <xdr:ext cx="534377" cy="259045"/>
    <xdr:sp macro="" textlink="">
      <xdr:nvSpPr>
        <xdr:cNvPr id="144" name="n_3mainValue【道路】&#10;一人当たり延長">
          <a:extLst>
            <a:ext uri="{FF2B5EF4-FFF2-40B4-BE49-F238E27FC236}">
              <a16:creationId xmlns:a16="http://schemas.microsoft.com/office/drawing/2014/main" id="{EF4303FA-9357-4850-B490-8A06601FEE70}"/>
            </a:ext>
          </a:extLst>
        </xdr:cNvPr>
        <xdr:cNvSpPr txBox="1"/>
      </xdr:nvSpPr>
      <xdr:spPr>
        <a:xfrm>
          <a:off x="7594111" y="7118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88775</xdr:rowOff>
    </xdr:from>
    <xdr:ext cx="534377" cy="259045"/>
    <xdr:sp macro="" textlink="">
      <xdr:nvSpPr>
        <xdr:cNvPr id="145" name="n_4mainValue【道路】&#10;一人当たり延長">
          <a:extLst>
            <a:ext uri="{FF2B5EF4-FFF2-40B4-BE49-F238E27FC236}">
              <a16:creationId xmlns:a16="http://schemas.microsoft.com/office/drawing/2014/main" id="{2C35323C-3218-445D-B9D6-401D356C5EA0}"/>
            </a:ext>
          </a:extLst>
        </xdr:cNvPr>
        <xdr:cNvSpPr txBox="1"/>
      </xdr:nvSpPr>
      <xdr:spPr>
        <a:xfrm>
          <a:off x="6705111" y="7118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5C2202E0-8555-4590-ACF7-7242E02DEB01}"/>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43ADB39E-0D22-47CE-853F-487947476FDA}"/>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87B9BB51-391D-40B3-8940-1CD7B68390D9}"/>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DDF94E26-A8D6-4C6A-A6FE-24A68D8599A7}"/>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0511CEF0-C517-4A63-A81B-B4B6D9F7EE6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5837F194-E297-4180-A856-212024639E5D}"/>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6AFBB5F7-9341-40E1-920C-2D9A69A70AF1}"/>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822E3947-8E53-49E1-84C3-3A531D2A1BEB}"/>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AD1A3738-C9C8-44AF-8266-78B4FCB0697D}"/>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7012F0FF-D169-4D7E-BF2F-6272DE692DF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96AB3FB9-B135-4584-BE58-C5F723B59BFA}"/>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6A29F346-91DC-4462-AF9D-EEEE7FEB9DED}"/>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99BA9826-6E5D-4CD4-BF64-50F84E9C1B6A}"/>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8C088ABC-57FE-4571-8E7D-F8F76C06256C}"/>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BE8F084C-632E-4854-99C5-6DE7513BF535}"/>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38092DC8-2CD0-40FB-A009-E11DFE5D9D07}"/>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2A8A49C9-710C-4D8B-A032-C802067CDE47}"/>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16504577-83F1-41F6-96C3-4CD1666FF4E2}"/>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A1BC5A94-8374-48A5-AB3E-077725E10039}"/>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1CC41ED3-6FD3-46E1-81A1-765F4504AEEC}"/>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53067336-6F60-49DF-B1A4-1C0852AE6C91}"/>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F7FCA723-7D07-4018-B4FE-EDB561256B8F}"/>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44AFFE58-6CDD-4301-9F5D-67BE24697F89}"/>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FE427CC3-07AE-45AB-8630-3EAE2BD39877}"/>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DFEEE384-A9D9-4790-9F30-F48383DFA627}"/>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163285</xdr:rowOff>
    </xdr:from>
    <xdr:to>
      <xdr:col>24</xdr:col>
      <xdr:colOff>62865</xdr:colOff>
      <xdr:row>64</xdr:row>
      <xdr:rowOff>52251</xdr:rowOff>
    </xdr:to>
    <xdr:cxnSp macro="">
      <xdr:nvCxnSpPr>
        <xdr:cNvPr id="171" name="直線コネクタ 170">
          <a:extLst>
            <a:ext uri="{FF2B5EF4-FFF2-40B4-BE49-F238E27FC236}">
              <a16:creationId xmlns:a16="http://schemas.microsoft.com/office/drawing/2014/main" id="{DF113758-9555-4526-A49B-ECD2E2215AE0}"/>
            </a:ext>
          </a:extLst>
        </xdr:cNvPr>
        <xdr:cNvCxnSpPr/>
      </xdr:nvCxnSpPr>
      <xdr:spPr>
        <a:xfrm flipV="1">
          <a:off x="4634865" y="9593035"/>
          <a:ext cx="0" cy="1432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56078</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1B275CDD-AA02-4FA3-AB6A-DD2579D1900E}"/>
            </a:ext>
          </a:extLst>
        </xdr:cNvPr>
        <xdr:cNvSpPr txBox="1"/>
      </xdr:nvSpPr>
      <xdr:spPr>
        <a:xfrm>
          <a:off x="4673600" y="11028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52251</xdr:rowOff>
    </xdr:from>
    <xdr:to>
      <xdr:col>24</xdr:col>
      <xdr:colOff>152400</xdr:colOff>
      <xdr:row>64</xdr:row>
      <xdr:rowOff>52251</xdr:rowOff>
    </xdr:to>
    <xdr:cxnSp macro="">
      <xdr:nvCxnSpPr>
        <xdr:cNvPr id="173" name="直線コネクタ 172">
          <a:extLst>
            <a:ext uri="{FF2B5EF4-FFF2-40B4-BE49-F238E27FC236}">
              <a16:creationId xmlns:a16="http://schemas.microsoft.com/office/drawing/2014/main" id="{C07D7AEF-B637-493D-A934-1D30D73F9E39}"/>
            </a:ext>
          </a:extLst>
        </xdr:cNvPr>
        <xdr:cNvCxnSpPr/>
      </xdr:nvCxnSpPr>
      <xdr:spPr>
        <a:xfrm>
          <a:off x="4546600" y="11025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109962</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4924E600-6966-4FAF-83DC-1059468786B4}"/>
            </a:ext>
          </a:extLst>
        </xdr:cNvPr>
        <xdr:cNvSpPr txBox="1"/>
      </xdr:nvSpPr>
      <xdr:spPr>
        <a:xfrm>
          <a:off x="4673600" y="93682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163285</xdr:rowOff>
    </xdr:from>
    <xdr:to>
      <xdr:col>24</xdr:col>
      <xdr:colOff>152400</xdr:colOff>
      <xdr:row>55</xdr:row>
      <xdr:rowOff>163285</xdr:rowOff>
    </xdr:to>
    <xdr:cxnSp macro="">
      <xdr:nvCxnSpPr>
        <xdr:cNvPr id="175" name="直線コネクタ 174">
          <a:extLst>
            <a:ext uri="{FF2B5EF4-FFF2-40B4-BE49-F238E27FC236}">
              <a16:creationId xmlns:a16="http://schemas.microsoft.com/office/drawing/2014/main" id="{72B9604C-20B9-4533-A18B-787003CC2C7F}"/>
            </a:ext>
          </a:extLst>
        </xdr:cNvPr>
        <xdr:cNvCxnSpPr/>
      </xdr:nvCxnSpPr>
      <xdr:spPr>
        <a:xfrm>
          <a:off x="4546600" y="9593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161126</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9BA68FFB-EF6E-4EC2-A561-9BD98AF62AD7}"/>
            </a:ext>
          </a:extLst>
        </xdr:cNvPr>
        <xdr:cNvSpPr txBox="1"/>
      </xdr:nvSpPr>
      <xdr:spPr>
        <a:xfrm>
          <a:off x="4673600" y="104481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11249</xdr:rowOff>
    </xdr:from>
    <xdr:to>
      <xdr:col>24</xdr:col>
      <xdr:colOff>114300</xdr:colOff>
      <xdr:row>61</xdr:row>
      <xdr:rowOff>112849</xdr:rowOff>
    </xdr:to>
    <xdr:sp macro="" textlink="">
      <xdr:nvSpPr>
        <xdr:cNvPr id="177" name="フローチャート: 判断 176">
          <a:extLst>
            <a:ext uri="{FF2B5EF4-FFF2-40B4-BE49-F238E27FC236}">
              <a16:creationId xmlns:a16="http://schemas.microsoft.com/office/drawing/2014/main" id="{243C6BD1-AF26-430E-B0A2-A183D8F1BC6F}"/>
            </a:ext>
          </a:extLst>
        </xdr:cNvPr>
        <xdr:cNvSpPr/>
      </xdr:nvSpPr>
      <xdr:spPr>
        <a:xfrm>
          <a:off x="4584700" y="1046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154940</xdr:rowOff>
    </xdr:from>
    <xdr:to>
      <xdr:col>20</xdr:col>
      <xdr:colOff>38100</xdr:colOff>
      <xdr:row>61</xdr:row>
      <xdr:rowOff>85090</xdr:rowOff>
    </xdr:to>
    <xdr:sp macro="" textlink="">
      <xdr:nvSpPr>
        <xdr:cNvPr id="178" name="フローチャート: 判断 177">
          <a:extLst>
            <a:ext uri="{FF2B5EF4-FFF2-40B4-BE49-F238E27FC236}">
              <a16:creationId xmlns:a16="http://schemas.microsoft.com/office/drawing/2014/main" id="{1C2D33CC-FB11-4A7E-A656-9C7040B39290}"/>
            </a:ext>
          </a:extLst>
        </xdr:cNvPr>
        <xdr:cNvSpPr/>
      </xdr:nvSpPr>
      <xdr:spPr>
        <a:xfrm>
          <a:off x="3746500" y="104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146776</xdr:rowOff>
    </xdr:from>
    <xdr:to>
      <xdr:col>15</xdr:col>
      <xdr:colOff>101600</xdr:colOff>
      <xdr:row>61</xdr:row>
      <xdr:rowOff>76926</xdr:rowOff>
    </xdr:to>
    <xdr:sp macro="" textlink="">
      <xdr:nvSpPr>
        <xdr:cNvPr id="179" name="フローチャート: 判断 178">
          <a:extLst>
            <a:ext uri="{FF2B5EF4-FFF2-40B4-BE49-F238E27FC236}">
              <a16:creationId xmlns:a16="http://schemas.microsoft.com/office/drawing/2014/main" id="{99283BD3-3FB8-48E8-8A9F-4057CC6513BB}"/>
            </a:ext>
          </a:extLst>
        </xdr:cNvPr>
        <xdr:cNvSpPr/>
      </xdr:nvSpPr>
      <xdr:spPr>
        <a:xfrm>
          <a:off x="2857500" y="1043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81462</xdr:rowOff>
    </xdr:from>
    <xdr:to>
      <xdr:col>10</xdr:col>
      <xdr:colOff>165100</xdr:colOff>
      <xdr:row>61</xdr:row>
      <xdr:rowOff>11612</xdr:rowOff>
    </xdr:to>
    <xdr:sp macro="" textlink="">
      <xdr:nvSpPr>
        <xdr:cNvPr id="180" name="フローチャート: 判断 179">
          <a:extLst>
            <a:ext uri="{FF2B5EF4-FFF2-40B4-BE49-F238E27FC236}">
              <a16:creationId xmlns:a16="http://schemas.microsoft.com/office/drawing/2014/main" id="{301AB387-8763-472E-9F2F-4D666B115426}"/>
            </a:ext>
          </a:extLst>
        </xdr:cNvPr>
        <xdr:cNvSpPr/>
      </xdr:nvSpPr>
      <xdr:spPr>
        <a:xfrm>
          <a:off x="19685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109220</xdr:rowOff>
    </xdr:from>
    <xdr:to>
      <xdr:col>6</xdr:col>
      <xdr:colOff>38100</xdr:colOff>
      <xdr:row>61</xdr:row>
      <xdr:rowOff>39370</xdr:rowOff>
    </xdr:to>
    <xdr:sp macro="" textlink="">
      <xdr:nvSpPr>
        <xdr:cNvPr id="181" name="フローチャート: 判断 180">
          <a:extLst>
            <a:ext uri="{FF2B5EF4-FFF2-40B4-BE49-F238E27FC236}">
              <a16:creationId xmlns:a16="http://schemas.microsoft.com/office/drawing/2014/main" id="{5D096E12-AC62-4BBB-AD97-114973AB2BDC}"/>
            </a:ext>
          </a:extLst>
        </xdr:cNvPr>
        <xdr:cNvSpPr/>
      </xdr:nvSpPr>
      <xdr:spPr>
        <a:xfrm>
          <a:off x="1079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617000DC-8E29-4BF8-A936-C32D188A9928}"/>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765D716C-0371-441D-96D5-CBA9C2AEC037}"/>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1D6E1F23-AEF7-4B98-9D76-853CFA23BB77}"/>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C96102A0-CA12-4BD5-835B-B27711E6B79B}"/>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61908A36-B856-403A-94AD-6E3BB75EDBA8}"/>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53703</xdr:rowOff>
    </xdr:from>
    <xdr:to>
      <xdr:col>24</xdr:col>
      <xdr:colOff>114300</xdr:colOff>
      <xdr:row>59</xdr:row>
      <xdr:rowOff>155303</xdr:rowOff>
    </xdr:to>
    <xdr:sp macro="" textlink="">
      <xdr:nvSpPr>
        <xdr:cNvPr id="187" name="楕円 186">
          <a:extLst>
            <a:ext uri="{FF2B5EF4-FFF2-40B4-BE49-F238E27FC236}">
              <a16:creationId xmlns:a16="http://schemas.microsoft.com/office/drawing/2014/main" id="{C44834CA-4898-4731-A273-11B468E0E4FA}"/>
            </a:ext>
          </a:extLst>
        </xdr:cNvPr>
        <xdr:cNvSpPr/>
      </xdr:nvSpPr>
      <xdr:spPr>
        <a:xfrm>
          <a:off x="4584700" y="10169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76580</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B227952E-C2FA-45E1-8DA3-D7A55774FDCD}"/>
            </a:ext>
          </a:extLst>
        </xdr:cNvPr>
        <xdr:cNvSpPr txBox="1"/>
      </xdr:nvSpPr>
      <xdr:spPr>
        <a:xfrm>
          <a:off x="4673600" y="100206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27577</xdr:rowOff>
    </xdr:from>
    <xdr:to>
      <xdr:col>20</xdr:col>
      <xdr:colOff>38100</xdr:colOff>
      <xdr:row>59</xdr:row>
      <xdr:rowOff>129177</xdr:rowOff>
    </xdr:to>
    <xdr:sp macro="" textlink="">
      <xdr:nvSpPr>
        <xdr:cNvPr id="189" name="楕円 188">
          <a:extLst>
            <a:ext uri="{FF2B5EF4-FFF2-40B4-BE49-F238E27FC236}">
              <a16:creationId xmlns:a16="http://schemas.microsoft.com/office/drawing/2014/main" id="{971E01B3-DF2E-4CF1-8110-0673600561F9}"/>
            </a:ext>
          </a:extLst>
        </xdr:cNvPr>
        <xdr:cNvSpPr/>
      </xdr:nvSpPr>
      <xdr:spPr>
        <a:xfrm>
          <a:off x="3746500" y="1014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78377</xdr:rowOff>
    </xdr:from>
    <xdr:to>
      <xdr:col>24</xdr:col>
      <xdr:colOff>63500</xdr:colOff>
      <xdr:row>59</xdr:row>
      <xdr:rowOff>104503</xdr:rowOff>
    </xdr:to>
    <xdr:cxnSp macro="">
      <xdr:nvCxnSpPr>
        <xdr:cNvPr id="190" name="直線コネクタ 189">
          <a:extLst>
            <a:ext uri="{FF2B5EF4-FFF2-40B4-BE49-F238E27FC236}">
              <a16:creationId xmlns:a16="http://schemas.microsoft.com/office/drawing/2014/main" id="{9E46EF7E-723D-4CAA-BB6D-17C1B26A6687}"/>
            </a:ext>
          </a:extLst>
        </xdr:cNvPr>
        <xdr:cNvCxnSpPr/>
      </xdr:nvCxnSpPr>
      <xdr:spPr>
        <a:xfrm>
          <a:off x="3797300" y="10193927"/>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3084</xdr:rowOff>
    </xdr:from>
    <xdr:to>
      <xdr:col>15</xdr:col>
      <xdr:colOff>101600</xdr:colOff>
      <xdr:row>59</xdr:row>
      <xdr:rowOff>104684</xdr:rowOff>
    </xdr:to>
    <xdr:sp macro="" textlink="">
      <xdr:nvSpPr>
        <xdr:cNvPr id="191" name="楕円 190">
          <a:extLst>
            <a:ext uri="{FF2B5EF4-FFF2-40B4-BE49-F238E27FC236}">
              <a16:creationId xmlns:a16="http://schemas.microsoft.com/office/drawing/2014/main" id="{03545577-AB98-41F1-98DD-4032CCB4049A}"/>
            </a:ext>
          </a:extLst>
        </xdr:cNvPr>
        <xdr:cNvSpPr/>
      </xdr:nvSpPr>
      <xdr:spPr>
        <a:xfrm>
          <a:off x="2857500" y="1011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53884</xdr:rowOff>
    </xdr:from>
    <xdr:to>
      <xdr:col>19</xdr:col>
      <xdr:colOff>177800</xdr:colOff>
      <xdr:row>59</xdr:row>
      <xdr:rowOff>78377</xdr:rowOff>
    </xdr:to>
    <xdr:cxnSp macro="">
      <xdr:nvCxnSpPr>
        <xdr:cNvPr id="192" name="直線コネクタ 191">
          <a:extLst>
            <a:ext uri="{FF2B5EF4-FFF2-40B4-BE49-F238E27FC236}">
              <a16:creationId xmlns:a16="http://schemas.microsoft.com/office/drawing/2014/main" id="{6E4BB994-E6ED-44DB-A280-16ACE1EC04F3}"/>
            </a:ext>
          </a:extLst>
        </xdr:cNvPr>
        <xdr:cNvCxnSpPr/>
      </xdr:nvCxnSpPr>
      <xdr:spPr>
        <a:xfrm>
          <a:off x="2908300" y="10169434"/>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150041</xdr:rowOff>
    </xdr:from>
    <xdr:to>
      <xdr:col>10</xdr:col>
      <xdr:colOff>165100</xdr:colOff>
      <xdr:row>59</xdr:row>
      <xdr:rowOff>80191</xdr:rowOff>
    </xdr:to>
    <xdr:sp macro="" textlink="">
      <xdr:nvSpPr>
        <xdr:cNvPr id="193" name="楕円 192">
          <a:extLst>
            <a:ext uri="{FF2B5EF4-FFF2-40B4-BE49-F238E27FC236}">
              <a16:creationId xmlns:a16="http://schemas.microsoft.com/office/drawing/2014/main" id="{0B8AEF33-8DED-433B-88D2-EF903B3410A2}"/>
            </a:ext>
          </a:extLst>
        </xdr:cNvPr>
        <xdr:cNvSpPr/>
      </xdr:nvSpPr>
      <xdr:spPr>
        <a:xfrm>
          <a:off x="1968500" y="10094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29391</xdr:rowOff>
    </xdr:from>
    <xdr:to>
      <xdr:col>15</xdr:col>
      <xdr:colOff>50800</xdr:colOff>
      <xdr:row>59</xdr:row>
      <xdr:rowOff>53884</xdr:rowOff>
    </xdr:to>
    <xdr:cxnSp macro="">
      <xdr:nvCxnSpPr>
        <xdr:cNvPr id="194" name="直線コネクタ 193">
          <a:extLst>
            <a:ext uri="{FF2B5EF4-FFF2-40B4-BE49-F238E27FC236}">
              <a16:creationId xmlns:a16="http://schemas.microsoft.com/office/drawing/2014/main" id="{9ABD9122-8BF0-4F05-A03E-72F6ED20E5DA}"/>
            </a:ext>
          </a:extLst>
        </xdr:cNvPr>
        <xdr:cNvCxnSpPr/>
      </xdr:nvCxnSpPr>
      <xdr:spPr>
        <a:xfrm>
          <a:off x="2019300" y="10144941"/>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138612</xdr:rowOff>
    </xdr:from>
    <xdr:to>
      <xdr:col>6</xdr:col>
      <xdr:colOff>38100</xdr:colOff>
      <xdr:row>59</xdr:row>
      <xdr:rowOff>68762</xdr:rowOff>
    </xdr:to>
    <xdr:sp macro="" textlink="">
      <xdr:nvSpPr>
        <xdr:cNvPr id="195" name="楕円 194">
          <a:extLst>
            <a:ext uri="{FF2B5EF4-FFF2-40B4-BE49-F238E27FC236}">
              <a16:creationId xmlns:a16="http://schemas.microsoft.com/office/drawing/2014/main" id="{8BB71D08-1A0A-42F7-B168-72C4365C23BC}"/>
            </a:ext>
          </a:extLst>
        </xdr:cNvPr>
        <xdr:cNvSpPr/>
      </xdr:nvSpPr>
      <xdr:spPr>
        <a:xfrm>
          <a:off x="1079500" y="1008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17962</xdr:rowOff>
    </xdr:from>
    <xdr:to>
      <xdr:col>10</xdr:col>
      <xdr:colOff>114300</xdr:colOff>
      <xdr:row>59</xdr:row>
      <xdr:rowOff>29391</xdr:rowOff>
    </xdr:to>
    <xdr:cxnSp macro="">
      <xdr:nvCxnSpPr>
        <xdr:cNvPr id="196" name="直線コネクタ 195">
          <a:extLst>
            <a:ext uri="{FF2B5EF4-FFF2-40B4-BE49-F238E27FC236}">
              <a16:creationId xmlns:a16="http://schemas.microsoft.com/office/drawing/2014/main" id="{15FC08D5-7636-489C-A1CB-67643295E3A6}"/>
            </a:ext>
          </a:extLst>
        </xdr:cNvPr>
        <xdr:cNvCxnSpPr/>
      </xdr:nvCxnSpPr>
      <xdr:spPr>
        <a:xfrm>
          <a:off x="1130300" y="10133512"/>
          <a:ext cx="8890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76217</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3AC51EF6-0E48-4148-8200-66F84E3A80C4}"/>
            </a:ext>
          </a:extLst>
        </xdr:cNvPr>
        <xdr:cNvSpPr txBox="1"/>
      </xdr:nvSpPr>
      <xdr:spPr>
        <a:xfrm>
          <a:off x="3582044" y="1053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68053</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5C9C1431-3C1C-4A31-B602-DA79A7B8B24B}"/>
            </a:ext>
          </a:extLst>
        </xdr:cNvPr>
        <xdr:cNvSpPr txBox="1"/>
      </xdr:nvSpPr>
      <xdr:spPr>
        <a:xfrm>
          <a:off x="2705744" y="1052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2739</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0378D5EF-6F12-46E2-B5DE-3494342C6F7C}"/>
            </a:ext>
          </a:extLst>
        </xdr:cNvPr>
        <xdr:cNvSpPr txBox="1"/>
      </xdr:nvSpPr>
      <xdr:spPr>
        <a:xfrm>
          <a:off x="1816744" y="1046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30497</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8C67981A-73D4-4C8B-93AA-3538B0031289}"/>
            </a:ext>
          </a:extLst>
        </xdr:cNvPr>
        <xdr:cNvSpPr txBox="1"/>
      </xdr:nvSpPr>
      <xdr:spPr>
        <a:xfrm>
          <a:off x="9277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145704</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1F7674A6-4BBF-4754-BC81-3721B233B5FF}"/>
            </a:ext>
          </a:extLst>
        </xdr:cNvPr>
        <xdr:cNvSpPr txBox="1"/>
      </xdr:nvSpPr>
      <xdr:spPr>
        <a:xfrm>
          <a:off x="3582044" y="9918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121211</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8CB7650D-0A1D-41D5-987A-992DE199D760}"/>
            </a:ext>
          </a:extLst>
        </xdr:cNvPr>
        <xdr:cNvSpPr txBox="1"/>
      </xdr:nvSpPr>
      <xdr:spPr>
        <a:xfrm>
          <a:off x="2705744" y="9893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96718</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14C9E3E5-CBF2-4A63-A873-D0A2B0F4C748}"/>
            </a:ext>
          </a:extLst>
        </xdr:cNvPr>
        <xdr:cNvSpPr txBox="1"/>
      </xdr:nvSpPr>
      <xdr:spPr>
        <a:xfrm>
          <a:off x="1816744" y="98693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85289</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63F9541D-C79C-40F7-9E59-82D6FC400678}"/>
            </a:ext>
          </a:extLst>
        </xdr:cNvPr>
        <xdr:cNvSpPr txBox="1"/>
      </xdr:nvSpPr>
      <xdr:spPr>
        <a:xfrm>
          <a:off x="927744" y="985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8A948C4A-7032-4917-B39A-731B744BD45B}"/>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725FC158-CF36-400D-9545-4D42B63DBB21}"/>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E391497E-7A9B-4DFF-9092-BCDD93B9957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548770FE-8A63-4ED9-8D57-ACAC9B9D270E}"/>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E41CF676-4666-4731-8488-E1E4CC1AF20C}"/>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5D0D56ED-5FD4-4450-AB14-73765EAA49C3}"/>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104C5CD4-BBFC-4C52-85D1-210C2223E672}"/>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A60C67B5-4876-4AB3-B076-B0B3A6EBA6AE}"/>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D9A0CFE2-344E-4E53-AA43-C2FCAF6596D1}"/>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17D13829-1476-44F1-9B77-F62E18822055}"/>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D7566AA7-1314-4B1F-9489-88CE8F4483EC}"/>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a16="http://schemas.microsoft.com/office/drawing/2014/main" id="{E518A881-6357-4661-B06B-B95E66D27FC8}"/>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6F76B92D-FC9A-47F3-A0BF-CACC7ADE4327}"/>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8" name="テキスト ボックス 217">
          <a:extLst>
            <a:ext uri="{FF2B5EF4-FFF2-40B4-BE49-F238E27FC236}">
              <a16:creationId xmlns:a16="http://schemas.microsoft.com/office/drawing/2014/main" id="{217B340E-3B45-43CD-B929-E18B4ACF9026}"/>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94A3731A-7238-482B-823F-E085CDF87EE4}"/>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0" name="テキスト ボックス 219">
          <a:extLst>
            <a:ext uri="{FF2B5EF4-FFF2-40B4-BE49-F238E27FC236}">
              <a16:creationId xmlns:a16="http://schemas.microsoft.com/office/drawing/2014/main" id="{7CF92C43-B2FB-4EB5-9551-DB8D934F7749}"/>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01AE6EAF-1873-462D-AD26-C87415F330E1}"/>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2" name="テキスト ボックス 221">
          <a:extLst>
            <a:ext uri="{FF2B5EF4-FFF2-40B4-BE49-F238E27FC236}">
              <a16:creationId xmlns:a16="http://schemas.microsoft.com/office/drawing/2014/main" id="{313721DF-0135-45C7-8ADE-BFD92E9EE458}"/>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CAC2284D-1B76-4B85-916E-86C6127366EE}"/>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24" name="テキスト ボックス 223">
          <a:extLst>
            <a:ext uri="{FF2B5EF4-FFF2-40B4-BE49-F238E27FC236}">
              <a16:creationId xmlns:a16="http://schemas.microsoft.com/office/drawing/2014/main" id="{2769C2A6-DFC1-46F0-8DDF-2AE1AC1404D8}"/>
            </a:ext>
          </a:extLst>
        </xdr:cNvPr>
        <xdr:cNvSpPr txBox="1"/>
      </xdr:nvSpPr>
      <xdr:spPr>
        <a:xfrm>
          <a:off x="5854308" y="938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8AAA5439-9A40-445C-AAAB-6A90F5DEE7A8}"/>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6" name="テキスト ボックス 225">
          <a:extLst>
            <a:ext uri="{FF2B5EF4-FFF2-40B4-BE49-F238E27FC236}">
              <a16:creationId xmlns:a16="http://schemas.microsoft.com/office/drawing/2014/main" id="{279907A5-2F2F-4855-82C6-C20D1D1C9586}"/>
            </a:ext>
          </a:extLst>
        </xdr:cNvPr>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1A1E2E6F-C3A4-448B-B06D-9B84BFDA38D4}"/>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29097</xdr:rowOff>
    </xdr:from>
    <xdr:to>
      <xdr:col>54</xdr:col>
      <xdr:colOff>189865</xdr:colOff>
      <xdr:row>64</xdr:row>
      <xdr:rowOff>75141</xdr:rowOff>
    </xdr:to>
    <xdr:cxnSp macro="">
      <xdr:nvCxnSpPr>
        <xdr:cNvPr id="228" name="直線コネクタ 227">
          <a:extLst>
            <a:ext uri="{FF2B5EF4-FFF2-40B4-BE49-F238E27FC236}">
              <a16:creationId xmlns:a16="http://schemas.microsoft.com/office/drawing/2014/main" id="{44B0E7B9-0428-4804-9439-2B9CE2E40030}"/>
            </a:ext>
          </a:extLst>
        </xdr:cNvPr>
        <xdr:cNvCxnSpPr/>
      </xdr:nvCxnSpPr>
      <xdr:spPr>
        <a:xfrm flipV="1">
          <a:off x="10476865" y="9630297"/>
          <a:ext cx="0" cy="1417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78968</xdr:rowOff>
    </xdr:from>
    <xdr:ext cx="469744" cy="259045"/>
    <xdr:sp macro="" textlink="">
      <xdr:nvSpPr>
        <xdr:cNvPr id="229" name="【橋りょう・トンネル】&#10;一人当たり有形固定資産（償却資産）額最小値テキスト">
          <a:extLst>
            <a:ext uri="{FF2B5EF4-FFF2-40B4-BE49-F238E27FC236}">
              <a16:creationId xmlns:a16="http://schemas.microsoft.com/office/drawing/2014/main" id="{00A18EB0-1F4B-4F2B-B9F9-A0B957607634}"/>
            </a:ext>
          </a:extLst>
        </xdr:cNvPr>
        <xdr:cNvSpPr txBox="1"/>
      </xdr:nvSpPr>
      <xdr:spPr>
        <a:xfrm>
          <a:off x="10515600" y="1105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75141</xdr:rowOff>
    </xdr:from>
    <xdr:to>
      <xdr:col>55</xdr:col>
      <xdr:colOff>88900</xdr:colOff>
      <xdr:row>64</xdr:row>
      <xdr:rowOff>75141</xdr:rowOff>
    </xdr:to>
    <xdr:cxnSp macro="">
      <xdr:nvCxnSpPr>
        <xdr:cNvPr id="230" name="直線コネクタ 229">
          <a:extLst>
            <a:ext uri="{FF2B5EF4-FFF2-40B4-BE49-F238E27FC236}">
              <a16:creationId xmlns:a16="http://schemas.microsoft.com/office/drawing/2014/main" id="{27393A6F-1378-42F1-8595-43C5BBE61B7B}"/>
            </a:ext>
          </a:extLst>
        </xdr:cNvPr>
        <xdr:cNvCxnSpPr/>
      </xdr:nvCxnSpPr>
      <xdr:spPr>
        <a:xfrm>
          <a:off x="10388600" y="11047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147224</xdr:rowOff>
    </xdr:from>
    <xdr:ext cx="754822" cy="259045"/>
    <xdr:sp macro="" textlink="">
      <xdr:nvSpPr>
        <xdr:cNvPr id="231" name="【橋りょう・トンネル】&#10;一人当たり有形固定資産（償却資産）額最大値テキスト">
          <a:extLst>
            <a:ext uri="{FF2B5EF4-FFF2-40B4-BE49-F238E27FC236}">
              <a16:creationId xmlns:a16="http://schemas.microsoft.com/office/drawing/2014/main" id="{377ADF57-4754-4BC9-B3D3-6CB41FBB1D83}"/>
            </a:ext>
          </a:extLst>
        </xdr:cNvPr>
        <xdr:cNvSpPr txBox="1"/>
      </xdr:nvSpPr>
      <xdr:spPr>
        <a:xfrm>
          <a:off x="10515600" y="9405524"/>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11,170,892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29097</xdr:rowOff>
    </xdr:from>
    <xdr:to>
      <xdr:col>55</xdr:col>
      <xdr:colOff>88900</xdr:colOff>
      <xdr:row>56</xdr:row>
      <xdr:rowOff>29097</xdr:rowOff>
    </xdr:to>
    <xdr:cxnSp macro="">
      <xdr:nvCxnSpPr>
        <xdr:cNvPr id="232" name="直線コネクタ 231">
          <a:extLst>
            <a:ext uri="{FF2B5EF4-FFF2-40B4-BE49-F238E27FC236}">
              <a16:creationId xmlns:a16="http://schemas.microsoft.com/office/drawing/2014/main" id="{F69BD67D-4381-4D55-8D65-10ACDE237440}"/>
            </a:ext>
          </a:extLst>
        </xdr:cNvPr>
        <xdr:cNvCxnSpPr/>
      </xdr:nvCxnSpPr>
      <xdr:spPr>
        <a:xfrm>
          <a:off x="10388600" y="9630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37918</xdr:rowOff>
    </xdr:from>
    <xdr:ext cx="690189" cy="259045"/>
    <xdr:sp macro="" textlink="">
      <xdr:nvSpPr>
        <xdr:cNvPr id="233" name="【橋りょう・トンネル】&#10;一人当たり有形固定資産（償却資産）額平均値テキスト">
          <a:extLst>
            <a:ext uri="{FF2B5EF4-FFF2-40B4-BE49-F238E27FC236}">
              <a16:creationId xmlns:a16="http://schemas.microsoft.com/office/drawing/2014/main" id="{E720D32F-69A4-4DBF-9EE2-CBBB4E3A3923}"/>
            </a:ext>
          </a:extLst>
        </xdr:cNvPr>
        <xdr:cNvSpPr txBox="1"/>
      </xdr:nvSpPr>
      <xdr:spPr>
        <a:xfrm>
          <a:off x="10515600" y="10667818"/>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15041</xdr:rowOff>
    </xdr:from>
    <xdr:to>
      <xdr:col>55</xdr:col>
      <xdr:colOff>50800</xdr:colOff>
      <xdr:row>63</xdr:row>
      <xdr:rowOff>116641</xdr:rowOff>
    </xdr:to>
    <xdr:sp macro="" textlink="">
      <xdr:nvSpPr>
        <xdr:cNvPr id="234" name="フローチャート: 判断 233">
          <a:extLst>
            <a:ext uri="{FF2B5EF4-FFF2-40B4-BE49-F238E27FC236}">
              <a16:creationId xmlns:a16="http://schemas.microsoft.com/office/drawing/2014/main" id="{9AC5F8DD-3417-4393-B32C-866191BD4754}"/>
            </a:ext>
          </a:extLst>
        </xdr:cNvPr>
        <xdr:cNvSpPr/>
      </xdr:nvSpPr>
      <xdr:spPr>
        <a:xfrm>
          <a:off x="10426700" y="1081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153653</xdr:rowOff>
    </xdr:from>
    <xdr:to>
      <xdr:col>50</xdr:col>
      <xdr:colOff>165100</xdr:colOff>
      <xdr:row>63</xdr:row>
      <xdr:rowOff>83803</xdr:rowOff>
    </xdr:to>
    <xdr:sp macro="" textlink="">
      <xdr:nvSpPr>
        <xdr:cNvPr id="235" name="フローチャート: 判断 234">
          <a:extLst>
            <a:ext uri="{FF2B5EF4-FFF2-40B4-BE49-F238E27FC236}">
              <a16:creationId xmlns:a16="http://schemas.microsoft.com/office/drawing/2014/main" id="{73C41141-97B1-4A9A-BC4E-D89BA36B5B66}"/>
            </a:ext>
          </a:extLst>
        </xdr:cNvPr>
        <xdr:cNvSpPr/>
      </xdr:nvSpPr>
      <xdr:spPr>
        <a:xfrm>
          <a:off x="9588500" y="107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154923</xdr:rowOff>
    </xdr:from>
    <xdr:to>
      <xdr:col>46</xdr:col>
      <xdr:colOff>38100</xdr:colOff>
      <xdr:row>63</xdr:row>
      <xdr:rowOff>85073</xdr:rowOff>
    </xdr:to>
    <xdr:sp macro="" textlink="">
      <xdr:nvSpPr>
        <xdr:cNvPr id="236" name="フローチャート: 判断 235">
          <a:extLst>
            <a:ext uri="{FF2B5EF4-FFF2-40B4-BE49-F238E27FC236}">
              <a16:creationId xmlns:a16="http://schemas.microsoft.com/office/drawing/2014/main" id="{4AEA4062-EC8A-4CD8-8656-45775EFFF2DD}"/>
            </a:ext>
          </a:extLst>
        </xdr:cNvPr>
        <xdr:cNvSpPr/>
      </xdr:nvSpPr>
      <xdr:spPr>
        <a:xfrm>
          <a:off x="8699500" y="1078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46446</xdr:rowOff>
    </xdr:from>
    <xdr:to>
      <xdr:col>41</xdr:col>
      <xdr:colOff>101600</xdr:colOff>
      <xdr:row>63</xdr:row>
      <xdr:rowOff>148046</xdr:rowOff>
    </xdr:to>
    <xdr:sp macro="" textlink="">
      <xdr:nvSpPr>
        <xdr:cNvPr id="237" name="フローチャート: 判断 236">
          <a:extLst>
            <a:ext uri="{FF2B5EF4-FFF2-40B4-BE49-F238E27FC236}">
              <a16:creationId xmlns:a16="http://schemas.microsoft.com/office/drawing/2014/main" id="{C32B9CCE-A717-494C-9FE4-513A6209ACAA}"/>
            </a:ext>
          </a:extLst>
        </xdr:cNvPr>
        <xdr:cNvSpPr/>
      </xdr:nvSpPr>
      <xdr:spPr>
        <a:xfrm>
          <a:off x="7810500" y="108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161131</xdr:rowOff>
    </xdr:from>
    <xdr:to>
      <xdr:col>36</xdr:col>
      <xdr:colOff>165100</xdr:colOff>
      <xdr:row>63</xdr:row>
      <xdr:rowOff>91281</xdr:rowOff>
    </xdr:to>
    <xdr:sp macro="" textlink="">
      <xdr:nvSpPr>
        <xdr:cNvPr id="238" name="フローチャート: 判断 237">
          <a:extLst>
            <a:ext uri="{FF2B5EF4-FFF2-40B4-BE49-F238E27FC236}">
              <a16:creationId xmlns:a16="http://schemas.microsoft.com/office/drawing/2014/main" id="{D92DF854-9D47-41DC-86D3-B64EAFD53638}"/>
            </a:ext>
          </a:extLst>
        </xdr:cNvPr>
        <xdr:cNvSpPr/>
      </xdr:nvSpPr>
      <xdr:spPr>
        <a:xfrm>
          <a:off x="6921500" y="10791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B1E5FAF2-DB4A-47A7-BC1E-4E6DD4C32E33}"/>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89251F0F-33D7-4D95-8897-83AFE3655A1C}"/>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3E015F44-FBEE-4826-9E91-23DF2EB1B374}"/>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E0756E52-1CBC-4EE9-A78C-2A2564A4C0C1}"/>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7640B716-ACD5-4B0F-98E6-9B14AA1F0F23}"/>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15129</xdr:rowOff>
    </xdr:from>
    <xdr:to>
      <xdr:col>55</xdr:col>
      <xdr:colOff>50800</xdr:colOff>
      <xdr:row>63</xdr:row>
      <xdr:rowOff>116729</xdr:rowOff>
    </xdr:to>
    <xdr:sp macro="" textlink="">
      <xdr:nvSpPr>
        <xdr:cNvPr id="244" name="楕円 243">
          <a:extLst>
            <a:ext uri="{FF2B5EF4-FFF2-40B4-BE49-F238E27FC236}">
              <a16:creationId xmlns:a16="http://schemas.microsoft.com/office/drawing/2014/main" id="{87DF40E2-7EF1-4597-B1D9-3CC3AD17D7E6}"/>
            </a:ext>
          </a:extLst>
        </xdr:cNvPr>
        <xdr:cNvSpPr/>
      </xdr:nvSpPr>
      <xdr:spPr>
        <a:xfrm>
          <a:off x="10426700" y="1081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165006</xdr:rowOff>
    </xdr:from>
    <xdr:ext cx="690189" cy="259045"/>
    <xdr:sp macro="" textlink="">
      <xdr:nvSpPr>
        <xdr:cNvPr id="245" name="【橋りょう・トンネル】&#10;一人当たり有形固定資産（償却資産）額該当値テキスト">
          <a:extLst>
            <a:ext uri="{FF2B5EF4-FFF2-40B4-BE49-F238E27FC236}">
              <a16:creationId xmlns:a16="http://schemas.microsoft.com/office/drawing/2014/main" id="{6F63D5F4-4676-427D-A3CA-8FAA3F6475D5}"/>
            </a:ext>
          </a:extLst>
        </xdr:cNvPr>
        <xdr:cNvSpPr txBox="1"/>
      </xdr:nvSpPr>
      <xdr:spPr>
        <a:xfrm>
          <a:off x="10515600" y="107949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1,430,878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18159</xdr:rowOff>
    </xdr:from>
    <xdr:to>
      <xdr:col>50</xdr:col>
      <xdr:colOff>165100</xdr:colOff>
      <xdr:row>63</xdr:row>
      <xdr:rowOff>119759</xdr:rowOff>
    </xdr:to>
    <xdr:sp macro="" textlink="">
      <xdr:nvSpPr>
        <xdr:cNvPr id="246" name="楕円 245">
          <a:extLst>
            <a:ext uri="{FF2B5EF4-FFF2-40B4-BE49-F238E27FC236}">
              <a16:creationId xmlns:a16="http://schemas.microsoft.com/office/drawing/2014/main" id="{7387633D-31CE-4302-BD99-899125DEB0C8}"/>
            </a:ext>
          </a:extLst>
        </xdr:cNvPr>
        <xdr:cNvSpPr/>
      </xdr:nvSpPr>
      <xdr:spPr>
        <a:xfrm>
          <a:off x="9588500" y="10819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65929</xdr:rowOff>
    </xdr:from>
    <xdr:to>
      <xdr:col>55</xdr:col>
      <xdr:colOff>0</xdr:colOff>
      <xdr:row>63</xdr:row>
      <xdr:rowOff>68959</xdr:rowOff>
    </xdr:to>
    <xdr:cxnSp macro="">
      <xdr:nvCxnSpPr>
        <xdr:cNvPr id="247" name="直線コネクタ 246">
          <a:extLst>
            <a:ext uri="{FF2B5EF4-FFF2-40B4-BE49-F238E27FC236}">
              <a16:creationId xmlns:a16="http://schemas.microsoft.com/office/drawing/2014/main" id="{5D5E2DF6-6BBC-4FC7-A62C-4444ADACA494}"/>
            </a:ext>
          </a:extLst>
        </xdr:cNvPr>
        <xdr:cNvCxnSpPr/>
      </xdr:nvCxnSpPr>
      <xdr:spPr>
        <a:xfrm flipV="1">
          <a:off x="9639300" y="10867279"/>
          <a:ext cx="838200" cy="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16182</xdr:rowOff>
    </xdr:from>
    <xdr:to>
      <xdr:col>46</xdr:col>
      <xdr:colOff>38100</xdr:colOff>
      <xdr:row>63</xdr:row>
      <xdr:rowOff>117782</xdr:rowOff>
    </xdr:to>
    <xdr:sp macro="" textlink="">
      <xdr:nvSpPr>
        <xdr:cNvPr id="248" name="楕円 247">
          <a:extLst>
            <a:ext uri="{FF2B5EF4-FFF2-40B4-BE49-F238E27FC236}">
              <a16:creationId xmlns:a16="http://schemas.microsoft.com/office/drawing/2014/main" id="{FC1D25F7-8149-40E0-BBBA-74175A6BA4E1}"/>
            </a:ext>
          </a:extLst>
        </xdr:cNvPr>
        <xdr:cNvSpPr/>
      </xdr:nvSpPr>
      <xdr:spPr>
        <a:xfrm>
          <a:off x="8699500" y="1081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66982</xdr:rowOff>
    </xdr:from>
    <xdr:to>
      <xdr:col>50</xdr:col>
      <xdr:colOff>114300</xdr:colOff>
      <xdr:row>63</xdr:row>
      <xdr:rowOff>68959</xdr:rowOff>
    </xdr:to>
    <xdr:cxnSp macro="">
      <xdr:nvCxnSpPr>
        <xdr:cNvPr id="249" name="直線コネクタ 248">
          <a:extLst>
            <a:ext uri="{FF2B5EF4-FFF2-40B4-BE49-F238E27FC236}">
              <a16:creationId xmlns:a16="http://schemas.microsoft.com/office/drawing/2014/main" id="{E745FEC0-ADF1-47D2-9294-4EC2D8517987}"/>
            </a:ext>
          </a:extLst>
        </xdr:cNvPr>
        <xdr:cNvCxnSpPr/>
      </xdr:nvCxnSpPr>
      <xdr:spPr>
        <a:xfrm>
          <a:off x="8750300" y="10868332"/>
          <a:ext cx="889000" cy="1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15800</xdr:rowOff>
    </xdr:from>
    <xdr:to>
      <xdr:col>41</xdr:col>
      <xdr:colOff>101600</xdr:colOff>
      <xdr:row>63</xdr:row>
      <xdr:rowOff>117400</xdr:rowOff>
    </xdr:to>
    <xdr:sp macro="" textlink="">
      <xdr:nvSpPr>
        <xdr:cNvPr id="250" name="楕円 249">
          <a:extLst>
            <a:ext uri="{FF2B5EF4-FFF2-40B4-BE49-F238E27FC236}">
              <a16:creationId xmlns:a16="http://schemas.microsoft.com/office/drawing/2014/main" id="{6B08F4BC-AB9A-4ED2-99C9-73CD64CED318}"/>
            </a:ext>
          </a:extLst>
        </xdr:cNvPr>
        <xdr:cNvSpPr/>
      </xdr:nvSpPr>
      <xdr:spPr>
        <a:xfrm>
          <a:off x="7810500" y="1081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66600</xdr:rowOff>
    </xdr:from>
    <xdr:to>
      <xdr:col>45</xdr:col>
      <xdr:colOff>177800</xdr:colOff>
      <xdr:row>63</xdr:row>
      <xdr:rowOff>66982</xdr:rowOff>
    </xdr:to>
    <xdr:cxnSp macro="">
      <xdr:nvCxnSpPr>
        <xdr:cNvPr id="251" name="直線コネクタ 250">
          <a:extLst>
            <a:ext uri="{FF2B5EF4-FFF2-40B4-BE49-F238E27FC236}">
              <a16:creationId xmlns:a16="http://schemas.microsoft.com/office/drawing/2014/main" id="{46FAA1CD-6FE3-4A99-A9DA-9044067508AA}"/>
            </a:ext>
          </a:extLst>
        </xdr:cNvPr>
        <xdr:cNvCxnSpPr/>
      </xdr:nvCxnSpPr>
      <xdr:spPr>
        <a:xfrm>
          <a:off x="7861300" y="10867950"/>
          <a:ext cx="8890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17940</xdr:rowOff>
    </xdr:from>
    <xdr:to>
      <xdr:col>36</xdr:col>
      <xdr:colOff>165100</xdr:colOff>
      <xdr:row>63</xdr:row>
      <xdr:rowOff>119540</xdr:rowOff>
    </xdr:to>
    <xdr:sp macro="" textlink="">
      <xdr:nvSpPr>
        <xdr:cNvPr id="252" name="楕円 251">
          <a:extLst>
            <a:ext uri="{FF2B5EF4-FFF2-40B4-BE49-F238E27FC236}">
              <a16:creationId xmlns:a16="http://schemas.microsoft.com/office/drawing/2014/main" id="{7079AE9C-1F2F-4703-AE30-3D0F3CBA8B21}"/>
            </a:ext>
          </a:extLst>
        </xdr:cNvPr>
        <xdr:cNvSpPr/>
      </xdr:nvSpPr>
      <xdr:spPr>
        <a:xfrm>
          <a:off x="6921500" y="10819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66600</xdr:rowOff>
    </xdr:from>
    <xdr:to>
      <xdr:col>41</xdr:col>
      <xdr:colOff>50800</xdr:colOff>
      <xdr:row>63</xdr:row>
      <xdr:rowOff>68740</xdr:rowOff>
    </xdr:to>
    <xdr:cxnSp macro="">
      <xdr:nvCxnSpPr>
        <xdr:cNvPr id="253" name="直線コネクタ 252">
          <a:extLst>
            <a:ext uri="{FF2B5EF4-FFF2-40B4-BE49-F238E27FC236}">
              <a16:creationId xmlns:a16="http://schemas.microsoft.com/office/drawing/2014/main" id="{E8CF91F7-EA12-4255-9691-8B1100ADB381}"/>
            </a:ext>
          </a:extLst>
        </xdr:cNvPr>
        <xdr:cNvCxnSpPr/>
      </xdr:nvCxnSpPr>
      <xdr:spPr>
        <a:xfrm flipV="1">
          <a:off x="6972300" y="10867950"/>
          <a:ext cx="889000" cy="2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100330</xdr:rowOff>
    </xdr:from>
    <xdr:ext cx="690189" cy="259045"/>
    <xdr:sp macro="" textlink="">
      <xdr:nvSpPr>
        <xdr:cNvPr id="254" name="n_1aveValue【橋りょう・トンネル】&#10;一人当たり有形固定資産（償却資産）額">
          <a:extLst>
            <a:ext uri="{FF2B5EF4-FFF2-40B4-BE49-F238E27FC236}">
              <a16:creationId xmlns:a16="http://schemas.microsoft.com/office/drawing/2014/main" id="{71CB0EEC-E2A1-4E19-B5E4-56837AB977C1}"/>
            </a:ext>
          </a:extLst>
        </xdr:cNvPr>
        <xdr:cNvSpPr txBox="1"/>
      </xdr:nvSpPr>
      <xdr:spPr>
        <a:xfrm>
          <a:off x="9281505" y="105587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101600</xdr:rowOff>
    </xdr:from>
    <xdr:ext cx="690189" cy="259045"/>
    <xdr:sp macro="" textlink="">
      <xdr:nvSpPr>
        <xdr:cNvPr id="255" name="n_2aveValue【橋りょう・トンネル】&#10;一人当たり有形固定資産（償却資産）額">
          <a:extLst>
            <a:ext uri="{FF2B5EF4-FFF2-40B4-BE49-F238E27FC236}">
              <a16:creationId xmlns:a16="http://schemas.microsoft.com/office/drawing/2014/main" id="{0CDF0732-981B-45A5-8E03-3C53F5878E2E}"/>
            </a:ext>
          </a:extLst>
        </xdr:cNvPr>
        <xdr:cNvSpPr txBox="1"/>
      </xdr:nvSpPr>
      <xdr:spPr>
        <a:xfrm>
          <a:off x="8405205" y="105600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63</xdr:row>
      <xdr:rowOff>139173</xdr:rowOff>
    </xdr:from>
    <xdr:ext cx="690189" cy="259045"/>
    <xdr:sp macro="" textlink="">
      <xdr:nvSpPr>
        <xdr:cNvPr id="256" name="n_3aveValue【橋りょう・トンネル】&#10;一人当たり有形固定資産（償却資産）額">
          <a:extLst>
            <a:ext uri="{FF2B5EF4-FFF2-40B4-BE49-F238E27FC236}">
              <a16:creationId xmlns:a16="http://schemas.microsoft.com/office/drawing/2014/main" id="{83931A56-E346-4A9F-B0B4-DB17A9ACD77F}"/>
            </a:ext>
          </a:extLst>
        </xdr:cNvPr>
        <xdr:cNvSpPr txBox="1"/>
      </xdr:nvSpPr>
      <xdr:spPr>
        <a:xfrm>
          <a:off x="7516205" y="109405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107808</xdr:rowOff>
    </xdr:from>
    <xdr:ext cx="690189" cy="259045"/>
    <xdr:sp macro="" textlink="">
      <xdr:nvSpPr>
        <xdr:cNvPr id="257" name="n_4aveValue【橋りょう・トンネル】&#10;一人当たり有形固定資産（償却資産）額">
          <a:extLst>
            <a:ext uri="{FF2B5EF4-FFF2-40B4-BE49-F238E27FC236}">
              <a16:creationId xmlns:a16="http://schemas.microsoft.com/office/drawing/2014/main" id="{454985AA-444E-45D1-90F4-1C0645695C29}"/>
            </a:ext>
          </a:extLst>
        </xdr:cNvPr>
        <xdr:cNvSpPr txBox="1"/>
      </xdr:nvSpPr>
      <xdr:spPr>
        <a:xfrm>
          <a:off x="6627205" y="105662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63</xdr:row>
      <xdr:rowOff>110886</xdr:rowOff>
    </xdr:from>
    <xdr:ext cx="690189" cy="259045"/>
    <xdr:sp macro="" textlink="">
      <xdr:nvSpPr>
        <xdr:cNvPr id="258" name="n_1mainValue【橋りょう・トンネル】&#10;一人当たり有形固定資産（償却資産）額">
          <a:extLst>
            <a:ext uri="{FF2B5EF4-FFF2-40B4-BE49-F238E27FC236}">
              <a16:creationId xmlns:a16="http://schemas.microsoft.com/office/drawing/2014/main" id="{C713A644-C18C-4AFD-AF82-0B299C5BEF13}"/>
            </a:ext>
          </a:extLst>
        </xdr:cNvPr>
        <xdr:cNvSpPr txBox="1"/>
      </xdr:nvSpPr>
      <xdr:spPr>
        <a:xfrm>
          <a:off x="9281505" y="1091223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63</xdr:row>
      <xdr:rowOff>108909</xdr:rowOff>
    </xdr:from>
    <xdr:ext cx="690189" cy="259045"/>
    <xdr:sp macro="" textlink="">
      <xdr:nvSpPr>
        <xdr:cNvPr id="259" name="n_2mainValue【橋りょう・トンネル】&#10;一人当たり有形固定資産（償却資産）額">
          <a:extLst>
            <a:ext uri="{FF2B5EF4-FFF2-40B4-BE49-F238E27FC236}">
              <a16:creationId xmlns:a16="http://schemas.microsoft.com/office/drawing/2014/main" id="{B3055A96-E04F-4F3B-8616-764B20713C81}"/>
            </a:ext>
          </a:extLst>
        </xdr:cNvPr>
        <xdr:cNvSpPr txBox="1"/>
      </xdr:nvSpPr>
      <xdr:spPr>
        <a:xfrm>
          <a:off x="8405205" y="1091025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133927</xdr:rowOff>
    </xdr:from>
    <xdr:ext cx="690189" cy="259045"/>
    <xdr:sp macro="" textlink="">
      <xdr:nvSpPr>
        <xdr:cNvPr id="260" name="n_3mainValue【橋りょう・トンネル】&#10;一人当たり有形固定資産（償却資産）額">
          <a:extLst>
            <a:ext uri="{FF2B5EF4-FFF2-40B4-BE49-F238E27FC236}">
              <a16:creationId xmlns:a16="http://schemas.microsoft.com/office/drawing/2014/main" id="{3D1E52A1-FDE9-4EF8-A3CB-DAED83CB3290}"/>
            </a:ext>
          </a:extLst>
        </xdr:cNvPr>
        <xdr:cNvSpPr txBox="1"/>
      </xdr:nvSpPr>
      <xdr:spPr>
        <a:xfrm>
          <a:off x="7516205" y="1059237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63</xdr:row>
      <xdr:rowOff>110667</xdr:rowOff>
    </xdr:from>
    <xdr:ext cx="690189" cy="259045"/>
    <xdr:sp macro="" textlink="">
      <xdr:nvSpPr>
        <xdr:cNvPr id="261" name="n_4mainValue【橋りょう・トンネル】&#10;一人当たり有形固定資産（償却資産）額">
          <a:extLst>
            <a:ext uri="{FF2B5EF4-FFF2-40B4-BE49-F238E27FC236}">
              <a16:creationId xmlns:a16="http://schemas.microsoft.com/office/drawing/2014/main" id="{66100716-3AB3-4420-87C8-1355813E82D1}"/>
            </a:ext>
          </a:extLst>
        </xdr:cNvPr>
        <xdr:cNvSpPr txBox="1"/>
      </xdr:nvSpPr>
      <xdr:spPr>
        <a:xfrm>
          <a:off x="6627205" y="1091201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5C7E75D1-C733-47FD-88DB-693DBD5898FF}"/>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C531E745-F962-42CD-8381-F309583C871A}"/>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9E73F2E0-14B7-45DB-9F4C-1CEA8090314A}"/>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820AFD56-7D4C-448D-8756-1A8F0DAEB2D3}"/>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6163DBF4-0E04-4CAE-A473-75634CBE614E}"/>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51F04D72-DEEE-4B38-BABA-1A75B07446F3}"/>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C95C792F-87E4-42F7-87E9-D236C1127A3E}"/>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0C655E02-DAA4-4009-A323-28976EE043AE}"/>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6693D90E-C606-4EE1-8407-B2A3CC9EB72F}"/>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B07A9891-5AE9-449C-B62E-528300EBB1B1}"/>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34FE1146-7430-4CB4-8617-6F1A8AD522E1}"/>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0C5399C8-A890-40DE-B069-2AC1176EFD49}"/>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8C4F2170-6776-4CC6-AB58-0F456421D873}"/>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FBFD88C4-9640-472D-8E09-72B8FB2AB6C1}"/>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13D84C57-BC3F-48B0-99AC-D79140E27D5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9D39BBC0-54BA-4EEA-8112-E942D583A963}"/>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B2D5E4B8-F9F1-4C43-BB13-CC38241D7BBE}"/>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9D4F2BB7-7D38-434E-A9F9-9177A0879A9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05739C4A-6486-4BC6-B4E7-0A211902E288}"/>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C6E84D8D-BF00-4F27-876E-4F7192D77FBF}"/>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3614F6D7-FACD-4C50-A91E-27FCFD5A6B7E}"/>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E2B2B154-CEBD-4E07-8C2C-6F5BC83AF2B3}"/>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9288B9D6-7040-4ABF-9CB3-01C211344A16}"/>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BBA12DC3-C7A6-46D1-A1E0-5E1CFBBC590F}"/>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013040E1-1BB5-45AA-901E-989CA6A53C23}"/>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149134</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1F6E1799-0EDD-46DC-9B7E-37BDE8376CCC}"/>
            </a:ext>
          </a:extLst>
        </xdr:cNvPr>
        <xdr:cNvCxnSpPr/>
      </xdr:nvCxnSpPr>
      <xdr:spPr>
        <a:xfrm flipV="1">
          <a:off x="4634865" y="13350784"/>
          <a:ext cx="0" cy="1562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公営住宅】&#10;有形固定資産減価償却率最小値テキスト">
          <a:extLst>
            <a:ext uri="{FF2B5EF4-FFF2-40B4-BE49-F238E27FC236}">
              <a16:creationId xmlns:a16="http://schemas.microsoft.com/office/drawing/2014/main" id="{1E115483-96BF-4E0A-95A5-38CC67DA78F9}"/>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5AF3F12E-F37B-4A93-A830-730AD85FAF89}"/>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95811</xdr:rowOff>
    </xdr:from>
    <xdr:ext cx="340478" cy="259045"/>
    <xdr:sp macro="" textlink="">
      <xdr:nvSpPr>
        <xdr:cNvPr id="290" name="【公営住宅】&#10;有形固定資産減価償却率最大値テキスト">
          <a:extLst>
            <a:ext uri="{FF2B5EF4-FFF2-40B4-BE49-F238E27FC236}">
              <a16:creationId xmlns:a16="http://schemas.microsoft.com/office/drawing/2014/main" id="{2FD26F71-E457-4E51-9B46-EE91F2FB3307}"/>
            </a:ext>
          </a:extLst>
        </xdr:cNvPr>
        <xdr:cNvSpPr txBox="1"/>
      </xdr:nvSpPr>
      <xdr:spPr>
        <a:xfrm>
          <a:off x="4673600" y="1312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149134</xdr:rowOff>
    </xdr:from>
    <xdr:to>
      <xdr:col>24</xdr:col>
      <xdr:colOff>152400</xdr:colOff>
      <xdr:row>77</xdr:row>
      <xdr:rowOff>149134</xdr:rowOff>
    </xdr:to>
    <xdr:cxnSp macro="">
      <xdr:nvCxnSpPr>
        <xdr:cNvPr id="291" name="直線コネクタ 290">
          <a:extLst>
            <a:ext uri="{FF2B5EF4-FFF2-40B4-BE49-F238E27FC236}">
              <a16:creationId xmlns:a16="http://schemas.microsoft.com/office/drawing/2014/main" id="{32D4C394-18F8-4A6C-9AC3-BB67731BB734}"/>
            </a:ext>
          </a:extLst>
        </xdr:cNvPr>
        <xdr:cNvCxnSpPr/>
      </xdr:nvCxnSpPr>
      <xdr:spPr>
        <a:xfrm>
          <a:off x="4546600" y="1335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18341</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EE5D4B87-A3FC-467C-AC6C-08893849C3DD}"/>
            </a:ext>
          </a:extLst>
        </xdr:cNvPr>
        <xdr:cNvSpPr txBox="1"/>
      </xdr:nvSpPr>
      <xdr:spPr>
        <a:xfrm>
          <a:off x="4673600" y="140772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166914</xdr:rowOff>
    </xdr:from>
    <xdr:to>
      <xdr:col>24</xdr:col>
      <xdr:colOff>114300</xdr:colOff>
      <xdr:row>83</xdr:row>
      <xdr:rowOff>97064</xdr:rowOff>
    </xdr:to>
    <xdr:sp macro="" textlink="">
      <xdr:nvSpPr>
        <xdr:cNvPr id="293" name="フローチャート: 判断 292">
          <a:extLst>
            <a:ext uri="{FF2B5EF4-FFF2-40B4-BE49-F238E27FC236}">
              <a16:creationId xmlns:a16="http://schemas.microsoft.com/office/drawing/2014/main" id="{7CC1839B-FE3C-4926-AC08-E4C10D623569}"/>
            </a:ext>
          </a:extLst>
        </xdr:cNvPr>
        <xdr:cNvSpPr/>
      </xdr:nvSpPr>
      <xdr:spPr>
        <a:xfrm>
          <a:off x="4584700" y="1422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3629</xdr:rowOff>
    </xdr:from>
    <xdr:to>
      <xdr:col>20</xdr:col>
      <xdr:colOff>38100</xdr:colOff>
      <xdr:row>83</xdr:row>
      <xdr:rowOff>105229</xdr:rowOff>
    </xdr:to>
    <xdr:sp macro="" textlink="">
      <xdr:nvSpPr>
        <xdr:cNvPr id="294" name="フローチャート: 判断 293">
          <a:extLst>
            <a:ext uri="{FF2B5EF4-FFF2-40B4-BE49-F238E27FC236}">
              <a16:creationId xmlns:a16="http://schemas.microsoft.com/office/drawing/2014/main" id="{D2CCC0B0-C874-4D70-9A65-BAAEBF5CEB68}"/>
            </a:ext>
          </a:extLst>
        </xdr:cNvPr>
        <xdr:cNvSpPr/>
      </xdr:nvSpPr>
      <xdr:spPr>
        <a:xfrm>
          <a:off x="3746500" y="14233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55880</xdr:rowOff>
    </xdr:from>
    <xdr:to>
      <xdr:col>15</xdr:col>
      <xdr:colOff>101600</xdr:colOff>
      <xdr:row>83</xdr:row>
      <xdr:rowOff>157480</xdr:rowOff>
    </xdr:to>
    <xdr:sp macro="" textlink="">
      <xdr:nvSpPr>
        <xdr:cNvPr id="295" name="フローチャート: 判断 294">
          <a:extLst>
            <a:ext uri="{FF2B5EF4-FFF2-40B4-BE49-F238E27FC236}">
              <a16:creationId xmlns:a16="http://schemas.microsoft.com/office/drawing/2014/main" id="{19058FAD-E3D0-41C2-93C3-1F23E88184C2}"/>
            </a:ext>
          </a:extLst>
        </xdr:cNvPr>
        <xdr:cNvSpPr/>
      </xdr:nvSpPr>
      <xdr:spPr>
        <a:xfrm>
          <a:off x="2857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24856</xdr:rowOff>
    </xdr:from>
    <xdr:to>
      <xdr:col>10</xdr:col>
      <xdr:colOff>165100</xdr:colOff>
      <xdr:row>83</xdr:row>
      <xdr:rowOff>126456</xdr:rowOff>
    </xdr:to>
    <xdr:sp macro="" textlink="">
      <xdr:nvSpPr>
        <xdr:cNvPr id="296" name="フローチャート: 判断 295">
          <a:extLst>
            <a:ext uri="{FF2B5EF4-FFF2-40B4-BE49-F238E27FC236}">
              <a16:creationId xmlns:a16="http://schemas.microsoft.com/office/drawing/2014/main" id="{35824187-8814-465B-85C9-108337E58F20}"/>
            </a:ext>
          </a:extLst>
        </xdr:cNvPr>
        <xdr:cNvSpPr/>
      </xdr:nvSpPr>
      <xdr:spPr>
        <a:xfrm>
          <a:off x="1968500" y="1425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3629</xdr:rowOff>
    </xdr:from>
    <xdr:to>
      <xdr:col>6</xdr:col>
      <xdr:colOff>38100</xdr:colOff>
      <xdr:row>83</xdr:row>
      <xdr:rowOff>105229</xdr:rowOff>
    </xdr:to>
    <xdr:sp macro="" textlink="">
      <xdr:nvSpPr>
        <xdr:cNvPr id="297" name="フローチャート: 判断 296">
          <a:extLst>
            <a:ext uri="{FF2B5EF4-FFF2-40B4-BE49-F238E27FC236}">
              <a16:creationId xmlns:a16="http://schemas.microsoft.com/office/drawing/2014/main" id="{51D27EB2-0127-4656-B9EF-4A47CFF0022D}"/>
            </a:ext>
          </a:extLst>
        </xdr:cNvPr>
        <xdr:cNvSpPr/>
      </xdr:nvSpPr>
      <xdr:spPr>
        <a:xfrm>
          <a:off x="1079500" y="14233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A4C32FD0-44CF-4E54-8737-35E8ED312E1E}"/>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3641C922-A340-44E4-A73B-3D4184A221DE}"/>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8D496AEE-61EE-4240-A71A-EAC01E893B8D}"/>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57897C3F-230E-4EB4-8E29-DAED0ED0B424}"/>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537BCB19-9FF3-4D32-BC20-CBEF3F38F38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106499</xdr:rowOff>
    </xdr:from>
    <xdr:to>
      <xdr:col>24</xdr:col>
      <xdr:colOff>114300</xdr:colOff>
      <xdr:row>85</xdr:row>
      <xdr:rowOff>36649</xdr:rowOff>
    </xdr:to>
    <xdr:sp macro="" textlink="">
      <xdr:nvSpPr>
        <xdr:cNvPr id="303" name="楕円 302">
          <a:extLst>
            <a:ext uri="{FF2B5EF4-FFF2-40B4-BE49-F238E27FC236}">
              <a16:creationId xmlns:a16="http://schemas.microsoft.com/office/drawing/2014/main" id="{E89D7015-E424-499D-8578-54855F3FA0E5}"/>
            </a:ext>
          </a:extLst>
        </xdr:cNvPr>
        <xdr:cNvSpPr/>
      </xdr:nvSpPr>
      <xdr:spPr>
        <a:xfrm>
          <a:off x="4584700" y="1450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84926</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2009CAFA-6E32-4AB1-895D-8F4001E03991}"/>
            </a:ext>
          </a:extLst>
        </xdr:cNvPr>
        <xdr:cNvSpPr txBox="1"/>
      </xdr:nvSpPr>
      <xdr:spPr>
        <a:xfrm>
          <a:off x="4673600" y="14486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91802</xdr:rowOff>
    </xdr:from>
    <xdr:to>
      <xdr:col>20</xdr:col>
      <xdr:colOff>38100</xdr:colOff>
      <xdr:row>85</xdr:row>
      <xdr:rowOff>21952</xdr:rowOff>
    </xdr:to>
    <xdr:sp macro="" textlink="">
      <xdr:nvSpPr>
        <xdr:cNvPr id="305" name="楕円 304">
          <a:extLst>
            <a:ext uri="{FF2B5EF4-FFF2-40B4-BE49-F238E27FC236}">
              <a16:creationId xmlns:a16="http://schemas.microsoft.com/office/drawing/2014/main" id="{6067B8FC-08BB-4165-8636-902023217B62}"/>
            </a:ext>
          </a:extLst>
        </xdr:cNvPr>
        <xdr:cNvSpPr/>
      </xdr:nvSpPr>
      <xdr:spPr>
        <a:xfrm>
          <a:off x="3746500" y="1449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142602</xdr:rowOff>
    </xdr:from>
    <xdr:to>
      <xdr:col>24</xdr:col>
      <xdr:colOff>63500</xdr:colOff>
      <xdr:row>84</xdr:row>
      <xdr:rowOff>157299</xdr:rowOff>
    </xdr:to>
    <xdr:cxnSp macro="">
      <xdr:nvCxnSpPr>
        <xdr:cNvPr id="306" name="直線コネクタ 305">
          <a:extLst>
            <a:ext uri="{FF2B5EF4-FFF2-40B4-BE49-F238E27FC236}">
              <a16:creationId xmlns:a16="http://schemas.microsoft.com/office/drawing/2014/main" id="{3F94471A-23BF-40D9-B24C-D69A0AB9498C}"/>
            </a:ext>
          </a:extLst>
        </xdr:cNvPr>
        <xdr:cNvCxnSpPr/>
      </xdr:nvCxnSpPr>
      <xdr:spPr>
        <a:xfrm>
          <a:off x="3797300" y="14544402"/>
          <a:ext cx="838200" cy="14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34652</xdr:rowOff>
    </xdr:from>
    <xdr:to>
      <xdr:col>15</xdr:col>
      <xdr:colOff>101600</xdr:colOff>
      <xdr:row>84</xdr:row>
      <xdr:rowOff>136252</xdr:rowOff>
    </xdr:to>
    <xdr:sp macro="" textlink="">
      <xdr:nvSpPr>
        <xdr:cNvPr id="307" name="楕円 306">
          <a:extLst>
            <a:ext uri="{FF2B5EF4-FFF2-40B4-BE49-F238E27FC236}">
              <a16:creationId xmlns:a16="http://schemas.microsoft.com/office/drawing/2014/main" id="{527E5DBE-C0B0-450A-A3BD-F63F8FE238C9}"/>
            </a:ext>
          </a:extLst>
        </xdr:cNvPr>
        <xdr:cNvSpPr/>
      </xdr:nvSpPr>
      <xdr:spPr>
        <a:xfrm>
          <a:off x="2857500" y="1443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85452</xdr:rowOff>
    </xdr:from>
    <xdr:to>
      <xdr:col>19</xdr:col>
      <xdr:colOff>177800</xdr:colOff>
      <xdr:row>84</xdr:row>
      <xdr:rowOff>142602</xdr:rowOff>
    </xdr:to>
    <xdr:cxnSp macro="">
      <xdr:nvCxnSpPr>
        <xdr:cNvPr id="308" name="直線コネクタ 307">
          <a:extLst>
            <a:ext uri="{FF2B5EF4-FFF2-40B4-BE49-F238E27FC236}">
              <a16:creationId xmlns:a16="http://schemas.microsoft.com/office/drawing/2014/main" id="{9D3F4A84-64EA-49E5-AFFB-338C0413CD29}"/>
            </a:ext>
          </a:extLst>
        </xdr:cNvPr>
        <xdr:cNvCxnSpPr/>
      </xdr:nvCxnSpPr>
      <xdr:spPr>
        <a:xfrm>
          <a:off x="2908300" y="14487252"/>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157118</xdr:rowOff>
    </xdr:from>
    <xdr:to>
      <xdr:col>10</xdr:col>
      <xdr:colOff>165100</xdr:colOff>
      <xdr:row>84</xdr:row>
      <xdr:rowOff>87268</xdr:rowOff>
    </xdr:to>
    <xdr:sp macro="" textlink="">
      <xdr:nvSpPr>
        <xdr:cNvPr id="309" name="楕円 308">
          <a:extLst>
            <a:ext uri="{FF2B5EF4-FFF2-40B4-BE49-F238E27FC236}">
              <a16:creationId xmlns:a16="http://schemas.microsoft.com/office/drawing/2014/main" id="{5663C56B-363B-4661-AD02-F5EFF753E1B5}"/>
            </a:ext>
          </a:extLst>
        </xdr:cNvPr>
        <xdr:cNvSpPr/>
      </xdr:nvSpPr>
      <xdr:spPr>
        <a:xfrm>
          <a:off x="1968500" y="1438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36468</xdr:rowOff>
    </xdr:from>
    <xdr:to>
      <xdr:col>15</xdr:col>
      <xdr:colOff>50800</xdr:colOff>
      <xdr:row>84</xdr:row>
      <xdr:rowOff>85452</xdr:rowOff>
    </xdr:to>
    <xdr:cxnSp macro="">
      <xdr:nvCxnSpPr>
        <xdr:cNvPr id="310" name="直線コネクタ 309">
          <a:extLst>
            <a:ext uri="{FF2B5EF4-FFF2-40B4-BE49-F238E27FC236}">
              <a16:creationId xmlns:a16="http://schemas.microsoft.com/office/drawing/2014/main" id="{9033A5B2-AD90-4962-A01A-E5CB8F3B41F8}"/>
            </a:ext>
          </a:extLst>
        </xdr:cNvPr>
        <xdr:cNvCxnSpPr/>
      </xdr:nvCxnSpPr>
      <xdr:spPr>
        <a:xfrm>
          <a:off x="2019300" y="14438268"/>
          <a:ext cx="889000" cy="4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99968</xdr:rowOff>
    </xdr:from>
    <xdr:to>
      <xdr:col>6</xdr:col>
      <xdr:colOff>38100</xdr:colOff>
      <xdr:row>84</xdr:row>
      <xdr:rowOff>30118</xdr:rowOff>
    </xdr:to>
    <xdr:sp macro="" textlink="">
      <xdr:nvSpPr>
        <xdr:cNvPr id="311" name="楕円 310">
          <a:extLst>
            <a:ext uri="{FF2B5EF4-FFF2-40B4-BE49-F238E27FC236}">
              <a16:creationId xmlns:a16="http://schemas.microsoft.com/office/drawing/2014/main" id="{BBA2FBDA-D52E-4651-8FB1-1BEC6465C5F4}"/>
            </a:ext>
          </a:extLst>
        </xdr:cNvPr>
        <xdr:cNvSpPr/>
      </xdr:nvSpPr>
      <xdr:spPr>
        <a:xfrm>
          <a:off x="1079500" y="14330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150768</xdr:rowOff>
    </xdr:from>
    <xdr:to>
      <xdr:col>10</xdr:col>
      <xdr:colOff>114300</xdr:colOff>
      <xdr:row>84</xdr:row>
      <xdr:rowOff>36468</xdr:rowOff>
    </xdr:to>
    <xdr:cxnSp macro="">
      <xdr:nvCxnSpPr>
        <xdr:cNvPr id="312" name="直線コネクタ 311">
          <a:extLst>
            <a:ext uri="{FF2B5EF4-FFF2-40B4-BE49-F238E27FC236}">
              <a16:creationId xmlns:a16="http://schemas.microsoft.com/office/drawing/2014/main" id="{46C61532-024C-4D10-8AA6-16FDD451F74E}"/>
            </a:ext>
          </a:extLst>
        </xdr:cNvPr>
        <xdr:cNvCxnSpPr/>
      </xdr:nvCxnSpPr>
      <xdr:spPr>
        <a:xfrm>
          <a:off x="1130300" y="14381118"/>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121756</xdr:rowOff>
    </xdr:from>
    <xdr:ext cx="405111" cy="259045"/>
    <xdr:sp macro="" textlink="">
      <xdr:nvSpPr>
        <xdr:cNvPr id="313" name="n_1aveValue【公営住宅】&#10;有形固定資産減価償却率">
          <a:extLst>
            <a:ext uri="{FF2B5EF4-FFF2-40B4-BE49-F238E27FC236}">
              <a16:creationId xmlns:a16="http://schemas.microsoft.com/office/drawing/2014/main" id="{E5BFFD8D-5D55-4F6E-970C-A1DB69D7574C}"/>
            </a:ext>
          </a:extLst>
        </xdr:cNvPr>
        <xdr:cNvSpPr txBox="1"/>
      </xdr:nvSpPr>
      <xdr:spPr>
        <a:xfrm>
          <a:off x="3582044" y="14009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2557</xdr:rowOff>
    </xdr:from>
    <xdr:ext cx="405111" cy="259045"/>
    <xdr:sp macro="" textlink="">
      <xdr:nvSpPr>
        <xdr:cNvPr id="314" name="n_2aveValue【公営住宅】&#10;有形固定資産減価償却率">
          <a:extLst>
            <a:ext uri="{FF2B5EF4-FFF2-40B4-BE49-F238E27FC236}">
              <a16:creationId xmlns:a16="http://schemas.microsoft.com/office/drawing/2014/main" id="{59C3B3C2-C0F5-43BE-A9D5-1B9461637D7F}"/>
            </a:ext>
          </a:extLst>
        </xdr:cNvPr>
        <xdr:cNvSpPr txBox="1"/>
      </xdr:nvSpPr>
      <xdr:spPr>
        <a:xfrm>
          <a:off x="2705744" y="1406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142983</xdr:rowOff>
    </xdr:from>
    <xdr:ext cx="405111" cy="259045"/>
    <xdr:sp macro="" textlink="">
      <xdr:nvSpPr>
        <xdr:cNvPr id="315" name="n_3aveValue【公営住宅】&#10;有形固定資産減価償却率">
          <a:extLst>
            <a:ext uri="{FF2B5EF4-FFF2-40B4-BE49-F238E27FC236}">
              <a16:creationId xmlns:a16="http://schemas.microsoft.com/office/drawing/2014/main" id="{35A0A9DD-D5AC-4C6D-95E8-54AF1851BE85}"/>
            </a:ext>
          </a:extLst>
        </xdr:cNvPr>
        <xdr:cNvSpPr txBox="1"/>
      </xdr:nvSpPr>
      <xdr:spPr>
        <a:xfrm>
          <a:off x="1816744" y="14030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121756</xdr:rowOff>
    </xdr:from>
    <xdr:ext cx="405111" cy="259045"/>
    <xdr:sp macro="" textlink="">
      <xdr:nvSpPr>
        <xdr:cNvPr id="316" name="n_4aveValue【公営住宅】&#10;有形固定資産減価償却率">
          <a:extLst>
            <a:ext uri="{FF2B5EF4-FFF2-40B4-BE49-F238E27FC236}">
              <a16:creationId xmlns:a16="http://schemas.microsoft.com/office/drawing/2014/main" id="{4CF02B10-D029-424C-BA44-2A7D51ACFD6E}"/>
            </a:ext>
          </a:extLst>
        </xdr:cNvPr>
        <xdr:cNvSpPr txBox="1"/>
      </xdr:nvSpPr>
      <xdr:spPr>
        <a:xfrm>
          <a:off x="927744" y="14009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13079</xdr:rowOff>
    </xdr:from>
    <xdr:ext cx="405111" cy="259045"/>
    <xdr:sp macro="" textlink="">
      <xdr:nvSpPr>
        <xdr:cNvPr id="317" name="n_1mainValue【公営住宅】&#10;有形固定資産減価償却率">
          <a:extLst>
            <a:ext uri="{FF2B5EF4-FFF2-40B4-BE49-F238E27FC236}">
              <a16:creationId xmlns:a16="http://schemas.microsoft.com/office/drawing/2014/main" id="{161A2098-6ACF-4C5A-9B8F-52B831DBA0F3}"/>
            </a:ext>
          </a:extLst>
        </xdr:cNvPr>
        <xdr:cNvSpPr txBox="1"/>
      </xdr:nvSpPr>
      <xdr:spPr>
        <a:xfrm>
          <a:off x="3582044" y="14586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127379</xdr:rowOff>
    </xdr:from>
    <xdr:ext cx="405111" cy="259045"/>
    <xdr:sp macro="" textlink="">
      <xdr:nvSpPr>
        <xdr:cNvPr id="318" name="n_2mainValue【公営住宅】&#10;有形固定資産減価償却率">
          <a:extLst>
            <a:ext uri="{FF2B5EF4-FFF2-40B4-BE49-F238E27FC236}">
              <a16:creationId xmlns:a16="http://schemas.microsoft.com/office/drawing/2014/main" id="{AE5465CA-16CC-431C-B395-1D3B2784D57D}"/>
            </a:ext>
          </a:extLst>
        </xdr:cNvPr>
        <xdr:cNvSpPr txBox="1"/>
      </xdr:nvSpPr>
      <xdr:spPr>
        <a:xfrm>
          <a:off x="2705744" y="145291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78395</xdr:rowOff>
    </xdr:from>
    <xdr:ext cx="405111" cy="259045"/>
    <xdr:sp macro="" textlink="">
      <xdr:nvSpPr>
        <xdr:cNvPr id="319" name="n_3mainValue【公営住宅】&#10;有形固定資産減価償却率">
          <a:extLst>
            <a:ext uri="{FF2B5EF4-FFF2-40B4-BE49-F238E27FC236}">
              <a16:creationId xmlns:a16="http://schemas.microsoft.com/office/drawing/2014/main" id="{064CDFD0-D0C0-4A25-B33C-0923AE2453DB}"/>
            </a:ext>
          </a:extLst>
        </xdr:cNvPr>
        <xdr:cNvSpPr txBox="1"/>
      </xdr:nvSpPr>
      <xdr:spPr>
        <a:xfrm>
          <a:off x="1816744" y="14480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21245</xdr:rowOff>
    </xdr:from>
    <xdr:ext cx="405111" cy="259045"/>
    <xdr:sp macro="" textlink="">
      <xdr:nvSpPr>
        <xdr:cNvPr id="320" name="n_4mainValue【公営住宅】&#10;有形固定資産減価償却率">
          <a:extLst>
            <a:ext uri="{FF2B5EF4-FFF2-40B4-BE49-F238E27FC236}">
              <a16:creationId xmlns:a16="http://schemas.microsoft.com/office/drawing/2014/main" id="{26A14539-FEF8-4EC6-886C-F32F4AD080EC}"/>
            </a:ext>
          </a:extLst>
        </xdr:cNvPr>
        <xdr:cNvSpPr txBox="1"/>
      </xdr:nvSpPr>
      <xdr:spPr>
        <a:xfrm>
          <a:off x="927744" y="14423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428BA7BB-C3AA-48E9-AE08-C4F1B5A49F39}"/>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54F05AF8-1A5E-4E37-AE92-5225112FB46D}"/>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AC553DA2-3DC1-4684-B9E8-0B26955FDAFB}"/>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ACF7F8E7-3F84-4FF3-924E-257A5093E89F}"/>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12B04B05-9244-4447-AA69-029AE3B081CD}"/>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1BF35200-C1F4-4F7B-83E7-B1533A4B365A}"/>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8AB70ECC-6792-4201-BBF0-5B2FD7336ED9}"/>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DF27CB6E-7A42-40B3-BFAD-A10D78212AA5}"/>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DBD5289F-5D0B-4A55-A88C-B9898311A867}"/>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B2C6EA39-5AA3-4667-B4DE-E43DA7560EAE}"/>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1" name="直線コネクタ 330">
          <a:extLst>
            <a:ext uri="{FF2B5EF4-FFF2-40B4-BE49-F238E27FC236}">
              <a16:creationId xmlns:a16="http://schemas.microsoft.com/office/drawing/2014/main" id="{A705E5F5-21AD-4EA4-A422-ED10D058BB02}"/>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2" name="テキスト ボックス 331">
          <a:extLst>
            <a:ext uri="{FF2B5EF4-FFF2-40B4-BE49-F238E27FC236}">
              <a16:creationId xmlns:a16="http://schemas.microsoft.com/office/drawing/2014/main" id="{8FDFFF34-8F30-4502-82A2-DFA890CAB221}"/>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3" name="直線コネクタ 332">
          <a:extLst>
            <a:ext uri="{FF2B5EF4-FFF2-40B4-BE49-F238E27FC236}">
              <a16:creationId xmlns:a16="http://schemas.microsoft.com/office/drawing/2014/main" id="{89F51D33-20E9-444E-A826-2369DF8A425E}"/>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4" name="テキスト ボックス 333">
          <a:extLst>
            <a:ext uri="{FF2B5EF4-FFF2-40B4-BE49-F238E27FC236}">
              <a16:creationId xmlns:a16="http://schemas.microsoft.com/office/drawing/2014/main" id="{6BFED463-C276-4850-B55E-11685D06E386}"/>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5" name="直線コネクタ 334">
          <a:extLst>
            <a:ext uri="{FF2B5EF4-FFF2-40B4-BE49-F238E27FC236}">
              <a16:creationId xmlns:a16="http://schemas.microsoft.com/office/drawing/2014/main" id="{7CBA1C1C-9655-4BE7-BAEA-C3E2E54D5428}"/>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6" name="テキスト ボックス 335">
          <a:extLst>
            <a:ext uri="{FF2B5EF4-FFF2-40B4-BE49-F238E27FC236}">
              <a16:creationId xmlns:a16="http://schemas.microsoft.com/office/drawing/2014/main" id="{B140FDE3-C24D-4FB4-BA7E-E213C3D94DCC}"/>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7" name="直線コネクタ 336">
          <a:extLst>
            <a:ext uri="{FF2B5EF4-FFF2-40B4-BE49-F238E27FC236}">
              <a16:creationId xmlns:a16="http://schemas.microsoft.com/office/drawing/2014/main" id="{60FBC63E-4231-4514-82CD-E93339455554}"/>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8" name="テキスト ボックス 337">
          <a:extLst>
            <a:ext uri="{FF2B5EF4-FFF2-40B4-BE49-F238E27FC236}">
              <a16:creationId xmlns:a16="http://schemas.microsoft.com/office/drawing/2014/main" id="{5BE74CDE-E5DF-41AF-8629-9A4F190B30E8}"/>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52D73A10-53DC-4123-99C4-248CB5CB768C}"/>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0" name="テキスト ボックス 339">
          <a:extLst>
            <a:ext uri="{FF2B5EF4-FFF2-40B4-BE49-F238E27FC236}">
              <a16:creationId xmlns:a16="http://schemas.microsoft.com/office/drawing/2014/main" id="{AF097655-75CB-4C69-9D5D-46825C7213D8}"/>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id="{3E437712-400D-477D-9C2F-21BD2AC35A89}"/>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68504</xdr:rowOff>
    </xdr:from>
    <xdr:to>
      <xdr:col>54</xdr:col>
      <xdr:colOff>189865</xdr:colOff>
      <xdr:row>86</xdr:row>
      <xdr:rowOff>22053</xdr:rowOff>
    </xdr:to>
    <xdr:cxnSp macro="">
      <xdr:nvCxnSpPr>
        <xdr:cNvPr id="342" name="直線コネクタ 341">
          <a:extLst>
            <a:ext uri="{FF2B5EF4-FFF2-40B4-BE49-F238E27FC236}">
              <a16:creationId xmlns:a16="http://schemas.microsoft.com/office/drawing/2014/main" id="{4011D53A-8963-4E67-A0D1-FE15530ECEFC}"/>
            </a:ext>
          </a:extLst>
        </xdr:cNvPr>
        <xdr:cNvCxnSpPr/>
      </xdr:nvCxnSpPr>
      <xdr:spPr>
        <a:xfrm flipV="1">
          <a:off x="10476865" y="13441604"/>
          <a:ext cx="0" cy="13251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25880</xdr:rowOff>
    </xdr:from>
    <xdr:ext cx="469744" cy="259045"/>
    <xdr:sp macro="" textlink="">
      <xdr:nvSpPr>
        <xdr:cNvPr id="343" name="【公営住宅】&#10;一人当たり面積最小値テキスト">
          <a:extLst>
            <a:ext uri="{FF2B5EF4-FFF2-40B4-BE49-F238E27FC236}">
              <a16:creationId xmlns:a16="http://schemas.microsoft.com/office/drawing/2014/main" id="{859B8A0A-9751-434E-8648-8CB7883DFE8A}"/>
            </a:ext>
          </a:extLst>
        </xdr:cNvPr>
        <xdr:cNvSpPr txBox="1"/>
      </xdr:nvSpPr>
      <xdr:spPr>
        <a:xfrm>
          <a:off x="10515600" y="14770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22053</xdr:rowOff>
    </xdr:from>
    <xdr:to>
      <xdr:col>55</xdr:col>
      <xdr:colOff>88900</xdr:colOff>
      <xdr:row>86</xdr:row>
      <xdr:rowOff>22053</xdr:rowOff>
    </xdr:to>
    <xdr:cxnSp macro="">
      <xdr:nvCxnSpPr>
        <xdr:cNvPr id="344" name="直線コネクタ 343">
          <a:extLst>
            <a:ext uri="{FF2B5EF4-FFF2-40B4-BE49-F238E27FC236}">
              <a16:creationId xmlns:a16="http://schemas.microsoft.com/office/drawing/2014/main" id="{9D12AE52-625E-429E-88AF-E6E9A87B4773}"/>
            </a:ext>
          </a:extLst>
        </xdr:cNvPr>
        <xdr:cNvCxnSpPr/>
      </xdr:nvCxnSpPr>
      <xdr:spPr>
        <a:xfrm>
          <a:off x="10388600" y="14766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15181</xdr:rowOff>
    </xdr:from>
    <xdr:ext cx="534377" cy="259045"/>
    <xdr:sp macro="" textlink="">
      <xdr:nvSpPr>
        <xdr:cNvPr id="345" name="【公営住宅】&#10;一人当たり面積最大値テキスト">
          <a:extLst>
            <a:ext uri="{FF2B5EF4-FFF2-40B4-BE49-F238E27FC236}">
              <a16:creationId xmlns:a16="http://schemas.microsoft.com/office/drawing/2014/main" id="{052ABF1E-F435-4F15-8376-2D4BCAE469B7}"/>
            </a:ext>
          </a:extLst>
        </xdr:cNvPr>
        <xdr:cNvSpPr txBox="1"/>
      </xdr:nvSpPr>
      <xdr:spPr>
        <a:xfrm>
          <a:off x="10515600" y="13216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68504</xdr:rowOff>
    </xdr:from>
    <xdr:to>
      <xdr:col>55</xdr:col>
      <xdr:colOff>88900</xdr:colOff>
      <xdr:row>78</xdr:row>
      <xdr:rowOff>68504</xdr:rowOff>
    </xdr:to>
    <xdr:cxnSp macro="">
      <xdr:nvCxnSpPr>
        <xdr:cNvPr id="346" name="直線コネクタ 345">
          <a:extLst>
            <a:ext uri="{FF2B5EF4-FFF2-40B4-BE49-F238E27FC236}">
              <a16:creationId xmlns:a16="http://schemas.microsoft.com/office/drawing/2014/main" id="{4C816097-B728-41D0-BB0B-C00658ECFA51}"/>
            </a:ext>
          </a:extLst>
        </xdr:cNvPr>
        <xdr:cNvCxnSpPr/>
      </xdr:nvCxnSpPr>
      <xdr:spPr>
        <a:xfrm>
          <a:off x="10388600" y="13441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169969</xdr:rowOff>
    </xdr:from>
    <xdr:ext cx="469744" cy="259045"/>
    <xdr:sp macro="" textlink="">
      <xdr:nvSpPr>
        <xdr:cNvPr id="347" name="【公営住宅】&#10;一人当たり面積平均値テキスト">
          <a:extLst>
            <a:ext uri="{FF2B5EF4-FFF2-40B4-BE49-F238E27FC236}">
              <a16:creationId xmlns:a16="http://schemas.microsoft.com/office/drawing/2014/main" id="{E02A4D7A-E171-4231-A745-8D25D1EDF440}"/>
            </a:ext>
          </a:extLst>
        </xdr:cNvPr>
        <xdr:cNvSpPr txBox="1"/>
      </xdr:nvSpPr>
      <xdr:spPr>
        <a:xfrm>
          <a:off x="10515600" y="144003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147092</xdr:rowOff>
    </xdr:from>
    <xdr:to>
      <xdr:col>55</xdr:col>
      <xdr:colOff>50800</xdr:colOff>
      <xdr:row>85</xdr:row>
      <xdr:rowOff>77242</xdr:rowOff>
    </xdr:to>
    <xdr:sp macro="" textlink="">
      <xdr:nvSpPr>
        <xdr:cNvPr id="348" name="フローチャート: 判断 347">
          <a:extLst>
            <a:ext uri="{FF2B5EF4-FFF2-40B4-BE49-F238E27FC236}">
              <a16:creationId xmlns:a16="http://schemas.microsoft.com/office/drawing/2014/main" id="{73418237-9EAA-434A-8EC9-D8DFD75D1578}"/>
            </a:ext>
          </a:extLst>
        </xdr:cNvPr>
        <xdr:cNvSpPr/>
      </xdr:nvSpPr>
      <xdr:spPr>
        <a:xfrm>
          <a:off x="10426700" y="14548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122814</xdr:rowOff>
    </xdr:from>
    <xdr:to>
      <xdr:col>50</xdr:col>
      <xdr:colOff>165100</xdr:colOff>
      <xdr:row>85</xdr:row>
      <xdr:rowOff>52964</xdr:rowOff>
    </xdr:to>
    <xdr:sp macro="" textlink="">
      <xdr:nvSpPr>
        <xdr:cNvPr id="349" name="フローチャート: 判断 348">
          <a:extLst>
            <a:ext uri="{FF2B5EF4-FFF2-40B4-BE49-F238E27FC236}">
              <a16:creationId xmlns:a16="http://schemas.microsoft.com/office/drawing/2014/main" id="{881331AF-546D-46E8-A4CA-B6CF0C26FF7F}"/>
            </a:ext>
          </a:extLst>
        </xdr:cNvPr>
        <xdr:cNvSpPr/>
      </xdr:nvSpPr>
      <xdr:spPr>
        <a:xfrm>
          <a:off x="9588500" y="14524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134107</xdr:rowOff>
    </xdr:from>
    <xdr:to>
      <xdr:col>46</xdr:col>
      <xdr:colOff>38100</xdr:colOff>
      <xdr:row>85</xdr:row>
      <xdr:rowOff>64257</xdr:rowOff>
    </xdr:to>
    <xdr:sp macro="" textlink="">
      <xdr:nvSpPr>
        <xdr:cNvPr id="350" name="フローチャート: 判断 349">
          <a:extLst>
            <a:ext uri="{FF2B5EF4-FFF2-40B4-BE49-F238E27FC236}">
              <a16:creationId xmlns:a16="http://schemas.microsoft.com/office/drawing/2014/main" id="{5CB54EF2-BEC2-457F-8192-62F797850B47}"/>
            </a:ext>
          </a:extLst>
        </xdr:cNvPr>
        <xdr:cNvSpPr/>
      </xdr:nvSpPr>
      <xdr:spPr>
        <a:xfrm>
          <a:off x="8699500" y="1453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14184</xdr:rowOff>
    </xdr:from>
    <xdr:to>
      <xdr:col>41</xdr:col>
      <xdr:colOff>101600</xdr:colOff>
      <xdr:row>85</xdr:row>
      <xdr:rowOff>115784</xdr:rowOff>
    </xdr:to>
    <xdr:sp macro="" textlink="">
      <xdr:nvSpPr>
        <xdr:cNvPr id="351" name="フローチャート: 判断 350">
          <a:extLst>
            <a:ext uri="{FF2B5EF4-FFF2-40B4-BE49-F238E27FC236}">
              <a16:creationId xmlns:a16="http://schemas.microsoft.com/office/drawing/2014/main" id="{C6CEBBCF-B7AB-46B2-A996-6B07A917997D}"/>
            </a:ext>
          </a:extLst>
        </xdr:cNvPr>
        <xdr:cNvSpPr/>
      </xdr:nvSpPr>
      <xdr:spPr>
        <a:xfrm>
          <a:off x="7810500" y="14587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165334</xdr:rowOff>
    </xdr:from>
    <xdr:to>
      <xdr:col>36</xdr:col>
      <xdr:colOff>165100</xdr:colOff>
      <xdr:row>85</xdr:row>
      <xdr:rowOff>95484</xdr:rowOff>
    </xdr:to>
    <xdr:sp macro="" textlink="">
      <xdr:nvSpPr>
        <xdr:cNvPr id="352" name="フローチャート: 判断 351">
          <a:extLst>
            <a:ext uri="{FF2B5EF4-FFF2-40B4-BE49-F238E27FC236}">
              <a16:creationId xmlns:a16="http://schemas.microsoft.com/office/drawing/2014/main" id="{3AEB8450-653C-4D58-9FF5-F122BD13C3AF}"/>
            </a:ext>
          </a:extLst>
        </xdr:cNvPr>
        <xdr:cNvSpPr/>
      </xdr:nvSpPr>
      <xdr:spPr>
        <a:xfrm>
          <a:off x="6921500" y="1456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A82B2306-0A95-4BFF-820B-06B182B4D3AE}"/>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6D24A72A-D44F-4C31-AB74-EB139DFB5EA1}"/>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F4475A9A-BB2A-418B-A279-176F36CC99BE}"/>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BD62A6A9-8C96-4C5D-8303-C29A29E73FAE}"/>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AC0A39C0-2408-4701-A1B9-0C6A2AA14125}"/>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35168</xdr:rowOff>
    </xdr:from>
    <xdr:to>
      <xdr:col>55</xdr:col>
      <xdr:colOff>50800</xdr:colOff>
      <xdr:row>85</xdr:row>
      <xdr:rowOff>136768</xdr:rowOff>
    </xdr:to>
    <xdr:sp macro="" textlink="">
      <xdr:nvSpPr>
        <xdr:cNvPr id="358" name="楕円 357">
          <a:extLst>
            <a:ext uri="{FF2B5EF4-FFF2-40B4-BE49-F238E27FC236}">
              <a16:creationId xmlns:a16="http://schemas.microsoft.com/office/drawing/2014/main" id="{AB4086A3-7A35-48D0-84AF-803A502CB153}"/>
            </a:ext>
          </a:extLst>
        </xdr:cNvPr>
        <xdr:cNvSpPr/>
      </xdr:nvSpPr>
      <xdr:spPr>
        <a:xfrm>
          <a:off x="10426700" y="14608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125518</xdr:rowOff>
    </xdr:from>
    <xdr:ext cx="469744" cy="259045"/>
    <xdr:sp macro="" textlink="">
      <xdr:nvSpPr>
        <xdr:cNvPr id="359" name="【公営住宅】&#10;一人当たり面積該当値テキスト">
          <a:extLst>
            <a:ext uri="{FF2B5EF4-FFF2-40B4-BE49-F238E27FC236}">
              <a16:creationId xmlns:a16="http://schemas.microsoft.com/office/drawing/2014/main" id="{9874B75A-0A9A-4575-B102-489F9669B19E}"/>
            </a:ext>
          </a:extLst>
        </xdr:cNvPr>
        <xdr:cNvSpPr txBox="1"/>
      </xdr:nvSpPr>
      <xdr:spPr>
        <a:xfrm>
          <a:off x="10515600" y="14527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37226</xdr:rowOff>
    </xdr:from>
    <xdr:to>
      <xdr:col>50</xdr:col>
      <xdr:colOff>165100</xdr:colOff>
      <xdr:row>85</xdr:row>
      <xdr:rowOff>138826</xdr:rowOff>
    </xdr:to>
    <xdr:sp macro="" textlink="">
      <xdr:nvSpPr>
        <xdr:cNvPr id="360" name="楕円 359">
          <a:extLst>
            <a:ext uri="{FF2B5EF4-FFF2-40B4-BE49-F238E27FC236}">
              <a16:creationId xmlns:a16="http://schemas.microsoft.com/office/drawing/2014/main" id="{9DBF740A-7121-4DBF-B06F-DECB0D208823}"/>
            </a:ext>
          </a:extLst>
        </xdr:cNvPr>
        <xdr:cNvSpPr/>
      </xdr:nvSpPr>
      <xdr:spPr>
        <a:xfrm>
          <a:off x="9588500" y="1461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85968</xdr:rowOff>
    </xdr:from>
    <xdr:to>
      <xdr:col>55</xdr:col>
      <xdr:colOff>0</xdr:colOff>
      <xdr:row>85</xdr:row>
      <xdr:rowOff>88026</xdr:rowOff>
    </xdr:to>
    <xdr:cxnSp macro="">
      <xdr:nvCxnSpPr>
        <xdr:cNvPr id="361" name="直線コネクタ 360">
          <a:extLst>
            <a:ext uri="{FF2B5EF4-FFF2-40B4-BE49-F238E27FC236}">
              <a16:creationId xmlns:a16="http://schemas.microsoft.com/office/drawing/2014/main" id="{FCAB28D2-DD2B-4CDB-91E4-5ACAA4EC820E}"/>
            </a:ext>
          </a:extLst>
        </xdr:cNvPr>
        <xdr:cNvCxnSpPr/>
      </xdr:nvCxnSpPr>
      <xdr:spPr>
        <a:xfrm flipV="1">
          <a:off x="9639300" y="14659218"/>
          <a:ext cx="838200" cy="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35900</xdr:rowOff>
    </xdr:from>
    <xdr:to>
      <xdr:col>46</xdr:col>
      <xdr:colOff>38100</xdr:colOff>
      <xdr:row>85</xdr:row>
      <xdr:rowOff>137500</xdr:rowOff>
    </xdr:to>
    <xdr:sp macro="" textlink="">
      <xdr:nvSpPr>
        <xdr:cNvPr id="362" name="楕円 361">
          <a:extLst>
            <a:ext uri="{FF2B5EF4-FFF2-40B4-BE49-F238E27FC236}">
              <a16:creationId xmlns:a16="http://schemas.microsoft.com/office/drawing/2014/main" id="{8FAE5D91-6C3F-4BB3-B319-1E7E61869BC3}"/>
            </a:ext>
          </a:extLst>
        </xdr:cNvPr>
        <xdr:cNvSpPr/>
      </xdr:nvSpPr>
      <xdr:spPr>
        <a:xfrm>
          <a:off x="8699500" y="1460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86700</xdr:rowOff>
    </xdr:from>
    <xdr:to>
      <xdr:col>50</xdr:col>
      <xdr:colOff>114300</xdr:colOff>
      <xdr:row>85</xdr:row>
      <xdr:rowOff>88026</xdr:rowOff>
    </xdr:to>
    <xdr:cxnSp macro="">
      <xdr:nvCxnSpPr>
        <xdr:cNvPr id="363" name="直線コネクタ 362">
          <a:extLst>
            <a:ext uri="{FF2B5EF4-FFF2-40B4-BE49-F238E27FC236}">
              <a16:creationId xmlns:a16="http://schemas.microsoft.com/office/drawing/2014/main" id="{05620D7F-4B25-47F2-AD07-0CFCDF415236}"/>
            </a:ext>
          </a:extLst>
        </xdr:cNvPr>
        <xdr:cNvCxnSpPr/>
      </xdr:nvCxnSpPr>
      <xdr:spPr>
        <a:xfrm>
          <a:off x="8750300" y="14659950"/>
          <a:ext cx="889000" cy="1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35626</xdr:rowOff>
    </xdr:from>
    <xdr:to>
      <xdr:col>41</xdr:col>
      <xdr:colOff>101600</xdr:colOff>
      <xdr:row>85</xdr:row>
      <xdr:rowOff>137226</xdr:rowOff>
    </xdr:to>
    <xdr:sp macro="" textlink="">
      <xdr:nvSpPr>
        <xdr:cNvPr id="364" name="楕円 363">
          <a:extLst>
            <a:ext uri="{FF2B5EF4-FFF2-40B4-BE49-F238E27FC236}">
              <a16:creationId xmlns:a16="http://schemas.microsoft.com/office/drawing/2014/main" id="{2CEFFF2E-9C31-4BAF-AF67-13C85DFB0807}"/>
            </a:ext>
          </a:extLst>
        </xdr:cNvPr>
        <xdr:cNvSpPr/>
      </xdr:nvSpPr>
      <xdr:spPr>
        <a:xfrm>
          <a:off x="7810500" y="14608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86426</xdr:rowOff>
    </xdr:from>
    <xdr:to>
      <xdr:col>45</xdr:col>
      <xdr:colOff>177800</xdr:colOff>
      <xdr:row>85</xdr:row>
      <xdr:rowOff>86700</xdr:rowOff>
    </xdr:to>
    <xdr:cxnSp macro="">
      <xdr:nvCxnSpPr>
        <xdr:cNvPr id="365" name="直線コネクタ 364">
          <a:extLst>
            <a:ext uri="{FF2B5EF4-FFF2-40B4-BE49-F238E27FC236}">
              <a16:creationId xmlns:a16="http://schemas.microsoft.com/office/drawing/2014/main" id="{38A10DD6-850B-4182-9CCB-2D58AA86FBEB}"/>
            </a:ext>
          </a:extLst>
        </xdr:cNvPr>
        <xdr:cNvCxnSpPr/>
      </xdr:nvCxnSpPr>
      <xdr:spPr>
        <a:xfrm>
          <a:off x="7861300" y="14659676"/>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34575</xdr:rowOff>
    </xdr:from>
    <xdr:to>
      <xdr:col>36</xdr:col>
      <xdr:colOff>165100</xdr:colOff>
      <xdr:row>85</xdr:row>
      <xdr:rowOff>136175</xdr:rowOff>
    </xdr:to>
    <xdr:sp macro="" textlink="">
      <xdr:nvSpPr>
        <xdr:cNvPr id="366" name="楕円 365">
          <a:extLst>
            <a:ext uri="{FF2B5EF4-FFF2-40B4-BE49-F238E27FC236}">
              <a16:creationId xmlns:a16="http://schemas.microsoft.com/office/drawing/2014/main" id="{F6390B5C-7FE8-4C97-A822-B48AF87FB2CB}"/>
            </a:ext>
          </a:extLst>
        </xdr:cNvPr>
        <xdr:cNvSpPr/>
      </xdr:nvSpPr>
      <xdr:spPr>
        <a:xfrm>
          <a:off x="6921500" y="14607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85375</xdr:rowOff>
    </xdr:from>
    <xdr:to>
      <xdr:col>41</xdr:col>
      <xdr:colOff>50800</xdr:colOff>
      <xdr:row>85</xdr:row>
      <xdr:rowOff>86426</xdr:rowOff>
    </xdr:to>
    <xdr:cxnSp macro="">
      <xdr:nvCxnSpPr>
        <xdr:cNvPr id="367" name="直線コネクタ 366">
          <a:extLst>
            <a:ext uri="{FF2B5EF4-FFF2-40B4-BE49-F238E27FC236}">
              <a16:creationId xmlns:a16="http://schemas.microsoft.com/office/drawing/2014/main" id="{C00FD5A6-55E6-4E37-9C3E-6B3074CB513C}"/>
            </a:ext>
          </a:extLst>
        </xdr:cNvPr>
        <xdr:cNvCxnSpPr/>
      </xdr:nvCxnSpPr>
      <xdr:spPr>
        <a:xfrm>
          <a:off x="6972300" y="14658625"/>
          <a:ext cx="889000" cy="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69491</xdr:rowOff>
    </xdr:from>
    <xdr:ext cx="469744" cy="259045"/>
    <xdr:sp macro="" textlink="">
      <xdr:nvSpPr>
        <xdr:cNvPr id="368" name="n_1aveValue【公営住宅】&#10;一人当たり面積">
          <a:extLst>
            <a:ext uri="{FF2B5EF4-FFF2-40B4-BE49-F238E27FC236}">
              <a16:creationId xmlns:a16="http://schemas.microsoft.com/office/drawing/2014/main" id="{35497227-C459-412C-9140-2FE0978C2A93}"/>
            </a:ext>
          </a:extLst>
        </xdr:cNvPr>
        <xdr:cNvSpPr txBox="1"/>
      </xdr:nvSpPr>
      <xdr:spPr>
        <a:xfrm>
          <a:off x="9391727" y="14299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80784</xdr:rowOff>
    </xdr:from>
    <xdr:ext cx="469744" cy="259045"/>
    <xdr:sp macro="" textlink="">
      <xdr:nvSpPr>
        <xdr:cNvPr id="369" name="n_2aveValue【公営住宅】&#10;一人当たり面積">
          <a:extLst>
            <a:ext uri="{FF2B5EF4-FFF2-40B4-BE49-F238E27FC236}">
              <a16:creationId xmlns:a16="http://schemas.microsoft.com/office/drawing/2014/main" id="{8118E696-4888-48F7-806A-EFFE59833C60}"/>
            </a:ext>
          </a:extLst>
        </xdr:cNvPr>
        <xdr:cNvSpPr txBox="1"/>
      </xdr:nvSpPr>
      <xdr:spPr>
        <a:xfrm>
          <a:off x="8515427" y="14311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132311</xdr:rowOff>
    </xdr:from>
    <xdr:ext cx="469744" cy="259045"/>
    <xdr:sp macro="" textlink="">
      <xdr:nvSpPr>
        <xdr:cNvPr id="370" name="n_3aveValue【公営住宅】&#10;一人当たり面積">
          <a:extLst>
            <a:ext uri="{FF2B5EF4-FFF2-40B4-BE49-F238E27FC236}">
              <a16:creationId xmlns:a16="http://schemas.microsoft.com/office/drawing/2014/main" id="{F8A819C2-872A-4117-8454-A3DA36F09350}"/>
            </a:ext>
          </a:extLst>
        </xdr:cNvPr>
        <xdr:cNvSpPr txBox="1"/>
      </xdr:nvSpPr>
      <xdr:spPr>
        <a:xfrm>
          <a:off x="7626427" y="14362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112011</xdr:rowOff>
    </xdr:from>
    <xdr:ext cx="469744" cy="259045"/>
    <xdr:sp macro="" textlink="">
      <xdr:nvSpPr>
        <xdr:cNvPr id="371" name="n_4aveValue【公営住宅】&#10;一人当たり面積">
          <a:extLst>
            <a:ext uri="{FF2B5EF4-FFF2-40B4-BE49-F238E27FC236}">
              <a16:creationId xmlns:a16="http://schemas.microsoft.com/office/drawing/2014/main" id="{CD4B8C46-52CF-44EB-BA09-96149204324D}"/>
            </a:ext>
          </a:extLst>
        </xdr:cNvPr>
        <xdr:cNvSpPr txBox="1"/>
      </xdr:nvSpPr>
      <xdr:spPr>
        <a:xfrm>
          <a:off x="6737427" y="14342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129953</xdr:rowOff>
    </xdr:from>
    <xdr:ext cx="469744" cy="259045"/>
    <xdr:sp macro="" textlink="">
      <xdr:nvSpPr>
        <xdr:cNvPr id="372" name="n_1mainValue【公営住宅】&#10;一人当たり面積">
          <a:extLst>
            <a:ext uri="{FF2B5EF4-FFF2-40B4-BE49-F238E27FC236}">
              <a16:creationId xmlns:a16="http://schemas.microsoft.com/office/drawing/2014/main" id="{F8B309A0-1579-42BE-BDDB-956E0EF3CBC4}"/>
            </a:ext>
          </a:extLst>
        </xdr:cNvPr>
        <xdr:cNvSpPr txBox="1"/>
      </xdr:nvSpPr>
      <xdr:spPr>
        <a:xfrm>
          <a:off x="9391727" y="14703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128627</xdr:rowOff>
    </xdr:from>
    <xdr:ext cx="469744" cy="259045"/>
    <xdr:sp macro="" textlink="">
      <xdr:nvSpPr>
        <xdr:cNvPr id="373" name="n_2mainValue【公営住宅】&#10;一人当たり面積">
          <a:extLst>
            <a:ext uri="{FF2B5EF4-FFF2-40B4-BE49-F238E27FC236}">
              <a16:creationId xmlns:a16="http://schemas.microsoft.com/office/drawing/2014/main" id="{4650F42A-5DD0-48FE-94C2-9A65263BBAA9}"/>
            </a:ext>
          </a:extLst>
        </xdr:cNvPr>
        <xdr:cNvSpPr txBox="1"/>
      </xdr:nvSpPr>
      <xdr:spPr>
        <a:xfrm>
          <a:off x="8515427" y="1470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128353</xdr:rowOff>
    </xdr:from>
    <xdr:ext cx="469744" cy="259045"/>
    <xdr:sp macro="" textlink="">
      <xdr:nvSpPr>
        <xdr:cNvPr id="374" name="n_3mainValue【公営住宅】&#10;一人当たり面積">
          <a:extLst>
            <a:ext uri="{FF2B5EF4-FFF2-40B4-BE49-F238E27FC236}">
              <a16:creationId xmlns:a16="http://schemas.microsoft.com/office/drawing/2014/main" id="{F1A41000-A7E1-4E29-AECE-10EA617DC88A}"/>
            </a:ext>
          </a:extLst>
        </xdr:cNvPr>
        <xdr:cNvSpPr txBox="1"/>
      </xdr:nvSpPr>
      <xdr:spPr>
        <a:xfrm>
          <a:off x="7626427" y="14701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127302</xdr:rowOff>
    </xdr:from>
    <xdr:ext cx="469744" cy="259045"/>
    <xdr:sp macro="" textlink="">
      <xdr:nvSpPr>
        <xdr:cNvPr id="375" name="n_4mainValue【公営住宅】&#10;一人当たり面積">
          <a:extLst>
            <a:ext uri="{FF2B5EF4-FFF2-40B4-BE49-F238E27FC236}">
              <a16:creationId xmlns:a16="http://schemas.microsoft.com/office/drawing/2014/main" id="{FE09D665-BE38-4D2A-A25E-9CB74174FE7F}"/>
            </a:ext>
          </a:extLst>
        </xdr:cNvPr>
        <xdr:cNvSpPr txBox="1"/>
      </xdr:nvSpPr>
      <xdr:spPr>
        <a:xfrm>
          <a:off x="6737427" y="14700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F3ABFFC6-9C10-4564-90AD-9B39A5B3956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3269391A-A840-4692-B740-24AD9B640EF6}"/>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2691233E-B90E-45B4-B680-7703DBB5E0B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5D38C3B2-B2E5-400F-9485-057378DC773A}"/>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6AB33FB4-5D95-4CDA-B2A6-8732A7CD9B2A}"/>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C674DEE1-FBEB-4D7F-9BF2-A12AF980A6BD}"/>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6ECD3FDD-6D3C-4023-BB36-BE02DB4FCEBC}"/>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0DA22B06-A4FE-4ABB-ADB5-844A8A141D3C}"/>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4" name="正方形/長方形 383">
          <a:extLst>
            <a:ext uri="{FF2B5EF4-FFF2-40B4-BE49-F238E27FC236}">
              <a16:creationId xmlns:a16="http://schemas.microsoft.com/office/drawing/2014/main" id="{0D17F627-9BDD-453E-802B-5F3C83DFA424}"/>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5" name="正方形/長方形 384">
          <a:extLst>
            <a:ext uri="{FF2B5EF4-FFF2-40B4-BE49-F238E27FC236}">
              <a16:creationId xmlns:a16="http://schemas.microsoft.com/office/drawing/2014/main" id="{5B462D66-62A5-41D9-AD4E-9BB2584CAA72}"/>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6" name="正方形/長方形 385">
          <a:extLst>
            <a:ext uri="{FF2B5EF4-FFF2-40B4-BE49-F238E27FC236}">
              <a16:creationId xmlns:a16="http://schemas.microsoft.com/office/drawing/2014/main" id="{01313CDC-03C8-4B38-8D00-1CDFA2A8ECBF}"/>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7" name="正方形/長方形 386">
          <a:extLst>
            <a:ext uri="{FF2B5EF4-FFF2-40B4-BE49-F238E27FC236}">
              <a16:creationId xmlns:a16="http://schemas.microsoft.com/office/drawing/2014/main" id="{BF0E8676-4944-4561-B990-8FAD6CF762D5}"/>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8" name="正方形/長方形 387">
          <a:extLst>
            <a:ext uri="{FF2B5EF4-FFF2-40B4-BE49-F238E27FC236}">
              <a16:creationId xmlns:a16="http://schemas.microsoft.com/office/drawing/2014/main" id="{CF783256-B3A6-4F4E-8DAF-DB14BDC67E09}"/>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9" name="正方形/長方形 388">
          <a:extLst>
            <a:ext uri="{FF2B5EF4-FFF2-40B4-BE49-F238E27FC236}">
              <a16:creationId xmlns:a16="http://schemas.microsoft.com/office/drawing/2014/main" id="{91D1A407-FF20-4406-8979-D0B0A9F2B3FC}"/>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0" name="正方形/長方形 389">
          <a:extLst>
            <a:ext uri="{FF2B5EF4-FFF2-40B4-BE49-F238E27FC236}">
              <a16:creationId xmlns:a16="http://schemas.microsoft.com/office/drawing/2014/main" id="{8C44CA3A-149F-4927-BF0E-9B241F398F99}"/>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1" name="正方形/長方形 390">
          <a:extLst>
            <a:ext uri="{FF2B5EF4-FFF2-40B4-BE49-F238E27FC236}">
              <a16:creationId xmlns:a16="http://schemas.microsoft.com/office/drawing/2014/main" id="{7A0D1808-AA1D-41A5-8981-F62CF7FC4A55}"/>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a:extLst>
            <a:ext uri="{FF2B5EF4-FFF2-40B4-BE49-F238E27FC236}">
              <a16:creationId xmlns:a16="http://schemas.microsoft.com/office/drawing/2014/main" id="{758D8B89-B657-440D-A5FA-B33CA39F8C1C}"/>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a:extLst>
            <a:ext uri="{FF2B5EF4-FFF2-40B4-BE49-F238E27FC236}">
              <a16:creationId xmlns:a16="http://schemas.microsoft.com/office/drawing/2014/main" id="{078F55C9-FFFF-48D4-B51D-5B1610654128}"/>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a:extLst>
            <a:ext uri="{FF2B5EF4-FFF2-40B4-BE49-F238E27FC236}">
              <a16:creationId xmlns:a16="http://schemas.microsoft.com/office/drawing/2014/main" id="{15C852F3-713E-4DFD-9821-993F2F9BFC3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a:extLst>
            <a:ext uri="{FF2B5EF4-FFF2-40B4-BE49-F238E27FC236}">
              <a16:creationId xmlns:a16="http://schemas.microsoft.com/office/drawing/2014/main" id="{CF77D109-2960-4DFA-9F92-F1169E7B9DEB}"/>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a:extLst>
            <a:ext uri="{FF2B5EF4-FFF2-40B4-BE49-F238E27FC236}">
              <a16:creationId xmlns:a16="http://schemas.microsoft.com/office/drawing/2014/main" id="{95931D3C-49C8-402D-9A35-D1880730E8D8}"/>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a:extLst>
            <a:ext uri="{FF2B5EF4-FFF2-40B4-BE49-F238E27FC236}">
              <a16:creationId xmlns:a16="http://schemas.microsoft.com/office/drawing/2014/main" id="{AB146B97-CEAA-4AD8-BDFD-4825E7845131}"/>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a:extLst>
            <a:ext uri="{FF2B5EF4-FFF2-40B4-BE49-F238E27FC236}">
              <a16:creationId xmlns:a16="http://schemas.microsoft.com/office/drawing/2014/main" id="{580FA9E7-A208-437C-8253-A11492B290D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a:extLst>
            <a:ext uri="{FF2B5EF4-FFF2-40B4-BE49-F238E27FC236}">
              <a16:creationId xmlns:a16="http://schemas.microsoft.com/office/drawing/2014/main" id="{2510FF8D-B78F-411F-BB9C-F73CBA1E2122}"/>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0" name="テキスト ボックス 399">
          <a:extLst>
            <a:ext uri="{FF2B5EF4-FFF2-40B4-BE49-F238E27FC236}">
              <a16:creationId xmlns:a16="http://schemas.microsoft.com/office/drawing/2014/main" id="{940BD574-D8A8-422F-80DD-1F061F5F00B4}"/>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1" name="直線コネクタ 400">
          <a:extLst>
            <a:ext uri="{FF2B5EF4-FFF2-40B4-BE49-F238E27FC236}">
              <a16:creationId xmlns:a16="http://schemas.microsoft.com/office/drawing/2014/main" id="{4288E96A-0F27-4501-89CA-50A0D09F3F4A}"/>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2" name="テキスト ボックス 401">
          <a:extLst>
            <a:ext uri="{FF2B5EF4-FFF2-40B4-BE49-F238E27FC236}">
              <a16:creationId xmlns:a16="http://schemas.microsoft.com/office/drawing/2014/main" id="{9F912F02-AF44-4815-8251-4AB7A85E254C}"/>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3" name="直線コネクタ 402">
          <a:extLst>
            <a:ext uri="{FF2B5EF4-FFF2-40B4-BE49-F238E27FC236}">
              <a16:creationId xmlns:a16="http://schemas.microsoft.com/office/drawing/2014/main" id="{BC6C2CB6-0F86-4723-9846-40D91AA627A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4" name="テキスト ボックス 403">
          <a:extLst>
            <a:ext uri="{FF2B5EF4-FFF2-40B4-BE49-F238E27FC236}">
              <a16:creationId xmlns:a16="http://schemas.microsoft.com/office/drawing/2014/main" id="{D9FE0D13-05AE-44F9-BBBD-95E66F7B4CFC}"/>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5" name="直線コネクタ 404">
          <a:extLst>
            <a:ext uri="{FF2B5EF4-FFF2-40B4-BE49-F238E27FC236}">
              <a16:creationId xmlns:a16="http://schemas.microsoft.com/office/drawing/2014/main" id="{59627A18-85FA-4765-A2F0-722A94D7B98D}"/>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6" name="テキスト ボックス 405">
          <a:extLst>
            <a:ext uri="{FF2B5EF4-FFF2-40B4-BE49-F238E27FC236}">
              <a16:creationId xmlns:a16="http://schemas.microsoft.com/office/drawing/2014/main" id="{370A2FC5-3F7B-436A-BE5D-A7230F3E5403}"/>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7" name="直線コネクタ 406">
          <a:extLst>
            <a:ext uri="{FF2B5EF4-FFF2-40B4-BE49-F238E27FC236}">
              <a16:creationId xmlns:a16="http://schemas.microsoft.com/office/drawing/2014/main" id="{2D61D626-C4F3-4708-B7B5-62A0A155AA39}"/>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8" name="テキスト ボックス 407">
          <a:extLst>
            <a:ext uri="{FF2B5EF4-FFF2-40B4-BE49-F238E27FC236}">
              <a16:creationId xmlns:a16="http://schemas.microsoft.com/office/drawing/2014/main" id="{1993817C-4CD9-46D0-8AEB-28ABAD1B99A1}"/>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9" name="直線コネクタ 408">
          <a:extLst>
            <a:ext uri="{FF2B5EF4-FFF2-40B4-BE49-F238E27FC236}">
              <a16:creationId xmlns:a16="http://schemas.microsoft.com/office/drawing/2014/main" id="{ACD3CDCF-A674-41C7-B082-11858BA31B4D}"/>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0" name="テキスト ボックス 409">
          <a:extLst>
            <a:ext uri="{FF2B5EF4-FFF2-40B4-BE49-F238E27FC236}">
              <a16:creationId xmlns:a16="http://schemas.microsoft.com/office/drawing/2014/main" id="{9A63ED0E-31FE-4DD3-BAC0-462D3C13E5E5}"/>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1" name="直線コネクタ 410">
          <a:extLst>
            <a:ext uri="{FF2B5EF4-FFF2-40B4-BE49-F238E27FC236}">
              <a16:creationId xmlns:a16="http://schemas.microsoft.com/office/drawing/2014/main" id="{A944554C-9DC9-4ACA-9544-8093289CE43D}"/>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412" name="テキスト ボックス 411">
          <a:extLst>
            <a:ext uri="{FF2B5EF4-FFF2-40B4-BE49-F238E27FC236}">
              <a16:creationId xmlns:a16="http://schemas.microsoft.com/office/drawing/2014/main" id="{9481A54D-A36E-4C17-84F2-7CFAD62B5320}"/>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3" name="直線コネクタ 412">
          <a:extLst>
            <a:ext uri="{FF2B5EF4-FFF2-40B4-BE49-F238E27FC236}">
              <a16:creationId xmlns:a16="http://schemas.microsoft.com/office/drawing/2014/main" id="{C169029E-DBF4-454D-9455-F99B7B58AD97}"/>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a:extLst>
            <a:ext uri="{FF2B5EF4-FFF2-40B4-BE49-F238E27FC236}">
              <a16:creationId xmlns:a16="http://schemas.microsoft.com/office/drawing/2014/main" id="{284AF180-1A84-443D-AF6C-A93A7B4AA8ED}"/>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415" name="直線コネクタ 414">
          <a:extLst>
            <a:ext uri="{FF2B5EF4-FFF2-40B4-BE49-F238E27FC236}">
              <a16:creationId xmlns:a16="http://schemas.microsoft.com/office/drawing/2014/main" id="{43D5EE47-99C2-431E-8561-0E4D94E5314B}"/>
            </a:ext>
          </a:extLst>
        </xdr:cNvPr>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416" name="【認定こども園・幼稚園・保育所】&#10;有形固定資産減価償却率最小値テキスト">
          <a:extLst>
            <a:ext uri="{FF2B5EF4-FFF2-40B4-BE49-F238E27FC236}">
              <a16:creationId xmlns:a16="http://schemas.microsoft.com/office/drawing/2014/main" id="{44CE1D16-1F54-4B74-91EF-68E9A85F3E1C}"/>
            </a:ext>
          </a:extLst>
        </xdr:cNvPr>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417" name="直線コネクタ 416">
          <a:extLst>
            <a:ext uri="{FF2B5EF4-FFF2-40B4-BE49-F238E27FC236}">
              <a16:creationId xmlns:a16="http://schemas.microsoft.com/office/drawing/2014/main" id="{300F3199-7BAB-4176-BEEC-4129D554F927}"/>
            </a:ext>
          </a:extLst>
        </xdr:cNvPr>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418" name="【認定こども園・幼稚園・保育所】&#10;有形固定資産減価償却率最大値テキスト">
          <a:extLst>
            <a:ext uri="{FF2B5EF4-FFF2-40B4-BE49-F238E27FC236}">
              <a16:creationId xmlns:a16="http://schemas.microsoft.com/office/drawing/2014/main" id="{740AA9EA-5781-4B7E-9651-AC455478A786}"/>
            </a:ext>
          </a:extLst>
        </xdr:cNvPr>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19" name="直線コネクタ 418">
          <a:extLst>
            <a:ext uri="{FF2B5EF4-FFF2-40B4-BE49-F238E27FC236}">
              <a16:creationId xmlns:a16="http://schemas.microsoft.com/office/drawing/2014/main" id="{C51D4473-A45E-4875-BDE3-859C78F48976}"/>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104157</xdr:rowOff>
    </xdr:from>
    <xdr:ext cx="405111" cy="259045"/>
    <xdr:sp macro="" textlink="">
      <xdr:nvSpPr>
        <xdr:cNvPr id="420" name="【認定こども園・幼稚園・保育所】&#10;有形固定資産減価償却率平均値テキスト">
          <a:extLst>
            <a:ext uri="{FF2B5EF4-FFF2-40B4-BE49-F238E27FC236}">
              <a16:creationId xmlns:a16="http://schemas.microsoft.com/office/drawing/2014/main" id="{F8E12B94-8C92-4B19-9329-E3945A41A963}"/>
            </a:ext>
          </a:extLst>
        </xdr:cNvPr>
        <xdr:cNvSpPr txBox="1"/>
      </xdr:nvSpPr>
      <xdr:spPr>
        <a:xfrm>
          <a:off x="16357600" y="6104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81280</xdr:rowOff>
    </xdr:from>
    <xdr:to>
      <xdr:col>85</xdr:col>
      <xdr:colOff>177800</xdr:colOff>
      <xdr:row>37</xdr:row>
      <xdr:rowOff>11430</xdr:rowOff>
    </xdr:to>
    <xdr:sp macro="" textlink="">
      <xdr:nvSpPr>
        <xdr:cNvPr id="421" name="フローチャート: 判断 420">
          <a:extLst>
            <a:ext uri="{FF2B5EF4-FFF2-40B4-BE49-F238E27FC236}">
              <a16:creationId xmlns:a16="http://schemas.microsoft.com/office/drawing/2014/main" id="{1AC7C557-4BC4-4A89-A692-0A97B708863B}"/>
            </a:ext>
          </a:extLst>
        </xdr:cNvPr>
        <xdr:cNvSpPr/>
      </xdr:nvSpPr>
      <xdr:spPr>
        <a:xfrm>
          <a:off x="16268700" y="625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25400</xdr:rowOff>
    </xdr:from>
    <xdr:to>
      <xdr:col>81</xdr:col>
      <xdr:colOff>101600</xdr:colOff>
      <xdr:row>36</xdr:row>
      <xdr:rowOff>127000</xdr:rowOff>
    </xdr:to>
    <xdr:sp macro="" textlink="">
      <xdr:nvSpPr>
        <xdr:cNvPr id="422" name="フローチャート: 判断 421">
          <a:extLst>
            <a:ext uri="{FF2B5EF4-FFF2-40B4-BE49-F238E27FC236}">
              <a16:creationId xmlns:a16="http://schemas.microsoft.com/office/drawing/2014/main" id="{C8291F78-7E52-48BA-9855-24D40B003415}"/>
            </a:ext>
          </a:extLst>
        </xdr:cNvPr>
        <xdr:cNvSpPr/>
      </xdr:nvSpPr>
      <xdr:spPr>
        <a:xfrm>
          <a:off x="15430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38100</xdr:rowOff>
    </xdr:from>
    <xdr:to>
      <xdr:col>76</xdr:col>
      <xdr:colOff>165100</xdr:colOff>
      <xdr:row>36</xdr:row>
      <xdr:rowOff>139700</xdr:rowOff>
    </xdr:to>
    <xdr:sp macro="" textlink="">
      <xdr:nvSpPr>
        <xdr:cNvPr id="423" name="フローチャート: 判断 422">
          <a:extLst>
            <a:ext uri="{FF2B5EF4-FFF2-40B4-BE49-F238E27FC236}">
              <a16:creationId xmlns:a16="http://schemas.microsoft.com/office/drawing/2014/main" id="{32E01626-14F8-49A6-932A-C33C52EAEDDD}"/>
            </a:ext>
          </a:extLst>
        </xdr:cNvPr>
        <xdr:cNvSpPr/>
      </xdr:nvSpPr>
      <xdr:spPr>
        <a:xfrm>
          <a:off x="145415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1270</xdr:rowOff>
    </xdr:from>
    <xdr:to>
      <xdr:col>72</xdr:col>
      <xdr:colOff>38100</xdr:colOff>
      <xdr:row>37</xdr:row>
      <xdr:rowOff>102870</xdr:rowOff>
    </xdr:to>
    <xdr:sp macro="" textlink="">
      <xdr:nvSpPr>
        <xdr:cNvPr id="424" name="フローチャート: 判断 423">
          <a:extLst>
            <a:ext uri="{FF2B5EF4-FFF2-40B4-BE49-F238E27FC236}">
              <a16:creationId xmlns:a16="http://schemas.microsoft.com/office/drawing/2014/main" id="{6E511725-1635-412D-8994-A636A4054DB6}"/>
            </a:ext>
          </a:extLst>
        </xdr:cNvPr>
        <xdr:cNvSpPr/>
      </xdr:nvSpPr>
      <xdr:spPr>
        <a:xfrm>
          <a:off x="13652500" y="6344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xdr:rowOff>
    </xdr:from>
    <xdr:to>
      <xdr:col>67</xdr:col>
      <xdr:colOff>101600</xdr:colOff>
      <xdr:row>37</xdr:row>
      <xdr:rowOff>107950</xdr:rowOff>
    </xdr:to>
    <xdr:sp macro="" textlink="">
      <xdr:nvSpPr>
        <xdr:cNvPr id="425" name="フローチャート: 判断 424">
          <a:extLst>
            <a:ext uri="{FF2B5EF4-FFF2-40B4-BE49-F238E27FC236}">
              <a16:creationId xmlns:a16="http://schemas.microsoft.com/office/drawing/2014/main" id="{36205A92-0129-4297-8E6F-7D25FEC359F0}"/>
            </a:ext>
          </a:extLst>
        </xdr:cNvPr>
        <xdr:cNvSpPr/>
      </xdr:nvSpPr>
      <xdr:spPr>
        <a:xfrm>
          <a:off x="127635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CD12B1ED-0C1C-4892-B9FA-02D3F30D5FA2}"/>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D2395315-DCBB-4846-829D-2705CAE3CB5F}"/>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E66EC5E3-D5AD-4960-A27A-803841125F06}"/>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D13AA766-8C94-466D-88DD-FD597E145A31}"/>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F6CACEE3-E552-4959-B063-8253C0EDF4B7}"/>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41910</xdr:rowOff>
    </xdr:from>
    <xdr:to>
      <xdr:col>85</xdr:col>
      <xdr:colOff>177800</xdr:colOff>
      <xdr:row>37</xdr:row>
      <xdr:rowOff>143510</xdr:rowOff>
    </xdr:to>
    <xdr:sp macro="" textlink="">
      <xdr:nvSpPr>
        <xdr:cNvPr id="431" name="楕円 430">
          <a:extLst>
            <a:ext uri="{FF2B5EF4-FFF2-40B4-BE49-F238E27FC236}">
              <a16:creationId xmlns:a16="http://schemas.microsoft.com/office/drawing/2014/main" id="{796F83A3-D168-44CD-977B-46C72F6210A3}"/>
            </a:ext>
          </a:extLst>
        </xdr:cNvPr>
        <xdr:cNvSpPr/>
      </xdr:nvSpPr>
      <xdr:spPr>
        <a:xfrm>
          <a:off x="162687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20337</xdr:rowOff>
    </xdr:from>
    <xdr:ext cx="405111" cy="259045"/>
    <xdr:sp macro="" textlink="">
      <xdr:nvSpPr>
        <xdr:cNvPr id="432" name="【認定こども園・幼稚園・保育所】&#10;有形固定資産減価償却率該当値テキスト">
          <a:extLst>
            <a:ext uri="{FF2B5EF4-FFF2-40B4-BE49-F238E27FC236}">
              <a16:creationId xmlns:a16="http://schemas.microsoft.com/office/drawing/2014/main" id="{E3F4631C-E889-4223-8D4C-A8AD158E995A}"/>
            </a:ext>
          </a:extLst>
        </xdr:cNvPr>
        <xdr:cNvSpPr txBox="1"/>
      </xdr:nvSpPr>
      <xdr:spPr>
        <a:xfrm>
          <a:off x="16357600" y="6363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64770</xdr:rowOff>
    </xdr:from>
    <xdr:to>
      <xdr:col>81</xdr:col>
      <xdr:colOff>101600</xdr:colOff>
      <xdr:row>38</xdr:row>
      <xdr:rowOff>166370</xdr:rowOff>
    </xdr:to>
    <xdr:sp macro="" textlink="">
      <xdr:nvSpPr>
        <xdr:cNvPr id="433" name="楕円 432">
          <a:extLst>
            <a:ext uri="{FF2B5EF4-FFF2-40B4-BE49-F238E27FC236}">
              <a16:creationId xmlns:a16="http://schemas.microsoft.com/office/drawing/2014/main" id="{76B79CD2-1634-467C-A339-D7D3E41AB02D}"/>
            </a:ext>
          </a:extLst>
        </xdr:cNvPr>
        <xdr:cNvSpPr/>
      </xdr:nvSpPr>
      <xdr:spPr>
        <a:xfrm>
          <a:off x="15430500" y="657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92710</xdr:rowOff>
    </xdr:from>
    <xdr:to>
      <xdr:col>85</xdr:col>
      <xdr:colOff>127000</xdr:colOff>
      <xdr:row>38</xdr:row>
      <xdr:rowOff>115570</xdr:rowOff>
    </xdr:to>
    <xdr:cxnSp macro="">
      <xdr:nvCxnSpPr>
        <xdr:cNvPr id="434" name="直線コネクタ 433">
          <a:extLst>
            <a:ext uri="{FF2B5EF4-FFF2-40B4-BE49-F238E27FC236}">
              <a16:creationId xmlns:a16="http://schemas.microsoft.com/office/drawing/2014/main" id="{7E408364-6D30-41EA-A011-500BD65F0644}"/>
            </a:ext>
          </a:extLst>
        </xdr:cNvPr>
        <xdr:cNvCxnSpPr/>
      </xdr:nvCxnSpPr>
      <xdr:spPr>
        <a:xfrm flipV="1">
          <a:off x="15481300" y="6436360"/>
          <a:ext cx="838200" cy="194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52070</xdr:rowOff>
    </xdr:from>
    <xdr:to>
      <xdr:col>76</xdr:col>
      <xdr:colOff>165100</xdr:colOff>
      <xdr:row>38</xdr:row>
      <xdr:rowOff>153670</xdr:rowOff>
    </xdr:to>
    <xdr:sp macro="" textlink="">
      <xdr:nvSpPr>
        <xdr:cNvPr id="435" name="楕円 434">
          <a:extLst>
            <a:ext uri="{FF2B5EF4-FFF2-40B4-BE49-F238E27FC236}">
              <a16:creationId xmlns:a16="http://schemas.microsoft.com/office/drawing/2014/main" id="{498CF2AC-0DFD-498C-B24E-DD2CD52F44B2}"/>
            </a:ext>
          </a:extLst>
        </xdr:cNvPr>
        <xdr:cNvSpPr/>
      </xdr:nvSpPr>
      <xdr:spPr>
        <a:xfrm>
          <a:off x="14541500" y="656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102870</xdr:rowOff>
    </xdr:from>
    <xdr:to>
      <xdr:col>81</xdr:col>
      <xdr:colOff>50800</xdr:colOff>
      <xdr:row>38</xdr:row>
      <xdr:rowOff>115570</xdr:rowOff>
    </xdr:to>
    <xdr:cxnSp macro="">
      <xdr:nvCxnSpPr>
        <xdr:cNvPr id="436" name="直線コネクタ 435">
          <a:extLst>
            <a:ext uri="{FF2B5EF4-FFF2-40B4-BE49-F238E27FC236}">
              <a16:creationId xmlns:a16="http://schemas.microsoft.com/office/drawing/2014/main" id="{C1DAA919-2367-4190-A035-C155B91781DC}"/>
            </a:ext>
          </a:extLst>
        </xdr:cNvPr>
        <xdr:cNvCxnSpPr/>
      </xdr:nvCxnSpPr>
      <xdr:spPr>
        <a:xfrm>
          <a:off x="14592300" y="661797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43180</xdr:rowOff>
    </xdr:from>
    <xdr:to>
      <xdr:col>72</xdr:col>
      <xdr:colOff>38100</xdr:colOff>
      <xdr:row>38</xdr:row>
      <xdr:rowOff>144780</xdr:rowOff>
    </xdr:to>
    <xdr:sp macro="" textlink="">
      <xdr:nvSpPr>
        <xdr:cNvPr id="437" name="楕円 436">
          <a:extLst>
            <a:ext uri="{FF2B5EF4-FFF2-40B4-BE49-F238E27FC236}">
              <a16:creationId xmlns:a16="http://schemas.microsoft.com/office/drawing/2014/main" id="{A69776AC-1915-45D2-862F-CAADFD4CD270}"/>
            </a:ext>
          </a:extLst>
        </xdr:cNvPr>
        <xdr:cNvSpPr/>
      </xdr:nvSpPr>
      <xdr:spPr>
        <a:xfrm>
          <a:off x="13652500" y="655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93980</xdr:rowOff>
    </xdr:from>
    <xdr:to>
      <xdr:col>76</xdr:col>
      <xdr:colOff>114300</xdr:colOff>
      <xdr:row>38</xdr:row>
      <xdr:rowOff>102870</xdr:rowOff>
    </xdr:to>
    <xdr:cxnSp macro="">
      <xdr:nvCxnSpPr>
        <xdr:cNvPr id="438" name="直線コネクタ 437">
          <a:extLst>
            <a:ext uri="{FF2B5EF4-FFF2-40B4-BE49-F238E27FC236}">
              <a16:creationId xmlns:a16="http://schemas.microsoft.com/office/drawing/2014/main" id="{2ED35B3A-2EEE-43ED-B6E2-CFFACE054EC3}"/>
            </a:ext>
          </a:extLst>
        </xdr:cNvPr>
        <xdr:cNvCxnSpPr/>
      </xdr:nvCxnSpPr>
      <xdr:spPr>
        <a:xfrm>
          <a:off x="13703300" y="6609080"/>
          <a:ext cx="8890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15240</xdr:rowOff>
    </xdr:from>
    <xdr:to>
      <xdr:col>67</xdr:col>
      <xdr:colOff>101600</xdr:colOff>
      <xdr:row>38</xdr:row>
      <xdr:rowOff>116840</xdr:rowOff>
    </xdr:to>
    <xdr:sp macro="" textlink="">
      <xdr:nvSpPr>
        <xdr:cNvPr id="439" name="楕円 438">
          <a:extLst>
            <a:ext uri="{FF2B5EF4-FFF2-40B4-BE49-F238E27FC236}">
              <a16:creationId xmlns:a16="http://schemas.microsoft.com/office/drawing/2014/main" id="{A9494B14-3BFA-4977-A2BE-B9265416FF67}"/>
            </a:ext>
          </a:extLst>
        </xdr:cNvPr>
        <xdr:cNvSpPr/>
      </xdr:nvSpPr>
      <xdr:spPr>
        <a:xfrm>
          <a:off x="12763500" y="653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66040</xdr:rowOff>
    </xdr:from>
    <xdr:to>
      <xdr:col>71</xdr:col>
      <xdr:colOff>177800</xdr:colOff>
      <xdr:row>38</xdr:row>
      <xdr:rowOff>93980</xdr:rowOff>
    </xdr:to>
    <xdr:cxnSp macro="">
      <xdr:nvCxnSpPr>
        <xdr:cNvPr id="440" name="直線コネクタ 439">
          <a:extLst>
            <a:ext uri="{FF2B5EF4-FFF2-40B4-BE49-F238E27FC236}">
              <a16:creationId xmlns:a16="http://schemas.microsoft.com/office/drawing/2014/main" id="{6D3D3950-C5B7-496A-B5CD-04C7EFF9F8C4}"/>
            </a:ext>
          </a:extLst>
        </xdr:cNvPr>
        <xdr:cNvCxnSpPr/>
      </xdr:nvCxnSpPr>
      <xdr:spPr>
        <a:xfrm>
          <a:off x="12814300" y="6581140"/>
          <a:ext cx="889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143527</xdr:rowOff>
    </xdr:from>
    <xdr:ext cx="405111" cy="259045"/>
    <xdr:sp macro="" textlink="">
      <xdr:nvSpPr>
        <xdr:cNvPr id="441" name="n_1aveValue【認定こども園・幼稚園・保育所】&#10;有形固定資産減価償却率">
          <a:extLst>
            <a:ext uri="{FF2B5EF4-FFF2-40B4-BE49-F238E27FC236}">
              <a16:creationId xmlns:a16="http://schemas.microsoft.com/office/drawing/2014/main" id="{59A202E1-78F8-4B0C-8B03-AD138F93830B}"/>
            </a:ext>
          </a:extLst>
        </xdr:cNvPr>
        <xdr:cNvSpPr txBox="1"/>
      </xdr:nvSpPr>
      <xdr:spPr>
        <a:xfrm>
          <a:off x="152660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156227</xdr:rowOff>
    </xdr:from>
    <xdr:ext cx="405111" cy="259045"/>
    <xdr:sp macro="" textlink="">
      <xdr:nvSpPr>
        <xdr:cNvPr id="442" name="n_2aveValue【認定こども園・幼稚園・保育所】&#10;有形固定資産減価償却率">
          <a:extLst>
            <a:ext uri="{FF2B5EF4-FFF2-40B4-BE49-F238E27FC236}">
              <a16:creationId xmlns:a16="http://schemas.microsoft.com/office/drawing/2014/main" id="{EEAB79BA-B7F1-49A9-BEED-A51FCC409339}"/>
            </a:ext>
          </a:extLst>
        </xdr:cNvPr>
        <xdr:cNvSpPr txBox="1"/>
      </xdr:nvSpPr>
      <xdr:spPr>
        <a:xfrm>
          <a:off x="14389744" y="5985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119397</xdr:rowOff>
    </xdr:from>
    <xdr:ext cx="405111" cy="259045"/>
    <xdr:sp macro="" textlink="">
      <xdr:nvSpPr>
        <xdr:cNvPr id="443" name="n_3aveValue【認定こども園・幼稚園・保育所】&#10;有形固定資産減価償却率">
          <a:extLst>
            <a:ext uri="{FF2B5EF4-FFF2-40B4-BE49-F238E27FC236}">
              <a16:creationId xmlns:a16="http://schemas.microsoft.com/office/drawing/2014/main" id="{5469D45F-5D3B-4ACC-8E84-EDAB870FB11D}"/>
            </a:ext>
          </a:extLst>
        </xdr:cNvPr>
        <xdr:cNvSpPr txBox="1"/>
      </xdr:nvSpPr>
      <xdr:spPr>
        <a:xfrm>
          <a:off x="13500744" y="6120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124477</xdr:rowOff>
    </xdr:from>
    <xdr:ext cx="405111" cy="259045"/>
    <xdr:sp macro="" textlink="">
      <xdr:nvSpPr>
        <xdr:cNvPr id="444" name="n_4aveValue【認定こども園・幼稚園・保育所】&#10;有形固定資産減価償却率">
          <a:extLst>
            <a:ext uri="{FF2B5EF4-FFF2-40B4-BE49-F238E27FC236}">
              <a16:creationId xmlns:a16="http://schemas.microsoft.com/office/drawing/2014/main" id="{17A26100-8E2D-43A7-AB9B-3B59FC40789F}"/>
            </a:ext>
          </a:extLst>
        </xdr:cNvPr>
        <xdr:cNvSpPr txBox="1"/>
      </xdr:nvSpPr>
      <xdr:spPr>
        <a:xfrm>
          <a:off x="12611744" y="612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157497</xdr:rowOff>
    </xdr:from>
    <xdr:ext cx="405111" cy="259045"/>
    <xdr:sp macro="" textlink="">
      <xdr:nvSpPr>
        <xdr:cNvPr id="445" name="n_1mainValue【認定こども園・幼稚園・保育所】&#10;有形固定資産減価償却率">
          <a:extLst>
            <a:ext uri="{FF2B5EF4-FFF2-40B4-BE49-F238E27FC236}">
              <a16:creationId xmlns:a16="http://schemas.microsoft.com/office/drawing/2014/main" id="{6073E008-CF27-47DC-88CC-0D5BA0A3CEC2}"/>
            </a:ext>
          </a:extLst>
        </xdr:cNvPr>
        <xdr:cNvSpPr txBox="1"/>
      </xdr:nvSpPr>
      <xdr:spPr>
        <a:xfrm>
          <a:off x="15266044" y="6672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144797</xdr:rowOff>
    </xdr:from>
    <xdr:ext cx="405111" cy="259045"/>
    <xdr:sp macro="" textlink="">
      <xdr:nvSpPr>
        <xdr:cNvPr id="446" name="n_2mainValue【認定こども園・幼稚園・保育所】&#10;有形固定資産減価償却率">
          <a:extLst>
            <a:ext uri="{FF2B5EF4-FFF2-40B4-BE49-F238E27FC236}">
              <a16:creationId xmlns:a16="http://schemas.microsoft.com/office/drawing/2014/main" id="{93718DB2-94A1-46CA-8375-143B7E1481EF}"/>
            </a:ext>
          </a:extLst>
        </xdr:cNvPr>
        <xdr:cNvSpPr txBox="1"/>
      </xdr:nvSpPr>
      <xdr:spPr>
        <a:xfrm>
          <a:off x="14389744" y="665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135907</xdr:rowOff>
    </xdr:from>
    <xdr:ext cx="405111" cy="259045"/>
    <xdr:sp macro="" textlink="">
      <xdr:nvSpPr>
        <xdr:cNvPr id="447" name="n_3mainValue【認定こども園・幼稚園・保育所】&#10;有形固定資産減価償却率">
          <a:extLst>
            <a:ext uri="{FF2B5EF4-FFF2-40B4-BE49-F238E27FC236}">
              <a16:creationId xmlns:a16="http://schemas.microsoft.com/office/drawing/2014/main" id="{0A77C33E-F275-40BE-A193-177E9271E3E7}"/>
            </a:ext>
          </a:extLst>
        </xdr:cNvPr>
        <xdr:cNvSpPr txBox="1"/>
      </xdr:nvSpPr>
      <xdr:spPr>
        <a:xfrm>
          <a:off x="13500744" y="6651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107967</xdr:rowOff>
    </xdr:from>
    <xdr:ext cx="405111" cy="259045"/>
    <xdr:sp macro="" textlink="">
      <xdr:nvSpPr>
        <xdr:cNvPr id="448" name="n_4mainValue【認定こども園・幼稚園・保育所】&#10;有形固定資産減価償却率">
          <a:extLst>
            <a:ext uri="{FF2B5EF4-FFF2-40B4-BE49-F238E27FC236}">
              <a16:creationId xmlns:a16="http://schemas.microsoft.com/office/drawing/2014/main" id="{2B4A3DAA-7B59-4837-A6F3-AC5F2D231EF7}"/>
            </a:ext>
          </a:extLst>
        </xdr:cNvPr>
        <xdr:cNvSpPr txBox="1"/>
      </xdr:nvSpPr>
      <xdr:spPr>
        <a:xfrm>
          <a:off x="12611744" y="6623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a:extLst>
            <a:ext uri="{FF2B5EF4-FFF2-40B4-BE49-F238E27FC236}">
              <a16:creationId xmlns:a16="http://schemas.microsoft.com/office/drawing/2014/main" id="{94917539-E064-4EAF-A984-5AB5E8ADDFBB}"/>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a:extLst>
            <a:ext uri="{FF2B5EF4-FFF2-40B4-BE49-F238E27FC236}">
              <a16:creationId xmlns:a16="http://schemas.microsoft.com/office/drawing/2014/main" id="{6E119641-3B92-4702-ABE0-AEE5EC429B2F}"/>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a:extLst>
            <a:ext uri="{FF2B5EF4-FFF2-40B4-BE49-F238E27FC236}">
              <a16:creationId xmlns:a16="http://schemas.microsoft.com/office/drawing/2014/main" id="{ACB1AA9D-CD94-4475-9303-375B0BEC9FA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a:extLst>
            <a:ext uri="{FF2B5EF4-FFF2-40B4-BE49-F238E27FC236}">
              <a16:creationId xmlns:a16="http://schemas.microsoft.com/office/drawing/2014/main" id="{D7866873-98FE-47C3-8C19-AFF0E2D42F82}"/>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a:extLst>
            <a:ext uri="{FF2B5EF4-FFF2-40B4-BE49-F238E27FC236}">
              <a16:creationId xmlns:a16="http://schemas.microsoft.com/office/drawing/2014/main" id="{7177E5BE-AD05-4C30-8586-1A26F15E04BC}"/>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a:extLst>
            <a:ext uri="{FF2B5EF4-FFF2-40B4-BE49-F238E27FC236}">
              <a16:creationId xmlns:a16="http://schemas.microsoft.com/office/drawing/2014/main" id="{9EF42083-8C6E-42E4-8A42-97AAADAAA19C}"/>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a:extLst>
            <a:ext uri="{FF2B5EF4-FFF2-40B4-BE49-F238E27FC236}">
              <a16:creationId xmlns:a16="http://schemas.microsoft.com/office/drawing/2014/main" id="{4D86FC08-D784-4AD2-B5BC-8C23784464C5}"/>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a:extLst>
            <a:ext uri="{FF2B5EF4-FFF2-40B4-BE49-F238E27FC236}">
              <a16:creationId xmlns:a16="http://schemas.microsoft.com/office/drawing/2014/main" id="{977A14BD-7D3D-4789-9028-E3759DBFF603}"/>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a:extLst>
            <a:ext uri="{FF2B5EF4-FFF2-40B4-BE49-F238E27FC236}">
              <a16:creationId xmlns:a16="http://schemas.microsoft.com/office/drawing/2014/main" id="{CCF07E2C-B5C4-46ED-A0E0-12123C481893}"/>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a:extLst>
            <a:ext uri="{FF2B5EF4-FFF2-40B4-BE49-F238E27FC236}">
              <a16:creationId xmlns:a16="http://schemas.microsoft.com/office/drawing/2014/main" id="{9CCEBB21-2FA0-4F19-8172-D4F7F346975F}"/>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59" name="直線コネクタ 458">
          <a:extLst>
            <a:ext uri="{FF2B5EF4-FFF2-40B4-BE49-F238E27FC236}">
              <a16:creationId xmlns:a16="http://schemas.microsoft.com/office/drawing/2014/main" id="{5822FBB3-B98C-4FBF-8BD3-EC88F55100D5}"/>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60" name="テキスト ボックス 459">
          <a:extLst>
            <a:ext uri="{FF2B5EF4-FFF2-40B4-BE49-F238E27FC236}">
              <a16:creationId xmlns:a16="http://schemas.microsoft.com/office/drawing/2014/main" id="{2D836ED4-5FC4-4D17-B473-304EC6B025FD}"/>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61" name="直線コネクタ 460">
          <a:extLst>
            <a:ext uri="{FF2B5EF4-FFF2-40B4-BE49-F238E27FC236}">
              <a16:creationId xmlns:a16="http://schemas.microsoft.com/office/drawing/2014/main" id="{3166F723-9D63-46CB-B844-DFB5BA0D6E73}"/>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62" name="テキスト ボックス 461">
          <a:extLst>
            <a:ext uri="{FF2B5EF4-FFF2-40B4-BE49-F238E27FC236}">
              <a16:creationId xmlns:a16="http://schemas.microsoft.com/office/drawing/2014/main" id="{AA293CB9-C105-4BA7-ABCB-446DA31DD5B5}"/>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63" name="直線コネクタ 462">
          <a:extLst>
            <a:ext uri="{FF2B5EF4-FFF2-40B4-BE49-F238E27FC236}">
              <a16:creationId xmlns:a16="http://schemas.microsoft.com/office/drawing/2014/main" id="{4F921419-750A-4A74-A2D2-87E346D7C580}"/>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64" name="テキスト ボックス 463">
          <a:extLst>
            <a:ext uri="{FF2B5EF4-FFF2-40B4-BE49-F238E27FC236}">
              <a16:creationId xmlns:a16="http://schemas.microsoft.com/office/drawing/2014/main" id="{7EA3F25C-EA05-4D70-BC38-9C710FFD7D6E}"/>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65" name="直線コネクタ 464">
          <a:extLst>
            <a:ext uri="{FF2B5EF4-FFF2-40B4-BE49-F238E27FC236}">
              <a16:creationId xmlns:a16="http://schemas.microsoft.com/office/drawing/2014/main" id="{D64FDA40-65EB-4E4E-AE85-D7C26D53153A}"/>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66" name="テキスト ボックス 465">
          <a:extLst>
            <a:ext uri="{FF2B5EF4-FFF2-40B4-BE49-F238E27FC236}">
              <a16:creationId xmlns:a16="http://schemas.microsoft.com/office/drawing/2014/main" id="{9517346C-1257-463B-BE52-1351C341CDAC}"/>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67" name="直線コネクタ 466">
          <a:extLst>
            <a:ext uri="{FF2B5EF4-FFF2-40B4-BE49-F238E27FC236}">
              <a16:creationId xmlns:a16="http://schemas.microsoft.com/office/drawing/2014/main" id="{C404FC3D-1CE4-400D-90CB-9EA9495E36BD}"/>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68" name="テキスト ボックス 467">
          <a:extLst>
            <a:ext uri="{FF2B5EF4-FFF2-40B4-BE49-F238E27FC236}">
              <a16:creationId xmlns:a16="http://schemas.microsoft.com/office/drawing/2014/main" id="{D4BB6867-7D16-461C-A36D-CF5EAACFC933}"/>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69" name="直線コネクタ 468">
          <a:extLst>
            <a:ext uri="{FF2B5EF4-FFF2-40B4-BE49-F238E27FC236}">
              <a16:creationId xmlns:a16="http://schemas.microsoft.com/office/drawing/2014/main" id="{CD46C567-65C6-4A75-B1E6-7342D512CBB1}"/>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70" name="テキスト ボックス 469">
          <a:extLst>
            <a:ext uri="{FF2B5EF4-FFF2-40B4-BE49-F238E27FC236}">
              <a16:creationId xmlns:a16="http://schemas.microsoft.com/office/drawing/2014/main" id="{064AF30C-9E16-43B5-B6BC-8C78E6B0A0E0}"/>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ED577B43-BABF-475F-8271-F3D1D0B55B5A}"/>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id="{C3C17DE7-C2D1-4526-878C-23BC5FE8D9DF}"/>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id="{8AAFD6B7-8DEB-49EC-822F-E77FBE8348C3}"/>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72390</xdr:rowOff>
    </xdr:from>
    <xdr:to>
      <xdr:col>116</xdr:col>
      <xdr:colOff>62864</xdr:colOff>
      <xdr:row>41</xdr:row>
      <xdr:rowOff>102870</xdr:rowOff>
    </xdr:to>
    <xdr:cxnSp macro="">
      <xdr:nvCxnSpPr>
        <xdr:cNvPr id="474" name="直線コネクタ 473">
          <a:extLst>
            <a:ext uri="{FF2B5EF4-FFF2-40B4-BE49-F238E27FC236}">
              <a16:creationId xmlns:a16="http://schemas.microsoft.com/office/drawing/2014/main" id="{273DDCC3-34DA-40E4-8363-271BC57F1B2F}"/>
            </a:ext>
          </a:extLst>
        </xdr:cNvPr>
        <xdr:cNvCxnSpPr/>
      </xdr:nvCxnSpPr>
      <xdr:spPr>
        <a:xfrm flipV="1">
          <a:off x="22160864" y="57302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106697</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id="{C3414629-1BED-4069-94F3-651DDD6A31D2}"/>
            </a:ext>
          </a:extLst>
        </xdr:cNvPr>
        <xdr:cNvSpPr txBox="1"/>
      </xdr:nvSpPr>
      <xdr:spPr>
        <a:xfrm>
          <a:off x="22199600" y="713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102870</xdr:rowOff>
    </xdr:from>
    <xdr:to>
      <xdr:col>116</xdr:col>
      <xdr:colOff>152400</xdr:colOff>
      <xdr:row>41</xdr:row>
      <xdr:rowOff>102870</xdr:rowOff>
    </xdr:to>
    <xdr:cxnSp macro="">
      <xdr:nvCxnSpPr>
        <xdr:cNvPr id="476" name="直線コネクタ 475">
          <a:extLst>
            <a:ext uri="{FF2B5EF4-FFF2-40B4-BE49-F238E27FC236}">
              <a16:creationId xmlns:a16="http://schemas.microsoft.com/office/drawing/2014/main" id="{B298327E-3FA7-4D35-A818-815A63A0DEA0}"/>
            </a:ext>
          </a:extLst>
        </xdr:cNvPr>
        <xdr:cNvCxnSpPr/>
      </xdr:nvCxnSpPr>
      <xdr:spPr>
        <a:xfrm>
          <a:off x="22072600" y="713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19067</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id="{BE489DD7-50DD-4CCE-867B-DC6EC5E1D43A}"/>
            </a:ext>
          </a:extLst>
        </xdr:cNvPr>
        <xdr:cNvSpPr txBox="1"/>
      </xdr:nvSpPr>
      <xdr:spPr>
        <a:xfrm>
          <a:off x="22199600" y="550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72390</xdr:rowOff>
    </xdr:from>
    <xdr:to>
      <xdr:col>116</xdr:col>
      <xdr:colOff>152400</xdr:colOff>
      <xdr:row>33</xdr:row>
      <xdr:rowOff>72390</xdr:rowOff>
    </xdr:to>
    <xdr:cxnSp macro="">
      <xdr:nvCxnSpPr>
        <xdr:cNvPr id="478" name="直線コネクタ 477">
          <a:extLst>
            <a:ext uri="{FF2B5EF4-FFF2-40B4-BE49-F238E27FC236}">
              <a16:creationId xmlns:a16="http://schemas.microsoft.com/office/drawing/2014/main" id="{854A7F53-69D1-45B5-994F-2BD440E5CB08}"/>
            </a:ext>
          </a:extLst>
        </xdr:cNvPr>
        <xdr:cNvCxnSpPr/>
      </xdr:nvCxnSpPr>
      <xdr:spPr>
        <a:xfrm>
          <a:off x="22072600" y="573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132642</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id="{542EAFA6-E258-4AEC-A96B-E754342A77F8}"/>
            </a:ext>
          </a:extLst>
        </xdr:cNvPr>
        <xdr:cNvSpPr txBox="1"/>
      </xdr:nvSpPr>
      <xdr:spPr>
        <a:xfrm>
          <a:off x="22199600" y="66477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109765</xdr:rowOff>
    </xdr:from>
    <xdr:to>
      <xdr:col>116</xdr:col>
      <xdr:colOff>114300</xdr:colOff>
      <xdr:row>40</xdr:row>
      <xdr:rowOff>39915</xdr:rowOff>
    </xdr:to>
    <xdr:sp macro="" textlink="">
      <xdr:nvSpPr>
        <xdr:cNvPr id="480" name="フローチャート: 判断 479">
          <a:extLst>
            <a:ext uri="{FF2B5EF4-FFF2-40B4-BE49-F238E27FC236}">
              <a16:creationId xmlns:a16="http://schemas.microsoft.com/office/drawing/2014/main" id="{A343642A-F0A5-46EB-AB56-42C86C5338E4}"/>
            </a:ext>
          </a:extLst>
        </xdr:cNvPr>
        <xdr:cNvSpPr/>
      </xdr:nvSpPr>
      <xdr:spPr>
        <a:xfrm>
          <a:off x="22110700" y="679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81462</xdr:rowOff>
    </xdr:from>
    <xdr:to>
      <xdr:col>112</xdr:col>
      <xdr:colOff>38100</xdr:colOff>
      <xdr:row>40</xdr:row>
      <xdr:rowOff>11612</xdr:rowOff>
    </xdr:to>
    <xdr:sp macro="" textlink="">
      <xdr:nvSpPr>
        <xdr:cNvPr id="481" name="フローチャート: 判断 480">
          <a:extLst>
            <a:ext uri="{FF2B5EF4-FFF2-40B4-BE49-F238E27FC236}">
              <a16:creationId xmlns:a16="http://schemas.microsoft.com/office/drawing/2014/main" id="{1D91AF15-296A-45B6-ADDB-3AF72772BEC1}"/>
            </a:ext>
          </a:extLst>
        </xdr:cNvPr>
        <xdr:cNvSpPr/>
      </xdr:nvSpPr>
      <xdr:spPr>
        <a:xfrm>
          <a:off x="21272500" y="6768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102144</xdr:rowOff>
    </xdr:from>
    <xdr:to>
      <xdr:col>107</xdr:col>
      <xdr:colOff>101600</xdr:colOff>
      <xdr:row>40</xdr:row>
      <xdr:rowOff>32294</xdr:rowOff>
    </xdr:to>
    <xdr:sp macro="" textlink="">
      <xdr:nvSpPr>
        <xdr:cNvPr id="482" name="フローチャート: 判断 481">
          <a:extLst>
            <a:ext uri="{FF2B5EF4-FFF2-40B4-BE49-F238E27FC236}">
              <a16:creationId xmlns:a16="http://schemas.microsoft.com/office/drawing/2014/main" id="{F0260C0B-2C9A-48C7-A0D9-9CEEF314C8D4}"/>
            </a:ext>
          </a:extLst>
        </xdr:cNvPr>
        <xdr:cNvSpPr/>
      </xdr:nvSpPr>
      <xdr:spPr>
        <a:xfrm>
          <a:off x="20383500" y="678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110853</xdr:rowOff>
    </xdr:from>
    <xdr:to>
      <xdr:col>102</xdr:col>
      <xdr:colOff>165100</xdr:colOff>
      <xdr:row>40</xdr:row>
      <xdr:rowOff>41003</xdr:rowOff>
    </xdr:to>
    <xdr:sp macro="" textlink="">
      <xdr:nvSpPr>
        <xdr:cNvPr id="483" name="フローチャート: 判断 482">
          <a:extLst>
            <a:ext uri="{FF2B5EF4-FFF2-40B4-BE49-F238E27FC236}">
              <a16:creationId xmlns:a16="http://schemas.microsoft.com/office/drawing/2014/main" id="{9962D87D-9FE5-4C69-BEC5-E631A99AB448}"/>
            </a:ext>
          </a:extLst>
        </xdr:cNvPr>
        <xdr:cNvSpPr/>
      </xdr:nvSpPr>
      <xdr:spPr>
        <a:xfrm>
          <a:off x="19494500" y="6797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113030</xdr:rowOff>
    </xdr:from>
    <xdr:to>
      <xdr:col>98</xdr:col>
      <xdr:colOff>38100</xdr:colOff>
      <xdr:row>40</xdr:row>
      <xdr:rowOff>43180</xdr:rowOff>
    </xdr:to>
    <xdr:sp macro="" textlink="">
      <xdr:nvSpPr>
        <xdr:cNvPr id="484" name="フローチャート: 判断 483">
          <a:extLst>
            <a:ext uri="{FF2B5EF4-FFF2-40B4-BE49-F238E27FC236}">
              <a16:creationId xmlns:a16="http://schemas.microsoft.com/office/drawing/2014/main" id="{4D22B272-A2A3-4788-9DA1-DBAE755CAE70}"/>
            </a:ext>
          </a:extLst>
        </xdr:cNvPr>
        <xdr:cNvSpPr/>
      </xdr:nvSpPr>
      <xdr:spPr>
        <a:xfrm>
          <a:off x="18605500" y="679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03D5517-20B0-4764-AC0B-533DA8B9DABD}"/>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861D8F7E-0794-4703-92D9-A9667D4BA24C}"/>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34AE4A1E-E150-43DF-BF09-2EDB2B1D4BAB}"/>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4D869A6F-7988-49B2-B328-1B7AFBCA48F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1F823B88-6638-4FEB-93CB-EBC0D175214A}"/>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160927</xdr:rowOff>
    </xdr:from>
    <xdr:to>
      <xdr:col>116</xdr:col>
      <xdr:colOff>114300</xdr:colOff>
      <xdr:row>40</xdr:row>
      <xdr:rowOff>91077</xdr:rowOff>
    </xdr:to>
    <xdr:sp macro="" textlink="">
      <xdr:nvSpPr>
        <xdr:cNvPr id="490" name="楕円 489">
          <a:extLst>
            <a:ext uri="{FF2B5EF4-FFF2-40B4-BE49-F238E27FC236}">
              <a16:creationId xmlns:a16="http://schemas.microsoft.com/office/drawing/2014/main" id="{C11BAE75-2E20-426A-A44A-DB46F1E4FF27}"/>
            </a:ext>
          </a:extLst>
        </xdr:cNvPr>
        <xdr:cNvSpPr/>
      </xdr:nvSpPr>
      <xdr:spPr>
        <a:xfrm>
          <a:off x="22110700" y="684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139354</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id="{9141D092-46B7-4E6D-8242-85170D622CEA}"/>
            </a:ext>
          </a:extLst>
        </xdr:cNvPr>
        <xdr:cNvSpPr txBox="1"/>
      </xdr:nvSpPr>
      <xdr:spPr>
        <a:xfrm>
          <a:off x="22199600" y="6825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167459</xdr:rowOff>
    </xdr:from>
    <xdr:to>
      <xdr:col>112</xdr:col>
      <xdr:colOff>38100</xdr:colOff>
      <xdr:row>40</xdr:row>
      <xdr:rowOff>97609</xdr:rowOff>
    </xdr:to>
    <xdr:sp macro="" textlink="">
      <xdr:nvSpPr>
        <xdr:cNvPr id="492" name="楕円 491">
          <a:extLst>
            <a:ext uri="{FF2B5EF4-FFF2-40B4-BE49-F238E27FC236}">
              <a16:creationId xmlns:a16="http://schemas.microsoft.com/office/drawing/2014/main" id="{DF7C71AE-0C7D-46B5-B3EF-466945432642}"/>
            </a:ext>
          </a:extLst>
        </xdr:cNvPr>
        <xdr:cNvSpPr/>
      </xdr:nvSpPr>
      <xdr:spPr>
        <a:xfrm>
          <a:off x="21272500" y="685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40277</xdr:rowOff>
    </xdr:from>
    <xdr:to>
      <xdr:col>116</xdr:col>
      <xdr:colOff>63500</xdr:colOff>
      <xdr:row>40</xdr:row>
      <xdr:rowOff>46809</xdr:rowOff>
    </xdr:to>
    <xdr:cxnSp macro="">
      <xdr:nvCxnSpPr>
        <xdr:cNvPr id="493" name="直線コネクタ 492">
          <a:extLst>
            <a:ext uri="{FF2B5EF4-FFF2-40B4-BE49-F238E27FC236}">
              <a16:creationId xmlns:a16="http://schemas.microsoft.com/office/drawing/2014/main" id="{1D357C57-842C-47CB-9086-A32D8D36A19F}"/>
            </a:ext>
          </a:extLst>
        </xdr:cNvPr>
        <xdr:cNvCxnSpPr/>
      </xdr:nvCxnSpPr>
      <xdr:spPr>
        <a:xfrm flipV="1">
          <a:off x="21323300" y="6898277"/>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163104</xdr:rowOff>
    </xdr:from>
    <xdr:to>
      <xdr:col>107</xdr:col>
      <xdr:colOff>101600</xdr:colOff>
      <xdr:row>40</xdr:row>
      <xdr:rowOff>93254</xdr:rowOff>
    </xdr:to>
    <xdr:sp macro="" textlink="">
      <xdr:nvSpPr>
        <xdr:cNvPr id="494" name="楕円 493">
          <a:extLst>
            <a:ext uri="{FF2B5EF4-FFF2-40B4-BE49-F238E27FC236}">
              <a16:creationId xmlns:a16="http://schemas.microsoft.com/office/drawing/2014/main" id="{C13D7EBB-CF7A-4557-9320-F914F2FF586E}"/>
            </a:ext>
          </a:extLst>
        </xdr:cNvPr>
        <xdr:cNvSpPr/>
      </xdr:nvSpPr>
      <xdr:spPr>
        <a:xfrm>
          <a:off x="20383500" y="6849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42454</xdr:rowOff>
    </xdr:from>
    <xdr:to>
      <xdr:col>111</xdr:col>
      <xdr:colOff>177800</xdr:colOff>
      <xdr:row>40</xdr:row>
      <xdr:rowOff>46809</xdr:rowOff>
    </xdr:to>
    <xdr:cxnSp macro="">
      <xdr:nvCxnSpPr>
        <xdr:cNvPr id="495" name="直線コネクタ 494">
          <a:extLst>
            <a:ext uri="{FF2B5EF4-FFF2-40B4-BE49-F238E27FC236}">
              <a16:creationId xmlns:a16="http://schemas.microsoft.com/office/drawing/2014/main" id="{32412A07-11D5-4318-9382-4BFA110FE0FC}"/>
            </a:ext>
          </a:extLst>
        </xdr:cNvPr>
        <xdr:cNvCxnSpPr/>
      </xdr:nvCxnSpPr>
      <xdr:spPr>
        <a:xfrm>
          <a:off x="20434300" y="6900454"/>
          <a:ext cx="8890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162016</xdr:rowOff>
    </xdr:from>
    <xdr:to>
      <xdr:col>102</xdr:col>
      <xdr:colOff>165100</xdr:colOff>
      <xdr:row>40</xdr:row>
      <xdr:rowOff>92166</xdr:rowOff>
    </xdr:to>
    <xdr:sp macro="" textlink="">
      <xdr:nvSpPr>
        <xdr:cNvPr id="496" name="楕円 495">
          <a:extLst>
            <a:ext uri="{FF2B5EF4-FFF2-40B4-BE49-F238E27FC236}">
              <a16:creationId xmlns:a16="http://schemas.microsoft.com/office/drawing/2014/main" id="{7E8B47B5-66AD-4FE5-A11D-7FCC893DEDC2}"/>
            </a:ext>
          </a:extLst>
        </xdr:cNvPr>
        <xdr:cNvSpPr/>
      </xdr:nvSpPr>
      <xdr:spPr>
        <a:xfrm>
          <a:off x="19494500" y="6848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41366</xdr:rowOff>
    </xdr:from>
    <xdr:to>
      <xdr:col>107</xdr:col>
      <xdr:colOff>50800</xdr:colOff>
      <xdr:row>40</xdr:row>
      <xdr:rowOff>42454</xdr:rowOff>
    </xdr:to>
    <xdr:cxnSp macro="">
      <xdr:nvCxnSpPr>
        <xdr:cNvPr id="497" name="直線コネクタ 496">
          <a:extLst>
            <a:ext uri="{FF2B5EF4-FFF2-40B4-BE49-F238E27FC236}">
              <a16:creationId xmlns:a16="http://schemas.microsoft.com/office/drawing/2014/main" id="{97E050FD-E723-4D62-A558-2A4D22B3CA9B}"/>
            </a:ext>
          </a:extLst>
        </xdr:cNvPr>
        <xdr:cNvCxnSpPr/>
      </xdr:nvCxnSpPr>
      <xdr:spPr>
        <a:xfrm>
          <a:off x="19545300" y="6899366"/>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158750</xdr:rowOff>
    </xdr:from>
    <xdr:to>
      <xdr:col>98</xdr:col>
      <xdr:colOff>38100</xdr:colOff>
      <xdr:row>40</xdr:row>
      <xdr:rowOff>88900</xdr:rowOff>
    </xdr:to>
    <xdr:sp macro="" textlink="">
      <xdr:nvSpPr>
        <xdr:cNvPr id="498" name="楕円 497">
          <a:extLst>
            <a:ext uri="{FF2B5EF4-FFF2-40B4-BE49-F238E27FC236}">
              <a16:creationId xmlns:a16="http://schemas.microsoft.com/office/drawing/2014/main" id="{619FE9A5-65A5-4C8F-8205-DF4C4EF5C2F5}"/>
            </a:ext>
          </a:extLst>
        </xdr:cNvPr>
        <xdr:cNvSpPr/>
      </xdr:nvSpPr>
      <xdr:spPr>
        <a:xfrm>
          <a:off x="18605500" y="684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38100</xdr:rowOff>
    </xdr:from>
    <xdr:to>
      <xdr:col>102</xdr:col>
      <xdr:colOff>114300</xdr:colOff>
      <xdr:row>40</xdr:row>
      <xdr:rowOff>41366</xdr:rowOff>
    </xdr:to>
    <xdr:cxnSp macro="">
      <xdr:nvCxnSpPr>
        <xdr:cNvPr id="499" name="直線コネクタ 498">
          <a:extLst>
            <a:ext uri="{FF2B5EF4-FFF2-40B4-BE49-F238E27FC236}">
              <a16:creationId xmlns:a16="http://schemas.microsoft.com/office/drawing/2014/main" id="{56FCD509-059B-4C8F-B71F-D44F5D28EB62}"/>
            </a:ext>
          </a:extLst>
        </xdr:cNvPr>
        <xdr:cNvCxnSpPr/>
      </xdr:nvCxnSpPr>
      <xdr:spPr>
        <a:xfrm>
          <a:off x="18656300" y="689610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28139</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id="{F032AF28-1065-4E74-B20A-A689036FE4B7}"/>
            </a:ext>
          </a:extLst>
        </xdr:cNvPr>
        <xdr:cNvSpPr txBox="1"/>
      </xdr:nvSpPr>
      <xdr:spPr>
        <a:xfrm>
          <a:off x="21075727" y="6543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48821</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id="{32BBAFDA-6226-4708-A76B-BB391852A6C5}"/>
            </a:ext>
          </a:extLst>
        </xdr:cNvPr>
        <xdr:cNvSpPr txBox="1"/>
      </xdr:nvSpPr>
      <xdr:spPr>
        <a:xfrm>
          <a:off x="20199427" y="6563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57530</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id="{54773C9F-5558-4C70-B45C-1D11F4244BE7}"/>
            </a:ext>
          </a:extLst>
        </xdr:cNvPr>
        <xdr:cNvSpPr txBox="1"/>
      </xdr:nvSpPr>
      <xdr:spPr>
        <a:xfrm>
          <a:off x="19310427" y="6572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59707</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id="{0A173219-7721-4EDA-8FC3-328A13336595}"/>
            </a:ext>
          </a:extLst>
        </xdr:cNvPr>
        <xdr:cNvSpPr txBox="1"/>
      </xdr:nvSpPr>
      <xdr:spPr>
        <a:xfrm>
          <a:off x="18421427" y="657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88736</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id="{71A72C1A-0735-4A80-9A91-30511014335E}"/>
            </a:ext>
          </a:extLst>
        </xdr:cNvPr>
        <xdr:cNvSpPr txBox="1"/>
      </xdr:nvSpPr>
      <xdr:spPr>
        <a:xfrm>
          <a:off x="21075727" y="6946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84381</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id="{A5AF63A7-70A2-4B85-B5BD-89B2DA823813}"/>
            </a:ext>
          </a:extLst>
        </xdr:cNvPr>
        <xdr:cNvSpPr txBox="1"/>
      </xdr:nvSpPr>
      <xdr:spPr>
        <a:xfrm>
          <a:off x="20199427" y="6942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83293</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id="{65996B84-027F-460B-93AD-B4A80321B3FE}"/>
            </a:ext>
          </a:extLst>
        </xdr:cNvPr>
        <xdr:cNvSpPr txBox="1"/>
      </xdr:nvSpPr>
      <xdr:spPr>
        <a:xfrm>
          <a:off x="19310427" y="6941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80027</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id="{54C76A62-10EE-4845-8091-9FC43498CF5E}"/>
            </a:ext>
          </a:extLst>
        </xdr:cNvPr>
        <xdr:cNvSpPr txBox="1"/>
      </xdr:nvSpPr>
      <xdr:spPr>
        <a:xfrm>
          <a:off x="18421427" y="693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6F7D965C-DB6B-4725-9FE9-B002E3411F1B}"/>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85FB4558-E144-4F4C-93B7-2AB41C9C9342}"/>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4821E7D5-C351-44C8-AFE9-289164CBF032}"/>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2A8F2D3D-C779-479B-93A2-53E73A21452D}"/>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909C022C-C1F8-4B49-933A-C13DD24300A3}"/>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0EDC5F34-C24B-431B-8C46-C83470A81D2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FFCC71A6-31AF-4D2D-9A4C-672B7DA35825}"/>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E0540BB0-8B42-4715-9E8F-EF095E4606C7}"/>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0B6B43B9-62C6-45EA-BF30-F196E615011A}"/>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D845F474-1E0E-4419-ABD8-AE245EAA0FDB}"/>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8" name="テキスト ボックス 517">
          <a:extLst>
            <a:ext uri="{FF2B5EF4-FFF2-40B4-BE49-F238E27FC236}">
              <a16:creationId xmlns:a16="http://schemas.microsoft.com/office/drawing/2014/main" id="{F634256F-C2EF-4D3E-A8D8-9C65E960C2B6}"/>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9" name="直線コネクタ 518">
          <a:extLst>
            <a:ext uri="{FF2B5EF4-FFF2-40B4-BE49-F238E27FC236}">
              <a16:creationId xmlns:a16="http://schemas.microsoft.com/office/drawing/2014/main" id="{A5870371-8815-4ACB-B1EC-61DF91A5AD7D}"/>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0" name="テキスト ボックス 519">
          <a:extLst>
            <a:ext uri="{FF2B5EF4-FFF2-40B4-BE49-F238E27FC236}">
              <a16:creationId xmlns:a16="http://schemas.microsoft.com/office/drawing/2014/main" id="{65AC17E2-E608-47B9-87C7-341172BECC68}"/>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1" name="直線コネクタ 520">
          <a:extLst>
            <a:ext uri="{FF2B5EF4-FFF2-40B4-BE49-F238E27FC236}">
              <a16:creationId xmlns:a16="http://schemas.microsoft.com/office/drawing/2014/main" id="{D0C40458-E5E3-4AB7-99AF-AF6A49939562}"/>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2" name="テキスト ボックス 521">
          <a:extLst>
            <a:ext uri="{FF2B5EF4-FFF2-40B4-BE49-F238E27FC236}">
              <a16:creationId xmlns:a16="http://schemas.microsoft.com/office/drawing/2014/main" id="{AD7AC256-971F-403F-9AA9-2B25FFE1A326}"/>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3" name="直線コネクタ 522">
          <a:extLst>
            <a:ext uri="{FF2B5EF4-FFF2-40B4-BE49-F238E27FC236}">
              <a16:creationId xmlns:a16="http://schemas.microsoft.com/office/drawing/2014/main" id="{5009F17E-4D38-4219-8C02-E1412AA428A5}"/>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4" name="テキスト ボックス 523">
          <a:extLst>
            <a:ext uri="{FF2B5EF4-FFF2-40B4-BE49-F238E27FC236}">
              <a16:creationId xmlns:a16="http://schemas.microsoft.com/office/drawing/2014/main" id="{37B44398-9005-49D8-A070-6787A870B12C}"/>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5" name="直線コネクタ 524">
          <a:extLst>
            <a:ext uri="{FF2B5EF4-FFF2-40B4-BE49-F238E27FC236}">
              <a16:creationId xmlns:a16="http://schemas.microsoft.com/office/drawing/2014/main" id="{D0A53CBE-5A47-414B-A6D6-7B5129BE9535}"/>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6" name="テキスト ボックス 525">
          <a:extLst>
            <a:ext uri="{FF2B5EF4-FFF2-40B4-BE49-F238E27FC236}">
              <a16:creationId xmlns:a16="http://schemas.microsoft.com/office/drawing/2014/main" id="{6870B14C-4C62-45CB-9FB7-9C990D58B726}"/>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7" name="直線コネクタ 526">
          <a:extLst>
            <a:ext uri="{FF2B5EF4-FFF2-40B4-BE49-F238E27FC236}">
              <a16:creationId xmlns:a16="http://schemas.microsoft.com/office/drawing/2014/main" id="{01E7871F-9BBC-40D1-B2EF-7A342D754702}"/>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8" name="テキスト ボックス 527">
          <a:extLst>
            <a:ext uri="{FF2B5EF4-FFF2-40B4-BE49-F238E27FC236}">
              <a16:creationId xmlns:a16="http://schemas.microsoft.com/office/drawing/2014/main" id="{FF9CD377-5176-458B-80A0-F278D54D1BA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9" name="直線コネクタ 528">
          <a:extLst>
            <a:ext uri="{FF2B5EF4-FFF2-40B4-BE49-F238E27FC236}">
              <a16:creationId xmlns:a16="http://schemas.microsoft.com/office/drawing/2014/main" id="{AC6DBDA9-AFCE-4ECD-9DB9-A713C42766D1}"/>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0" name="テキスト ボックス 529">
          <a:extLst>
            <a:ext uri="{FF2B5EF4-FFF2-40B4-BE49-F238E27FC236}">
              <a16:creationId xmlns:a16="http://schemas.microsoft.com/office/drawing/2014/main" id="{102AB520-AF66-41B5-9D6C-35F1C820E866}"/>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1" name="【学校施設】&#10;有形固定資産減価償却率グラフ枠">
          <a:extLst>
            <a:ext uri="{FF2B5EF4-FFF2-40B4-BE49-F238E27FC236}">
              <a16:creationId xmlns:a16="http://schemas.microsoft.com/office/drawing/2014/main" id="{C7795A1B-8C72-46CE-A2D1-B370667BDD09}"/>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7620</xdr:rowOff>
    </xdr:from>
    <xdr:to>
      <xdr:col>85</xdr:col>
      <xdr:colOff>126364</xdr:colOff>
      <xdr:row>63</xdr:row>
      <xdr:rowOff>95250</xdr:rowOff>
    </xdr:to>
    <xdr:cxnSp macro="">
      <xdr:nvCxnSpPr>
        <xdr:cNvPr id="532" name="直線コネクタ 531">
          <a:extLst>
            <a:ext uri="{FF2B5EF4-FFF2-40B4-BE49-F238E27FC236}">
              <a16:creationId xmlns:a16="http://schemas.microsoft.com/office/drawing/2014/main" id="{5C554427-B4D7-4628-9EC3-366BB7B4BFE4}"/>
            </a:ext>
          </a:extLst>
        </xdr:cNvPr>
        <xdr:cNvCxnSpPr/>
      </xdr:nvCxnSpPr>
      <xdr:spPr>
        <a:xfrm flipV="1">
          <a:off x="16318864" y="96088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99077</xdr:rowOff>
    </xdr:from>
    <xdr:ext cx="405111" cy="259045"/>
    <xdr:sp macro="" textlink="">
      <xdr:nvSpPr>
        <xdr:cNvPr id="533" name="【学校施設】&#10;有形固定資産減価償却率最小値テキスト">
          <a:extLst>
            <a:ext uri="{FF2B5EF4-FFF2-40B4-BE49-F238E27FC236}">
              <a16:creationId xmlns:a16="http://schemas.microsoft.com/office/drawing/2014/main" id="{11CDC56F-4DBB-4944-94E2-6805DE5AF214}"/>
            </a:ext>
          </a:extLst>
        </xdr:cNvPr>
        <xdr:cNvSpPr txBox="1"/>
      </xdr:nvSpPr>
      <xdr:spPr>
        <a:xfrm>
          <a:off x="16357600" y="1090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95250</xdr:rowOff>
    </xdr:from>
    <xdr:to>
      <xdr:col>86</xdr:col>
      <xdr:colOff>25400</xdr:colOff>
      <xdr:row>63</xdr:row>
      <xdr:rowOff>95250</xdr:rowOff>
    </xdr:to>
    <xdr:cxnSp macro="">
      <xdr:nvCxnSpPr>
        <xdr:cNvPr id="534" name="直線コネクタ 533">
          <a:extLst>
            <a:ext uri="{FF2B5EF4-FFF2-40B4-BE49-F238E27FC236}">
              <a16:creationId xmlns:a16="http://schemas.microsoft.com/office/drawing/2014/main" id="{2466F448-8940-49DD-9F93-7E96534E2E46}"/>
            </a:ext>
          </a:extLst>
        </xdr:cNvPr>
        <xdr:cNvCxnSpPr/>
      </xdr:nvCxnSpPr>
      <xdr:spPr>
        <a:xfrm>
          <a:off x="16230600" y="1089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125747</xdr:rowOff>
    </xdr:from>
    <xdr:ext cx="405111" cy="259045"/>
    <xdr:sp macro="" textlink="">
      <xdr:nvSpPr>
        <xdr:cNvPr id="535" name="【学校施設】&#10;有形固定資産減価償却率最大値テキスト">
          <a:extLst>
            <a:ext uri="{FF2B5EF4-FFF2-40B4-BE49-F238E27FC236}">
              <a16:creationId xmlns:a16="http://schemas.microsoft.com/office/drawing/2014/main" id="{E8F1BE03-35A8-409C-B835-C179CF8E988C}"/>
            </a:ext>
          </a:extLst>
        </xdr:cNvPr>
        <xdr:cNvSpPr txBox="1"/>
      </xdr:nvSpPr>
      <xdr:spPr>
        <a:xfrm>
          <a:off x="16357600" y="938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7620</xdr:rowOff>
    </xdr:from>
    <xdr:to>
      <xdr:col>86</xdr:col>
      <xdr:colOff>25400</xdr:colOff>
      <xdr:row>56</xdr:row>
      <xdr:rowOff>7620</xdr:rowOff>
    </xdr:to>
    <xdr:cxnSp macro="">
      <xdr:nvCxnSpPr>
        <xdr:cNvPr id="536" name="直線コネクタ 535">
          <a:extLst>
            <a:ext uri="{FF2B5EF4-FFF2-40B4-BE49-F238E27FC236}">
              <a16:creationId xmlns:a16="http://schemas.microsoft.com/office/drawing/2014/main" id="{51C7B36E-F1D0-4914-B46F-45EC4BF239BB}"/>
            </a:ext>
          </a:extLst>
        </xdr:cNvPr>
        <xdr:cNvCxnSpPr/>
      </xdr:nvCxnSpPr>
      <xdr:spPr>
        <a:xfrm>
          <a:off x="16230600" y="960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19702</xdr:rowOff>
    </xdr:from>
    <xdr:ext cx="405111" cy="259045"/>
    <xdr:sp macro="" textlink="">
      <xdr:nvSpPr>
        <xdr:cNvPr id="537" name="【学校施設】&#10;有形固定資産減価償却率平均値テキスト">
          <a:extLst>
            <a:ext uri="{FF2B5EF4-FFF2-40B4-BE49-F238E27FC236}">
              <a16:creationId xmlns:a16="http://schemas.microsoft.com/office/drawing/2014/main" id="{721098AB-B39F-4D49-8D14-BF02E3BBF108}"/>
            </a:ext>
          </a:extLst>
        </xdr:cNvPr>
        <xdr:cNvSpPr txBox="1"/>
      </xdr:nvSpPr>
      <xdr:spPr>
        <a:xfrm>
          <a:off x="16357600" y="10135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168275</xdr:rowOff>
    </xdr:from>
    <xdr:to>
      <xdr:col>85</xdr:col>
      <xdr:colOff>177800</xdr:colOff>
      <xdr:row>60</xdr:row>
      <xdr:rowOff>98425</xdr:rowOff>
    </xdr:to>
    <xdr:sp macro="" textlink="">
      <xdr:nvSpPr>
        <xdr:cNvPr id="538" name="フローチャート: 判断 537">
          <a:extLst>
            <a:ext uri="{FF2B5EF4-FFF2-40B4-BE49-F238E27FC236}">
              <a16:creationId xmlns:a16="http://schemas.microsoft.com/office/drawing/2014/main" id="{5550814E-8095-4567-A4C4-697F9812D1DA}"/>
            </a:ext>
          </a:extLst>
        </xdr:cNvPr>
        <xdr:cNvSpPr/>
      </xdr:nvSpPr>
      <xdr:spPr>
        <a:xfrm>
          <a:off x="162687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151130</xdr:rowOff>
    </xdr:from>
    <xdr:to>
      <xdr:col>81</xdr:col>
      <xdr:colOff>101600</xdr:colOff>
      <xdr:row>60</xdr:row>
      <xdr:rowOff>81280</xdr:rowOff>
    </xdr:to>
    <xdr:sp macro="" textlink="">
      <xdr:nvSpPr>
        <xdr:cNvPr id="539" name="フローチャート: 判断 538">
          <a:extLst>
            <a:ext uri="{FF2B5EF4-FFF2-40B4-BE49-F238E27FC236}">
              <a16:creationId xmlns:a16="http://schemas.microsoft.com/office/drawing/2014/main" id="{430D1355-9BCB-4E7B-9BB1-B23B8D8DE418}"/>
            </a:ext>
          </a:extLst>
        </xdr:cNvPr>
        <xdr:cNvSpPr/>
      </xdr:nvSpPr>
      <xdr:spPr>
        <a:xfrm>
          <a:off x="15430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126365</xdr:rowOff>
    </xdr:from>
    <xdr:to>
      <xdr:col>76</xdr:col>
      <xdr:colOff>165100</xdr:colOff>
      <xdr:row>60</xdr:row>
      <xdr:rowOff>56515</xdr:rowOff>
    </xdr:to>
    <xdr:sp macro="" textlink="">
      <xdr:nvSpPr>
        <xdr:cNvPr id="540" name="フローチャート: 判断 539">
          <a:extLst>
            <a:ext uri="{FF2B5EF4-FFF2-40B4-BE49-F238E27FC236}">
              <a16:creationId xmlns:a16="http://schemas.microsoft.com/office/drawing/2014/main" id="{FA2344F9-C4BE-488B-A248-3D8D28FF4CB2}"/>
            </a:ext>
          </a:extLst>
        </xdr:cNvPr>
        <xdr:cNvSpPr/>
      </xdr:nvSpPr>
      <xdr:spPr>
        <a:xfrm>
          <a:off x="14541500" y="1024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52070</xdr:rowOff>
    </xdr:from>
    <xdr:to>
      <xdr:col>72</xdr:col>
      <xdr:colOff>38100</xdr:colOff>
      <xdr:row>59</xdr:row>
      <xdr:rowOff>153670</xdr:rowOff>
    </xdr:to>
    <xdr:sp macro="" textlink="">
      <xdr:nvSpPr>
        <xdr:cNvPr id="541" name="フローチャート: 判断 540">
          <a:extLst>
            <a:ext uri="{FF2B5EF4-FFF2-40B4-BE49-F238E27FC236}">
              <a16:creationId xmlns:a16="http://schemas.microsoft.com/office/drawing/2014/main" id="{3B99FF0D-CDF4-42AB-A069-29407EAAFC4D}"/>
            </a:ext>
          </a:extLst>
        </xdr:cNvPr>
        <xdr:cNvSpPr/>
      </xdr:nvSpPr>
      <xdr:spPr>
        <a:xfrm>
          <a:off x="13652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74930</xdr:rowOff>
    </xdr:from>
    <xdr:to>
      <xdr:col>67</xdr:col>
      <xdr:colOff>101600</xdr:colOff>
      <xdr:row>60</xdr:row>
      <xdr:rowOff>5080</xdr:rowOff>
    </xdr:to>
    <xdr:sp macro="" textlink="">
      <xdr:nvSpPr>
        <xdr:cNvPr id="542" name="フローチャート: 判断 541">
          <a:extLst>
            <a:ext uri="{FF2B5EF4-FFF2-40B4-BE49-F238E27FC236}">
              <a16:creationId xmlns:a16="http://schemas.microsoft.com/office/drawing/2014/main" id="{86F30326-F7FE-435C-9B39-88DB0BF7AEF7}"/>
            </a:ext>
          </a:extLst>
        </xdr:cNvPr>
        <xdr:cNvSpPr/>
      </xdr:nvSpPr>
      <xdr:spPr>
        <a:xfrm>
          <a:off x="127635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39966C32-87D5-45FD-A8C9-E8126B2ED718}"/>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E825AD4A-6A88-4F9E-A792-7014824733AC}"/>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C2F04602-F417-4B15-B537-FCBBCEE90229}"/>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EE816A83-CB80-48A7-83B6-2AF577646D11}"/>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743F283B-A41B-4740-ABE0-AEAB8C7F635A}"/>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120650</xdr:rowOff>
    </xdr:from>
    <xdr:to>
      <xdr:col>85</xdr:col>
      <xdr:colOff>177800</xdr:colOff>
      <xdr:row>61</xdr:row>
      <xdr:rowOff>50800</xdr:rowOff>
    </xdr:to>
    <xdr:sp macro="" textlink="">
      <xdr:nvSpPr>
        <xdr:cNvPr id="548" name="楕円 547">
          <a:extLst>
            <a:ext uri="{FF2B5EF4-FFF2-40B4-BE49-F238E27FC236}">
              <a16:creationId xmlns:a16="http://schemas.microsoft.com/office/drawing/2014/main" id="{9B7B946A-BA2C-4059-8458-EB2AE3283478}"/>
            </a:ext>
          </a:extLst>
        </xdr:cNvPr>
        <xdr:cNvSpPr/>
      </xdr:nvSpPr>
      <xdr:spPr>
        <a:xfrm>
          <a:off x="16268700" y="1040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99077</xdr:rowOff>
    </xdr:from>
    <xdr:ext cx="405111" cy="259045"/>
    <xdr:sp macro="" textlink="">
      <xdr:nvSpPr>
        <xdr:cNvPr id="549" name="【学校施設】&#10;有形固定資産減価償却率該当値テキスト">
          <a:extLst>
            <a:ext uri="{FF2B5EF4-FFF2-40B4-BE49-F238E27FC236}">
              <a16:creationId xmlns:a16="http://schemas.microsoft.com/office/drawing/2014/main" id="{2F6284A5-6E50-43D1-BDED-BC8F964BA2D7}"/>
            </a:ext>
          </a:extLst>
        </xdr:cNvPr>
        <xdr:cNvSpPr txBox="1"/>
      </xdr:nvSpPr>
      <xdr:spPr>
        <a:xfrm>
          <a:off x="16357600" y="1038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133985</xdr:rowOff>
    </xdr:from>
    <xdr:to>
      <xdr:col>81</xdr:col>
      <xdr:colOff>101600</xdr:colOff>
      <xdr:row>61</xdr:row>
      <xdr:rowOff>64135</xdr:rowOff>
    </xdr:to>
    <xdr:sp macro="" textlink="">
      <xdr:nvSpPr>
        <xdr:cNvPr id="550" name="楕円 549">
          <a:extLst>
            <a:ext uri="{FF2B5EF4-FFF2-40B4-BE49-F238E27FC236}">
              <a16:creationId xmlns:a16="http://schemas.microsoft.com/office/drawing/2014/main" id="{6BF8A68A-C1FD-4F16-B976-68350E16205F}"/>
            </a:ext>
          </a:extLst>
        </xdr:cNvPr>
        <xdr:cNvSpPr/>
      </xdr:nvSpPr>
      <xdr:spPr>
        <a:xfrm>
          <a:off x="15430500" y="1042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0</xdr:rowOff>
    </xdr:from>
    <xdr:to>
      <xdr:col>85</xdr:col>
      <xdr:colOff>127000</xdr:colOff>
      <xdr:row>61</xdr:row>
      <xdr:rowOff>13335</xdr:rowOff>
    </xdr:to>
    <xdr:cxnSp macro="">
      <xdr:nvCxnSpPr>
        <xdr:cNvPr id="551" name="直線コネクタ 550">
          <a:extLst>
            <a:ext uri="{FF2B5EF4-FFF2-40B4-BE49-F238E27FC236}">
              <a16:creationId xmlns:a16="http://schemas.microsoft.com/office/drawing/2014/main" id="{36BAA0FF-2FC9-4D52-8872-A9D7EF63BE77}"/>
            </a:ext>
          </a:extLst>
        </xdr:cNvPr>
        <xdr:cNvCxnSpPr/>
      </xdr:nvCxnSpPr>
      <xdr:spPr>
        <a:xfrm flipV="1">
          <a:off x="15481300" y="10458450"/>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164465</xdr:rowOff>
    </xdr:from>
    <xdr:to>
      <xdr:col>76</xdr:col>
      <xdr:colOff>165100</xdr:colOff>
      <xdr:row>61</xdr:row>
      <xdr:rowOff>94615</xdr:rowOff>
    </xdr:to>
    <xdr:sp macro="" textlink="">
      <xdr:nvSpPr>
        <xdr:cNvPr id="552" name="楕円 551">
          <a:extLst>
            <a:ext uri="{FF2B5EF4-FFF2-40B4-BE49-F238E27FC236}">
              <a16:creationId xmlns:a16="http://schemas.microsoft.com/office/drawing/2014/main" id="{30F09032-01CF-412B-8390-F8743F26DF24}"/>
            </a:ext>
          </a:extLst>
        </xdr:cNvPr>
        <xdr:cNvSpPr/>
      </xdr:nvSpPr>
      <xdr:spPr>
        <a:xfrm>
          <a:off x="14541500" y="1045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13335</xdr:rowOff>
    </xdr:from>
    <xdr:to>
      <xdr:col>81</xdr:col>
      <xdr:colOff>50800</xdr:colOff>
      <xdr:row>61</xdr:row>
      <xdr:rowOff>43815</xdr:rowOff>
    </xdr:to>
    <xdr:cxnSp macro="">
      <xdr:nvCxnSpPr>
        <xdr:cNvPr id="553" name="直線コネクタ 552">
          <a:extLst>
            <a:ext uri="{FF2B5EF4-FFF2-40B4-BE49-F238E27FC236}">
              <a16:creationId xmlns:a16="http://schemas.microsoft.com/office/drawing/2014/main" id="{1157D887-F1C5-413F-8B0D-A694A341FD28}"/>
            </a:ext>
          </a:extLst>
        </xdr:cNvPr>
        <xdr:cNvCxnSpPr/>
      </xdr:nvCxnSpPr>
      <xdr:spPr>
        <a:xfrm flipV="1">
          <a:off x="14592300" y="1047178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160655</xdr:rowOff>
    </xdr:from>
    <xdr:to>
      <xdr:col>72</xdr:col>
      <xdr:colOff>38100</xdr:colOff>
      <xdr:row>61</xdr:row>
      <xdr:rowOff>90805</xdr:rowOff>
    </xdr:to>
    <xdr:sp macro="" textlink="">
      <xdr:nvSpPr>
        <xdr:cNvPr id="554" name="楕円 553">
          <a:extLst>
            <a:ext uri="{FF2B5EF4-FFF2-40B4-BE49-F238E27FC236}">
              <a16:creationId xmlns:a16="http://schemas.microsoft.com/office/drawing/2014/main" id="{20201A3E-8327-49A7-9048-597A49AD4656}"/>
            </a:ext>
          </a:extLst>
        </xdr:cNvPr>
        <xdr:cNvSpPr/>
      </xdr:nvSpPr>
      <xdr:spPr>
        <a:xfrm>
          <a:off x="13652500" y="1044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40005</xdr:rowOff>
    </xdr:from>
    <xdr:to>
      <xdr:col>76</xdr:col>
      <xdr:colOff>114300</xdr:colOff>
      <xdr:row>61</xdr:row>
      <xdr:rowOff>43815</xdr:rowOff>
    </xdr:to>
    <xdr:cxnSp macro="">
      <xdr:nvCxnSpPr>
        <xdr:cNvPr id="555" name="直線コネクタ 554">
          <a:extLst>
            <a:ext uri="{FF2B5EF4-FFF2-40B4-BE49-F238E27FC236}">
              <a16:creationId xmlns:a16="http://schemas.microsoft.com/office/drawing/2014/main" id="{1648285C-DF12-47E6-B66E-841635DA20DA}"/>
            </a:ext>
          </a:extLst>
        </xdr:cNvPr>
        <xdr:cNvCxnSpPr/>
      </xdr:nvCxnSpPr>
      <xdr:spPr>
        <a:xfrm>
          <a:off x="13703300" y="1049845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126365</xdr:rowOff>
    </xdr:from>
    <xdr:to>
      <xdr:col>67</xdr:col>
      <xdr:colOff>101600</xdr:colOff>
      <xdr:row>61</xdr:row>
      <xdr:rowOff>56515</xdr:rowOff>
    </xdr:to>
    <xdr:sp macro="" textlink="">
      <xdr:nvSpPr>
        <xdr:cNvPr id="556" name="楕円 555">
          <a:extLst>
            <a:ext uri="{FF2B5EF4-FFF2-40B4-BE49-F238E27FC236}">
              <a16:creationId xmlns:a16="http://schemas.microsoft.com/office/drawing/2014/main" id="{445F20BE-67F1-4AEF-991D-9B90E60D1ABE}"/>
            </a:ext>
          </a:extLst>
        </xdr:cNvPr>
        <xdr:cNvSpPr/>
      </xdr:nvSpPr>
      <xdr:spPr>
        <a:xfrm>
          <a:off x="12763500" y="1041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5715</xdr:rowOff>
    </xdr:from>
    <xdr:to>
      <xdr:col>71</xdr:col>
      <xdr:colOff>177800</xdr:colOff>
      <xdr:row>61</xdr:row>
      <xdr:rowOff>40005</xdr:rowOff>
    </xdr:to>
    <xdr:cxnSp macro="">
      <xdr:nvCxnSpPr>
        <xdr:cNvPr id="557" name="直線コネクタ 556">
          <a:extLst>
            <a:ext uri="{FF2B5EF4-FFF2-40B4-BE49-F238E27FC236}">
              <a16:creationId xmlns:a16="http://schemas.microsoft.com/office/drawing/2014/main" id="{F64DDC08-3223-4757-9A35-FBC430E5E338}"/>
            </a:ext>
          </a:extLst>
        </xdr:cNvPr>
        <xdr:cNvCxnSpPr/>
      </xdr:nvCxnSpPr>
      <xdr:spPr>
        <a:xfrm>
          <a:off x="12814300" y="1046416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97807</xdr:rowOff>
    </xdr:from>
    <xdr:ext cx="405111" cy="259045"/>
    <xdr:sp macro="" textlink="">
      <xdr:nvSpPr>
        <xdr:cNvPr id="558" name="n_1aveValue【学校施設】&#10;有形固定資産減価償却率">
          <a:extLst>
            <a:ext uri="{FF2B5EF4-FFF2-40B4-BE49-F238E27FC236}">
              <a16:creationId xmlns:a16="http://schemas.microsoft.com/office/drawing/2014/main" id="{F85A5AF9-EB10-4351-9F46-AD93DDCD1316}"/>
            </a:ext>
          </a:extLst>
        </xdr:cNvPr>
        <xdr:cNvSpPr txBox="1"/>
      </xdr:nvSpPr>
      <xdr:spPr>
        <a:xfrm>
          <a:off x="1526604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73042</xdr:rowOff>
    </xdr:from>
    <xdr:ext cx="405111" cy="259045"/>
    <xdr:sp macro="" textlink="">
      <xdr:nvSpPr>
        <xdr:cNvPr id="559" name="n_2aveValue【学校施設】&#10;有形固定資産減価償却率">
          <a:extLst>
            <a:ext uri="{FF2B5EF4-FFF2-40B4-BE49-F238E27FC236}">
              <a16:creationId xmlns:a16="http://schemas.microsoft.com/office/drawing/2014/main" id="{78EA4362-5449-4117-BDA8-1DB9E683BE3B}"/>
            </a:ext>
          </a:extLst>
        </xdr:cNvPr>
        <xdr:cNvSpPr txBox="1"/>
      </xdr:nvSpPr>
      <xdr:spPr>
        <a:xfrm>
          <a:off x="14389744" y="1001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170197</xdr:rowOff>
    </xdr:from>
    <xdr:ext cx="405111" cy="259045"/>
    <xdr:sp macro="" textlink="">
      <xdr:nvSpPr>
        <xdr:cNvPr id="560" name="n_3aveValue【学校施設】&#10;有形固定資産減価償却率">
          <a:extLst>
            <a:ext uri="{FF2B5EF4-FFF2-40B4-BE49-F238E27FC236}">
              <a16:creationId xmlns:a16="http://schemas.microsoft.com/office/drawing/2014/main" id="{9D6E733F-9C80-427E-B21F-5B6DF14EDA58}"/>
            </a:ext>
          </a:extLst>
        </xdr:cNvPr>
        <xdr:cNvSpPr txBox="1"/>
      </xdr:nvSpPr>
      <xdr:spPr>
        <a:xfrm>
          <a:off x="135007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21607</xdr:rowOff>
    </xdr:from>
    <xdr:ext cx="405111" cy="259045"/>
    <xdr:sp macro="" textlink="">
      <xdr:nvSpPr>
        <xdr:cNvPr id="561" name="n_4aveValue【学校施設】&#10;有形固定資産減価償却率">
          <a:extLst>
            <a:ext uri="{FF2B5EF4-FFF2-40B4-BE49-F238E27FC236}">
              <a16:creationId xmlns:a16="http://schemas.microsoft.com/office/drawing/2014/main" id="{3390916B-4876-46F3-BA32-7B5BBDA23B93}"/>
            </a:ext>
          </a:extLst>
        </xdr:cNvPr>
        <xdr:cNvSpPr txBox="1"/>
      </xdr:nvSpPr>
      <xdr:spPr>
        <a:xfrm>
          <a:off x="1261174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55262</xdr:rowOff>
    </xdr:from>
    <xdr:ext cx="405111" cy="259045"/>
    <xdr:sp macro="" textlink="">
      <xdr:nvSpPr>
        <xdr:cNvPr id="562" name="n_1mainValue【学校施設】&#10;有形固定資産減価償却率">
          <a:extLst>
            <a:ext uri="{FF2B5EF4-FFF2-40B4-BE49-F238E27FC236}">
              <a16:creationId xmlns:a16="http://schemas.microsoft.com/office/drawing/2014/main" id="{EFBCDA65-9ABB-4E9F-A843-0724235C868C}"/>
            </a:ext>
          </a:extLst>
        </xdr:cNvPr>
        <xdr:cNvSpPr txBox="1"/>
      </xdr:nvSpPr>
      <xdr:spPr>
        <a:xfrm>
          <a:off x="15266044" y="1051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85742</xdr:rowOff>
    </xdr:from>
    <xdr:ext cx="405111" cy="259045"/>
    <xdr:sp macro="" textlink="">
      <xdr:nvSpPr>
        <xdr:cNvPr id="563" name="n_2mainValue【学校施設】&#10;有形固定資産減価償却率">
          <a:extLst>
            <a:ext uri="{FF2B5EF4-FFF2-40B4-BE49-F238E27FC236}">
              <a16:creationId xmlns:a16="http://schemas.microsoft.com/office/drawing/2014/main" id="{007FB787-ABED-4DFD-BB8B-36849A964F81}"/>
            </a:ext>
          </a:extLst>
        </xdr:cNvPr>
        <xdr:cNvSpPr txBox="1"/>
      </xdr:nvSpPr>
      <xdr:spPr>
        <a:xfrm>
          <a:off x="14389744" y="10544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81932</xdr:rowOff>
    </xdr:from>
    <xdr:ext cx="405111" cy="259045"/>
    <xdr:sp macro="" textlink="">
      <xdr:nvSpPr>
        <xdr:cNvPr id="564" name="n_3mainValue【学校施設】&#10;有形固定資産減価償却率">
          <a:extLst>
            <a:ext uri="{FF2B5EF4-FFF2-40B4-BE49-F238E27FC236}">
              <a16:creationId xmlns:a16="http://schemas.microsoft.com/office/drawing/2014/main" id="{0813CB00-F59B-4A30-B7CB-D800F3372A08}"/>
            </a:ext>
          </a:extLst>
        </xdr:cNvPr>
        <xdr:cNvSpPr txBox="1"/>
      </xdr:nvSpPr>
      <xdr:spPr>
        <a:xfrm>
          <a:off x="13500744" y="1054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47642</xdr:rowOff>
    </xdr:from>
    <xdr:ext cx="405111" cy="259045"/>
    <xdr:sp macro="" textlink="">
      <xdr:nvSpPr>
        <xdr:cNvPr id="565" name="n_4mainValue【学校施設】&#10;有形固定資産減価償却率">
          <a:extLst>
            <a:ext uri="{FF2B5EF4-FFF2-40B4-BE49-F238E27FC236}">
              <a16:creationId xmlns:a16="http://schemas.microsoft.com/office/drawing/2014/main" id="{685472B3-04EE-4137-8B5C-06362FD570FB}"/>
            </a:ext>
          </a:extLst>
        </xdr:cNvPr>
        <xdr:cNvSpPr txBox="1"/>
      </xdr:nvSpPr>
      <xdr:spPr>
        <a:xfrm>
          <a:off x="12611744" y="10506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a:extLst>
            <a:ext uri="{FF2B5EF4-FFF2-40B4-BE49-F238E27FC236}">
              <a16:creationId xmlns:a16="http://schemas.microsoft.com/office/drawing/2014/main" id="{3A84B501-6630-4A89-BC84-3F5959084639}"/>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a:extLst>
            <a:ext uri="{FF2B5EF4-FFF2-40B4-BE49-F238E27FC236}">
              <a16:creationId xmlns:a16="http://schemas.microsoft.com/office/drawing/2014/main" id="{34D37DBC-33EF-45A1-B848-0CE0F543B8B7}"/>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a:extLst>
            <a:ext uri="{FF2B5EF4-FFF2-40B4-BE49-F238E27FC236}">
              <a16:creationId xmlns:a16="http://schemas.microsoft.com/office/drawing/2014/main" id="{BCC9BCEE-C45D-4ED8-8FFA-6DA8604C1654}"/>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a:extLst>
            <a:ext uri="{FF2B5EF4-FFF2-40B4-BE49-F238E27FC236}">
              <a16:creationId xmlns:a16="http://schemas.microsoft.com/office/drawing/2014/main" id="{012C2556-C2BB-4783-8DB6-2C728D8B5021}"/>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a:extLst>
            <a:ext uri="{FF2B5EF4-FFF2-40B4-BE49-F238E27FC236}">
              <a16:creationId xmlns:a16="http://schemas.microsoft.com/office/drawing/2014/main" id="{EFB24D00-6FE8-4F3C-8C90-C82BA0D889E1}"/>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a:extLst>
            <a:ext uri="{FF2B5EF4-FFF2-40B4-BE49-F238E27FC236}">
              <a16:creationId xmlns:a16="http://schemas.microsoft.com/office/drawing/2014/main" id="{D32A9556-9FDD-44A2-B72A-9CD5EF515318}"/>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a:extLst>
            <a:ext uri="{FF2B5EF4-FFF2-40B4-BE49-F238E27FC236}">
              <a16:creationId xmlns:a16="http://schemas.microsoft.com/office/drawing/2014/main" id="{3B8DEF07-4C6B-42E7-9DD7-8C2DF23A290E}"/>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a:extLst>
            <a:ext uri="{FF2B5EF4-FFF2-40B4-BE49-F238E27FC236}">
              <a16:creationId xmlns:a16="http://schemas.microsoft.com/office/drawing/2014/main" id="{65AE54EC-95B7-40A8-8CA9-D5F2401A961F}"/>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a:extLst>
            <a:ext uri="{FF2B5EF4-FFF2-40B4-BE49-F238E27FC236}">
              <a16:creationId xmlns:a16="http://schemas.microsoft.com/office/drawing/2014/main" id="{ABD43395-BD51-4196-96FB-0ADEEEF1CB2C}"/>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a:extLst>
            <a:ext uri="{FF2B5EF4-FFF2-40B4-BE49-F238E27FC236}">
              <a16:creationId xmlns:a16="http://schemas.microsoft.com/office/drawing/2014/main" id="{A820ECD7-8203-42B1-9CE2-0FCC8339957A}"/>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6" name="直線コネクタ 575">
          <a:extLst>
            <a:ext uri="{FF2B5EF4-FFF2-40B4-BE49-F238E27FC236}">
              <a16:creationId xmlns:a16="http://schemas.microsoft.com/office/drawing/2014/main" id="{264C49F8-2A17-44B2-822E-D845AFC56F08}"/>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7" name="テキスト ボックス 576">
          <a:extLst>
            <a:ext uri="{FF2B5EF4-FFF2-40B4-BE49-F238E27FC236}">
              <a16:creationId xmlns:a16="http://schemas.microsoft.com/office/drawing/2014/main" id="{F902DDFD-93B7-4738-B030-CA53AA479773}"/>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8" name="直線コネクタ 577">
          <a:extLst>
            <a:ext uri="{FF2B5EF4-FFF2-40B4-BE49-F238E27FC236}">
              <a16:creationId xmlns:a16="http://schemas.microsoft.com/office/drawing/2014/main" id="{E1973FDE-1AD1-4434-8EE0-6407E69A10E1}"/>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9" name="テキスト ボックス 578">
          <a:extLst>
            <a:ext uri="{FF2B5EF4-FFF2-40B4-BE49-F238E27FC236}">
              <a16:creationId xmlns:a16="http://schemas.microsoft.com/office/drawing/2014/main" id="{24F7992F-F382-46C6-9F7E-FF1B967EDEF2}"/>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0" name="直線コネクタ 579">
          <a:extLst>
            <a:ext uri="{FF2B5EF4-FFF2-40B4-BE49-F238E27FC236}">
              <a16:creationId xmlns:a16="http://schemas.microsoft.com/office/drawing/2014/main" id="{6A7CE774-CAC8-4F75-B735-5BC4F87C239C}"/>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81" name="テキスト ボックス 580">
          <a:extLst>
            <a:ext uri="{FF2B5EF4-FFF2-40B4-BE49-F238E27FC236}">
              <a16:creationId xmlns:a16="http://schemas.microsoft.com/office/drawing/2014/main" id="{38798A17-C523-4CB7-B1C1-E1185847A1EE}"/>
            </a:ext>
          </a:extLst>
        </xdr:cNvPr>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2" name="直線コネクタ 581">
          <a:extLst>
            <a:ext uri="{FF2B5EF4-FFF2-40B4-BE49-F238E27FC236}">
              <a16:creationId xmlns:a16="http://schemas.microsoft.com/office/drawing/2014/main" id="{91895ECB-9D12-495D-978B-EAC337C3309D}"/>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583" name="テキスト ボックス 582">
          <a:extLst>
            <a:ext uri="{FF2B5EF4-FFF2-40B4-BE49-F238E27FC236}">
              <a16:creationId xmlns:a16="http://schemas.microsoft.com/office/drawing/2014/main" id="{EE992ADF-73D2-4753-9AB2-C9BCE45C1CC0}"/>
            </a:ext>
          </a:extLst>
        </xdr:cNvPr>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4" name="直線コネクタ 583">
          <a:extLst>
            <a:ext uri="{FF2B5EF4-FFF2-40B4-BE49-F238E27FC236}">
              <a16:creationId xmlns:a16="http://schemas.microsoft.com/office/drawing/2014/main" id="{53D7D5F7-24CB-4DD0-8E95-BAF34465D95B}"/>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85" name="テキスト ボックス 584">
          <a:extLst>
            <a:ext uri="{FF2B5EF4-FFF2-40B4-BE49-F238E27FC236}">
              <a16:creationId xmlns:a16="http://schemas.microsoft.com/office/drawing/2014/main" id="{3353317A-F05F-49D3-B1EF-1321FF972E0E}"/>
            </a:ext>
          </a:extLst>
        </xdr:cNvPr>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6" name="直線コネクタ 585">
          <a:extLst>
            <a:ext uri="{FF2B5EF4-FFF2-40B4-BE49-F238E27FC236}">
              <a16:creationId xmlns:a16="http://schemas.microsoft.com/office/drawing/2014/main" id="{950713B4-A28A-4DCB-AEC9-4C530637621A}"/>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7" name="テキスト ボックス 586">
          <a:extLst>
            <a:ext uri="{FF2B5EF4-FFF2-40B4-BE49-F238E27FC236}">
              <a16:creationId xmlns:a16="http://schemas.microsoft.com/office/drawing/2014/main" id="{3B8BB887-1F00-405E-86A5-6261F7851BB2}"/>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8" name="【学校施設】&#10;一人当たり面積グラフ枠">
          <a:extLst>
            <a:ext uri="{FF2B5EF4-FFF2-40B4-BE49-F238E27FC236}">
              <a16:creationId xmlns:a16="http://schemas.microsoft.com/office/drawing/2014/main" id="{DB399B5D-43FA-48B8-A949-B21DA2AE8877}"/>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148209</xdr:rowOff>
    </xdr:from>
    <xdr:to>
      <xdr:col>116</xdr:col>
      <xdr:colOff>62864</xdr:colOff>
      <xdr:row>63</xdr:row>
      <xdr:rowOff>130988</xdr:rowOff>
    </xdr:to>
    <xdr:cxnSp macro="">
      <xdr:nvCxnSpPr>
        <xdr:cNvPr id="589" name="直線コネクタ 588">
          <a:extLst>
            <a:ext uri="{FF2B5EF4-FFF2-40B4-BE49-F238E27FC236}">
              <a16:creationId xmlns:a16="http://schemas.microsoft.com/office/drawing/2014/main" id="{C4E41F8E-7F6F-4316-BA3D-B86B6096779E}"/>
            </a:ext>
          </a:extLst>
        </xdr:cNvPr>
        <xdr:cNvCxnSpPr/>
      </xdr:nvCxnSpPr>
      <xdr:spPr>
        <a:xfrm flipV="1">
          <a:off x="22160864" y="9577959"/>
          <a:ext cx="0" cy="1354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134815</xdr:rowOff>
    </xdr:from>
    <xdr:ext cx="469744" cy="259045"/>
    <xdr:sp macro="" textlink="">
      <xdr:nvSpPr>
        <xdr:cNvPr id="590" name="【学校施設】&#10;一人当たり面積最小値テキスト">
          <a:extLst>
            <a:ext uri="{FF2B5EF4-FFF2-40B4-BE49-F238E27FC236}">
              <a16:creationId xmlns:a16="http://schemas.microsoft.com/office/drawing/2014/main" id="{AEE01536-169A-42E6-8CA2-5BEBD707F22D}"/>
            </a:ext>
          </a:extLst>
        </xdr:cNvPr>
        <xdr:cNvSpPr txBox="1"/>
      </xdr:nvSpPr>
      <xdr:spPr>
        <a:xfrm>
          <a:off x="22199600" y="10936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130988</xdr:rowOff>
    </xdr:from>
    <xdr:to>
      <xdr:col>116</xdr:col>
      <xdr:colOff>152400</xdr:colOff>
      <xdr:row>63</xdr:row>
      <xdr:rowOff>130988</xdr:rowOff>
    </xdr:to>
    <xdr:cxnSp macro="">
      <xdr:nvCxnSpPr>
        <xdr:cNvPr id="591" name="直線コネクタ 590">
          <a:extLst>
            <a:ext uri="{FF2B5EF4-FFF2-40B4-BE49-F238E27FC236}">
              <a16:creationId xmlns:a16="http://schemas.microsoft.com/office/drawing/2014/main" id="{69CADB71-A33B-4BA8-A980-106C1ABBDF1A}"/>
            </a:ext>
          </a:extLst>
        </xdr:cNvPr>
        <xdr:cNvCxnSpPr/>
      </xdr:nvCxnSpPr>
      <xdr:spPr>
        <a:xfrm>
          <a:off x="22072600" y="10932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94886</xdr:rowOff>
    </xdr:from>
    <xdr:ext cx="534377" cy="259045"/>
    <xdr:sp macro="" textlink="">
      <xdr:nvSpPr>
        <xdr:cNvPr id="592" name="【学校施設】&#10;一人当たり面積最大値テキスト">
          <a:extLst>
            <a:ext uri="{FF2B5EF4-FFF2-40B4-BE49-F238E27FC236}">
              <a16:creationId xmlns:a16="http://schemas.microsoft.com/office/drawing/2014/main" id="{93864D97-209C-4AC3-8824-45358DE87043}"/>
            </a:ext>
          </a:extLst>
        </xdr:cNvPr>
        <xdr:cNvSpPr txBox="1"/>
      </xdr:nvSpPr>
      <xdr:spPr>
        <a:xfrm>
          <a:off x="22199600" y="935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148209</xdr:rowOff>
    </xdr:from>
    <xdr:to>
      <xdr:col>116</xdr:col>
      <xdr:colOff>152400</xdr:colOff>
      <xdr:row>55</xdr:row>
      <xdr:rowOff>148209</xdr:rowOff>
    </xdr:to>
    <xdr:cxnSp macro="">
      <xdr:nvCxnSpPr>
        <xdr:cNvPr id="593" name="直線コネクタ 592">
          <a:extLst>
            <a:ext uri="{FF2B5EF4-FFF2-40B4-BE49-F238E27FC236}">
              <a16:creationId xmlns:a16="http://schemas.microsoft.com/office/drawing/2014/main" id="{39EF2D62-AA10-49A1-8AAE-C3B7DF604431}"/>
            </a:ext>
          </a:extLst>
        </xdr:cNvPr>
        <xdr:cNvCxnSpPr/>
      </xdr:nvCxnSpPr>
      <xdr:spPr>
        <a:xfrm>
          <a:off x="22072600" y="9577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93387</xdr:rowOff>
    </xdr:from>
    <xdr:ext cx="469744" cy="259045"/>
    <xdr:sp macro="" textlink="">
      <xdr:nvSpPr>
        <xdr:cNvPr id="594" name="【学校施設】&#10;一人当たり面積平均値テキスト">
          <a:extLst>
            <a:ext uri="{FF2B5EF4-FFF2-40B4-BE49-F238E27FC236}">
              <a16:creationId xmlns:a16="http://schemas.microsoft.com/office/drawing/2014/main" id="{3982CB89-0636-4A9A-A3EA-7FD7FE507E78}"/>
            </a:ext>
          </a:extLst>
        </xdr:cNvPr>
        <xdr:cNvSpPr txBox="1"/>
      </xdr:nvSpPr>
      <xdr:spPr>
        <a:xfrm>
          <a:off x="22199600" y="105518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70510</xdr:rowOff>
    </xdr:from>
    <xdr:to>
      <xdr:col>116</xdr:col>
      <xdr:colOff>114300</xdr:colOff>
      <xdr:row>63</xdr:row>
      <xdr:rowOff>660</xdr:rowOff>
    </xdr:to>
    <xdr:sp macro="" textlink="">
      <xdr:nvSpPr>
        <xdr:cNvPr id="595" name="フローチャート: 判断 594">
          <a:extLst>
            <a:ext uri="{FF2B5EF4-FFF2-40B4-BE49-F238E27FC236}">
              <a16:creationId xmlns:a16="http://schemas.microsoft.com/office/drawing/2014/main" id="{9B95934B-B683-42AF-BFBC-DF449C55964A}"/>
            </a:ext>
          </a:extLst>
        </xdr:cNvPr>
        <xdr:cNvSpPr/>
      </xdr:nvSpPr>
      <xdr:spPr>
        <a:xfrm>
          <a:off x="22110700" y="10700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65786</xdr:rowOff>
    </xdr:from>
    <xdr:to>
      <xdr:col>112</xdr:col>
      <xdr:colOff>38100</xdr:colOff>
      <xdr:row>62</xdr:row>
      <xdr:rowOff>167386</xdr:rowOff>
    </xdr:to>
    <xdr:sp macro="" textlink="">
      <xdr:nvSpPr>
        <xdr:cNvPr id="596" name="フローチャート: 判断 595">
          <a:extLst>
            <a:ext uri="{FF2B5EF4-FFF2-40B4-BE49-F238E27FC236}">
              <a16:creationId xmlns:a16="http://schemas.microsoft.com/office/drawing/2014/main" id="{B55F744A-D4F7-432F-B34D-59717FABE039}"/>
            </a:ext>
          </a:extLst>
        </xdr:cNvPr>
        <xdr:cNvSpPr/>
      </xdr:nvSpPr>
      <xdr:spPr>
        <a:xfrm>
          <a:off x="21272500" y="1069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72416</xdr:rowOff>
    </xdr:from>
    <xdr:to>
      <xdr:col>107</xdr:col>
      <xdr:colOff>101600</xdr:colOff>
      <xdr:row>63</xdr:row>
      <xdr:rowOff>2566</xdr:rowOff>
    </xdr:to>
    <xdr:sp macro="" textlink="">
      <xdr:nvSpPr>
        <xdr:cNvPr id="597" name="フローチャート: 判断 596">
          <a:extLst>
            <a:ext uri="{FF2B5EF4-FFF2-40B4-BE49-F238E27FC236}">
              <a16:creationId xmlns:a16="http://schemas.microsoft.com/office/drawing/2014/main" id="{15F28B7C-EC98-416C-869A-B1C60CD45C51}"/>
            </a:ext>
          </a:extLst>
        </xdr:cNvPr>
        <xdr:cNvSpPr/>
      </xdr:nvSpPr>
      <xdr:spPr>
        <a:xfrm>
          <a:off x="20383500" y="1070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48946</xdr:rowOff>
    </xdr:from>
    <xdr:to>
      <xdr:col>102</xdr:col>
      <xdr:colOff>165100</xdr:colOff>
      <xdr:row>62</xdr:row>
      <xdr:rowOff>150546</xdr:rowOff>
    </xdr:to>
    <xdr:sp macro="" textlink="">
      <xdr:nvSpPr>
        <xdr:cNvPr id="598" name="フローチャート: 判断 597">
          <a:extLst>
            <a:ext uri="{FF2B5EF4-FFF2-40B4-BE49-F238E27FC236}">
              <a16:creationId xmlns:a16="http://schemas.microsoft.com/office/drawing/2014/main" id="{D5485829-9C13-4E02-90F5-DC52BFF05B5E}"/>
            </a:ext>
          </a:extLst>
        </xdr:cNvPr>
        <xdr:cNvSpPr/>
      </xdr:nvSpPr>
      <xdr:spPr>
        <a:xfrm>
          <a:off x="19494500" y="10678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59004</xdr:rowOff>
    </xdr:from>
    <xdr:to>
      <xdr:col>98</xdr:col>
      <xdr:colOff>38100</xdr:colOff>
      <xdr:row>62</xdr:row>
      <xdr:rowOff>160604</xdr:rowOff>
    </xdr:to>
    <xdr:sp macro="" textlink="">
      <xdr:nvSpPr>
        <xdr:cNvPr id="599" name="フローチャート: 判断 598">
          <a:extLst>
            <a:ext uri="{FF2B5EF4-FFF2-40B4-BE49-F238E27FC236}">
              <a16:creationId xmlns:a16="http://schemas.microsoft.com/office/drawing/2014/main" id="{31F0E278-5F45-4E85-A948-921C855FC8EB}"/>
            </a:ext>
          </a:extLst>
        </xdr:cNvPr>
        <xdr:cNvSpPr/>
      </xdr:nvSpPr>
      <xdr:spPr>
        <a:xfrm>
          <a:off x="18605500" y="10688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5677BF68-DB0D-49D9-B300-9BCB2CA484BA}"/>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456CFF7A-08AB-480A-BF93-93B8935ECB43}"/>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0B23CC7D-0047-47EE-9EB7-2A270B54DFAA}"/>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872B8751-9E14-4ECC-9CA3-D4F67C585046}"/>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BD313D30-C683-4FA5-AD8F-752CE80BC5EC}"/>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148616</xdr:rowOff>
    </xdr:from>
    <xdr:to>
      <xdr:col>116</xdr:col>
      <xdr:colOff>114300</xdr:colOff>
      <xdr:row>63</xdr:row>
      <xdr:rowOff>78766</xdr:rowOff>
    </xdr:to>
    <xdr:sp macro="" textlink="">
      <xdr:nvSpPr>
        <xdr:cNvPr id="605" name="楕円 604">
          <a:extLst>
            <a:ext uri="{FF2B5EF4-FFF2-40B4-BE49-F238E27FC236}">
              <a16:creationId xmlns:a16="http://schemas.microsoft.com/office/drawing/2014/main" id="{1DE8B4A5-1195-4416-ADE4-0B2BB21D6D60}"/>
            </a:ext>
          </a:extLst>
        </xdr:cNvPr>
        <xdr:cNvSpPr/>
      </xdr:nvSpPr>
      <xdr:spPr>
        <a:xfrm>
          <a:off x="22110700" y="1077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63543</xdr:rowOff>
    </xdr:from>
    <xdr:ext cx="469744" cy="259045"/>
    <xdr:sp macro="" textlink="">
      <xdr:nvSpPr>
        <xdr:cNvPr id="606" name="【学校施設】&#10;一人当たり面積該当値テキスト">
          <a:extLst>
            <a:ext uri="{FF2B5EF4-FFF2-40B4-BE49-F238E27FC236}">
              <a16:creationId xmlns:a16="http://schemas.microsoft.com/office/drawing/2014/main" id="{7FAAE6B8-8783-4EFF-B469-A0F01D4BE63E}"/>
            </a:ext>
          </a:extLst>
        </xdr:cNvPr>
        <xdr:cNvSpPr txBox="1"/>
      </xdr:nvSpPr>
      <xdr:spPr>
        <a:xfrm>
          <a:off x="22199600" y="10693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152273</xdr:rowOff>
    </xdr:from>
    <xdr:to>
      <xdr:col>112</xdr:col>
      <xdr:colOff>38100</xdr:colOff>
      <xdr:row>63</xdr:row>
      <xdr:rowOff>82423</xdr:rowOff>
    </xdr:to>
    <xdr:sp macro="" textlink="">
      <xdr:nvSpPr>
        <xdr:cNvPr id="607" name="楕円 606">
          <a:extLst>
            <a:ext uri="{FF2B5EF4-FFF2-40B4-BE49-F238E27FC236}">
              <a16:creationId xmlns:a16="http://schemas.microsoft.com/office/drawing/2014/main" id="{CD7A44EE-64BB-4F46-B8E4-2F7B0EBFA1C5}"/>
            </a:ext>
          </a:extLst>
        </xdr:cNvPr>
        <xdr:cNvSpPr/>
      </xdr:nvSpPr>
      <xdr:spPr>
        <a:xfrm>
          <a:off x="21272500" y="10782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27966</xdr:rowOff>
    </xdr:from>
    <xdr:to>
      <xdr:col>116</xdr:col>
      <xdr:colOff>63500</xdr:colOff>
      <xdr:row>63</xdr:row>
      <xdr:rowOff>31623</xdr:rowOff>
    </xdr:to>
    <xdr:cxnSp macro="">
      <xdr:nvCxnSpPr>
        <xdr:cNvPr id="608" name="直線コネクタ 607">
          <a:extLst>
            <a:ext uri="{FF2B5EF4-FFF2-40B4-BE49-F238E27FC236}">
              <a16:creationId xmlns:a16="http://schemas.microsoft.com/office/drawing/2014/main" id="{4F1BE89A-FCD9-4775-8065-4A9A0FF5E20C}"/>
            </a:ext>
          </a:extLst>
        </xdr:cNvPr>
        <xdr:cNvCxnSpPr/>
      </xdr:nvCxnSpPr>
      <xdr:spPr>
        <a:xfrm flipV="1">
          <a:off x="21323300" y="10829316"/>
          <a:ext cx="8382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149911</xdr:rowOff>
    </xdr:from>
    <xdr:to>
      <xdr:col>107</xdr:col>
      <xdr:colOff>101600</xdr:colOff>
      <xdr:row>63</xdr:row>
      <xdr:rowOff>80061</xdr:rowOff>
    </xdr:to>
    <xdr:sp macro="" textlink="">
      <xdr:nvSpPr>
        <xdr:cNvPr id="609" name="楕円 608">
          <a:extLst>
            <a:ext uri="{FF2B5EF4-FFF2-40B4-BE49-F238E27FC236}">
              <a16:creationId xmlns:a16="http://schemas.microsoft.com/office/drawing/2014/main" id="{F0300BDD-BABA-4C98-8BA2-8E2F4384A2FD}"/>
            </a:ext>
          </a:extLst>
        </xdr:cNvPr>
        <xdr:cNvSpPr/>
      </xdr:nvSpPr>
      <xdr:spPr>
        <a:xfrm>
          <a:off x="20383500" y="10779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29261</xdr:rowOff>
    </xdr:from>
    <xdr:to>
      <xdr:col>111</xdr:col>
      <xdr:colOff>177800</xdr:colOff>
      <xdr:row>63</xdr:row>
      <xdr:rowOff>31623</xdr:rowOff>
    </xdr:to>
    <xdr:cxnSp macro="">
      <xdr:nvCxnSpPr>
        <xdr:cNvPr id="610" name="直線コネクタ 609">
          <a:extLst>
            <a:ext uri="{FF2B5EF4-FFF2-40B4-BE49-F238E27FC236}">
              <a16:creationId xmlns:a16="http://schemas.microsoft.com/office/drawing/2014/main" id="{71DDDC80-CD6A-462B-86F7-266FB683F718}"/>
            </a:ext>
          </a:extLst>
        </xdr:cNvPr>
        <xdr:cNvCxnSpPr/>
      </xdr:nvCxnSpPr>
      <xdr:spPr>
        <a:xfrm>
          <a:off x="20434300" y="10830611"/>
          <a:ext cx="889000" cy="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149454</xdr:rowOff>
    </xdr:from>
    <xdr:to>
      <xdr:col>102</xdr:col>
      <xdr:colOff>165100</xdr:colOff>
      <xdr:row>63</xdr:row>
      <xdr:rowOff>79604</xdr:rowOff>
    </xdr:to>
    <xdr:sp macro="" textlink="">
      <xdr:nvSpPr>
        <xdr:cNvPr id="611" name="楕円 610">
          <a:extLst>
            <a:ext uri="{FF2B5EF4-FFF2-40B4-BE49-F238E27FC236}">
              <a16:creationId xmlns:a16="http://schemas.microsoft.com/office/drawing/2014/main" id="{F237617D-82ED-4731-A45E-F9A379EB950E}"/>
            </a:ext>
          </a:extLst>
        </xdr:cNvPr>
        <xdr:cNvSpPr/>
      </xdr:nvSpPr>
      <xdr:spPr>
        <a:xfrm>
          <a:off x="19494500" y="10779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28804</xdr:rowOff>
    </xdr:from>
    <xdr:to>
      <xdr:col>107</xdr:col>
      <xdr:colOff>50800</xdr:colOff>
      <xdr:row>63</xdr:row>
      <xdr:rowOff>29261</xdr:rowOff>
    </xdr:to>
    <xdr:cxnSp macro="">
      <xdr:nvCxnSpPr>
        <xdr:cNvPr id="612" name="直線コネクタ 611">
          <a:extLst>
            <a:ext uri="{FF2B5EF4-FFF2-40B4-BE49-F238E27FC236}">
              <a16:creationId xmlns:a16="http://schemas.microsoft.com/office/drawing/2014/main" id="{B5463393-23A3-403A-AD16-7F62440C2572}"/>
            </a:ext>
          </a:extLst>
        </xdr:cNvPr>
        <xdr:cNvCxnSpPr/>
      </xdr:nvCxnSpPr>
      <xdr:spPr>
        <a:xfrm>
          <a:off x="19545300" y="10830154"/>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147548</xdr:rowOff>
    </xdr:from>
    <xdr:to>
      <xdr:col>98</xdr:col>
      <xdr:colOff>38100</xdr:colOff>
      <xdr:row>63</xdr:row>
      <xdr:rowOff>77698</xdr:rowOff>
    </xdr:to>
    <xdr:sp macro="" textlink="">
      <xdr:nvSpPr>
        <xdr:cNvPr id="613" name="楕円 612">
          <a:extLst>
            <a:ext uri="{FF2B5EF4-FFF2-40B4-BE49-F238E27FC236}">
              <a16:creationId xmlns:a16="http://schemas.microsoft.com/office/drawing/2014/main" id="{B38E74D2-DE1E-46AA-8995-DDAAB79CEBEE}"/>
            </a:ext>
          </a:extLst>
        </xdr:cNvPr>
        <xdr:cNvSpPr/>
      </xdr:nvSpPr>
      <xdr:spPr>
        <a:xfrm>
          <a:off x="18605500" y="10777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26898</xdr:rowOff>
    </xdr:from>
    <xdr:to>
      <xdr:col>102</xdr:col>
      <xdr:colOff>114300</xdr:colOff>
      <xdr:row>63</xdr:row>
      <xdr:rowOff>28804</xdr:rowOff>
    </xdr:to>
    <xdr:cxnSp macro="">
      <xdr:nvCxnSpPr>
        <xdr:cNvPr id="614" name="直線コネクタ 613">
          <a:extLst>
            <a:ext uri="{FF2B5EF4-FFF2-40B4-BE49-F238E27FC236}">
              <a16:creationId xmlns:a16="http://schemas.microsoft.com/office/drawing/2014/main" id="{BD35AAAC-C68C-4DFB-854F-A186E07FF523}"/>
            </a:ext>
          </a:extLst>
        </xdr:cNvPr>
        <xdr:cNvCxnSpPr/>
      </xdr:nvCxnSpPr>
      <xdr:spPr>
        <a:xfrm>
          <a:off x="18656300" y="10828248"/>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12463</xdr:rowOff>
    </xdr:from>
    <xdr:ext cx="469744" cy="259045"/>
    <xdr:sp macro="" textlink="">
      <xdr:nvSpPr>
        <xdr:cNvPr id="615" name="n_1aveValue【学校施設】&#10;一人当たり面積">
          <a:extLst>
            <a:ext uri="{FF2B5EF4-FFF2-40B4-BE49-F238E27FC236}">
              <a16:creationId xmlns:a16="http://schemas.microsoft.com/office/drawing/2014/main" id="{D1A6FFB8-E3D8-4EF0-82A5-41004ED3DEFB}"/>
            </a:ext>
          </a:extLst>
        </xdr:cNvPr>
        <xdr:cNvSpPr txBox="1"/>
      </xdr:nvSpPr>
      <xdr:spPr>
        <a:xfrm>
          <a:off x="21075727" y="1047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19093</xdr:rowOff>
    </xdr:from>
    <xdr:ext cx="469744" cy="259045"/>
    <xdr:sp macro="" textlink="">
      <xdr:nvSpPr>
        <xdr:cNvPr id="616" name="n_2aveValue【学校施設】&#10;一人当たり面積">
          <a:extLst>
            <a:ext uri="{FF2B5EF4-FFF2-40B4-BE49-F238E27FC236}">
              <a16:creationId xmlns:a16="http://schemas.microsoft.com/office/drawing/2014/main" id="{74995E56-2096-4199-933D-4296B139637A}"/>
            </a:ext>
          </a:extLst>
        </xdr:cNvPr>
        <xdr:cNvSpPr txBox="1"/>
      </xdr:nvSpPr>
      <xdr:spPr>
        <a:xfrm>
          <a:off x="20199427" y="10477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167073</xdr:rowOff>
    </xdr:from>
    <xdr:ext cx="469744" cy="259045"/>
    <xdr:sp macro="" textlink="">
      <xdr:nvSpPr>
        <xdr:cNvPr id="617" name="n_3aveValue【学校施設】&#10;一人当たり面積">
          <a:extLst>
            <a:ext uri="{FF2B5EF4-FFF2-40B4-BE49-F238E27FC236}">
              <a16:creationId xmlns:a16="http://schemas.microsoft.com/office/drawing/2014/main" id="{3574D742-A0A3-4430-8B01-CD4DE21FFEB4}"/>
            </a:ext>
          </a:extLst>
        </xdr:cNvPr>
        <xdr:cNvSpPr txBox="1"/>
      </xdr:nvSpPr>
      <xdr:spPr>
        <a:xfrm>
          <a:off x="19310427" y="10454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5681</xdr:rowOff>
    </xdr:from>
    <xdr:ext cx="469744" cy="259045"/>
    <xdr:sp macro="" textlink="">
      <xdr:nvSpPr>
        <xdr:cNvPr id="618" name="n_4aveValue【学校施設】&#10;一人当たり面積">
          <a:extLst>
            <a:ext uri="{FF2B5EF4-FFF2-40B4-BE49-F238E27FC236}">
              <a16:creationId xmlns:a16="http://schemas.microsoft.com/office/drawing/2014/main" id="{539D7136-D155-4083-B52B-15BC2904DAB2}"/>
            </a:ext>
          </a:extLst>
        </xdr:cNvPr>
        <xdr:cNvSpPr txBox="1"/>
      </xdr:nvSpPr>
      <xdr:spPr>
        <a:xfrm>
          <a:off x="18421427" y="10464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73550</xdr:rowOff>
    </xdr:from>
    <xdr:ext cx="469744" cy="259045"/>
    <xdr:sp macro="" textlink="">
      <xdr:nvSpPr>
        <xdr:cNvPr id="619" name="n_1mainValue【学校施設】&#10;一人当たり面積">
          <a:extLst>
            <a:ext uri="{FF2B5EF4-FFF2-40B4-BE49-F238E27FC236}">
              <a16:creationId xmlns:a16="http://schemas.microsoft.com/office/drawing/2014/main" id="{17B5BC01-3494-402D-829E-11E9FA504C6C}"/>
            </a:ext>
          </a:extLst>
        </xdr:cNvPr>
        <xdr:cNvSpPr txBox="1"/>
      </xdr:nvSpPr>
      <xdr:spPr>
        <a:xfrm>
          <a:off x="21075727" y="10874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71188</xdr:rowOff>
    </xdr:from>
    <xdr:ext cx="469744" cy="259045"/>
    <xdr:sp macro="" textlink="">
      <xdr:nvSpPr>
        <xdr:cNvPr id="620" name="n_2mainValue【学校施設】&#10;一人当たり面積">
          <a:extLst>
            <a:ext uri="{FF2B5EF4-FFF2-40B4-BE49-F238E27FC236}">
              <a16:creationId xmlns:a16="http://schemas.microsoft.com/office/drawing/2014/main" id="{0F3AD2E3-0EDA-4263-9DC9-CB63C5A9B20C}"/>
            </a:ext>
          </a:extLst>
        </xdr:cNvPr>
        <xdr:cNvSpPr txBox="1"/>
      </xdr:nvSpPr>
      <xdr:spPr>
        <a:xfrm>
          <a:off x="20199427" y="10872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70731</xdr:rowOff>
    </xdr:from>
    <xdr:ext cx="469744" cy="259045"/>
    <xdr:sp macro="" textlink="">
      <xdr:nvSpPr>
        <xdr:cNvPr id="621" name="n_3mainValue【学校施設】&#10;一人当たり面積">
          <a:extLst>
            <a:ext uri="{FF2B5EF4-FFF2-40B4-BE49-F238E27FC236}">
              <a16:creationId xmlns:a16="http://schemas.microsoft.com/office/drawing/2014/main" id="{AD60C8A5-D5AF-4389-9094-8EE3C3414CCE}"/>
            </a:ext>
          </a:extLst>
        </xdr:cNvPr>
        <xdr:cNvSpPr txBox="1"/>
      </xdr:nvSpPr>
      <xdr:spPr>
        <a:xfrm>
          <a:off x="19310427" y="1087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68825</xdr:rowOff>
    </xdr:from>
    <xdr:ext cx="469744" cy="259045"/>
    <xdr:sp macro="" textlink="">
      <xdr:nvSpPr>
        <xdr:cNvPr id="622" name="n_4mainValue【学校施設】&#10;一人当たり面積">
          <a:extLst>
            <a:ext uri="{FF2B5EF4-FFF2-40B4-BE49-F238E27FC236}">
              <a16:creationId xmlns:a16="http://schemas.microsoft.com/office/drawing/2014/main" id="{822C2930-74F0-4C41-A7E6-CB62EB6126A8}"/>
            </a:ext>
          </a:extLst>
        </xdr:cNvPr>
        <xdr:cNvSpPr txBox="1"/>
      </xdr:nvSpPr>
      <xdr:spPr>
        <a:xfrm>
          <a:off x="18421427" y="10870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3" name="正方形/長方形 622">
          <a:extLst>
            <a:ext uri="{FF2B5EF4-FFF2-40B4-BE49-F238E27FC236}">
              <a16:creationId xmlns:a16="http://schemas.microsoft.com/office/drawing/2014/main" id="{C2AC0E53-0633-4364-B25E-878EF2F2C0CF}"/>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4" name="正方形/長方形 623">
          <a:extLst>
            <a:ext uri="{FF2B5EF4-FFF2-40B4-BE49-F238E27FC236}">
              <a16:creationId xmlns:a16="http://schemas.microsoft.com/office/drawing/2014/main" id="{CFA3C936-176F-491E-B545-F87B4D600CC2}"/>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5" name="正方形/長方形 624">
          <a:extLst>
            <a:ext uri="{FF2B5EF4-FFF2-40B4-BE49-F238E27FC236}">
              <a16:creationId xmlns:a16="http://schemas.microsoft.com/office/drawing/2014/main" id="{787FD9BF-0199-416D-86AA-A9F6FA7411E3}"/>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6" name="正方形/長方形 625">
          <a:extLst>
            <a:ext uri="{FF2B5EF4-FFF2-40B4-BE49-F238E27FC236}">
              <a16:creationId xmlns:a16="http://schemas.microsoft.com/office/drawing/2014/main" id="{D8D4981E-3859-4803-8889-67B2C398F5C9}"/>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7" name="正方形/長方形 626">
          <a:extLst>
            <a:ext uri="{FF2B5EF4-FFF2-40B4-BE49-F238E27FC236}">
              <a16:creationId xmlns:a16="http://schemas.microsoft.com/office/drawing/2014/main" id="{F97E0846-3DA1-4788-8852-125C79DEDE42}"/>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8" name="正方形/長方形 627">
          <a:extLst>
            <a:ext uri="{FF2B5EF4-FFF2-40B4-BE49-F238E27FC236}">
              <a16:creationId xmlns:a16="http://schemas.microsoft.com/office/drawing/2014/main" id="{EC87FADE-80CB-49E2-BD46-CB64FDE58E9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9" name="正方形/長方形 628">
          <a:extLst>
            <a:ext uri="{FF2B5EF4-FFF2-40B4-BE49-F238E27FC236}">
              <a16:creationId xmlns:a16="http://schemas.microsoft.com/office/drawing/2014/main" id="{E1CB1F70-0A0D-4AD9-BC7A-69C075379025}"/>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0" name="正方形/長方形 629">
          <a:extLst>
            <a:ext uri="{FF2B5EF4-FFF2-40B4-BE49-F238E27FC236}">
              <a16:creationId xmlns:a16="http://schemas.microsoft.com/office/drawing/2014/main" id="{2158A391-2961-4BBC-8546-7E4F189D23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1" name="正方形/長方形 630">
          <a:extLst>
            <a:ext uri="{FF2B5EF4-FFF2-40B4-BE49-F238E27FC236}">
              <a16:creationId xmlns:a16="http://schemas.microsoft.com/office/drawing/2014/main" id="{C9225CAA-3CB2-4BE3-8886-E306AC93818C}"/>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2" name="正方形/長方形 631">
          <a:extLst>
            <a:ext uri="{FF2B5EF4-FFF2-40B4-BE49-F238E27FC236}">
              <a16:creationId xmlns:a16="http://schemas.microsoft.com/office/drawing/2014/main" id="{AA507016-AFC5-44FC-AAC6-2A9751B43884}"/>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3" name="正方形/長方形 632">
          <a:extLst>
            <a:ext uri="{FF2B5EF4-FFF2-40B4-BE49-F238E27FC236}">
              <a16:creationId xmlns:a16="http://schemas.microsoft.com/office/drawing/2014/main" id="{E731CCB7-59C7-4199-9061-AB2DFB8C7D12}"/>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4" name="正方形/長方形 633">
          <a:extLst>
            <a:ext uri="{FF2B5EF4-FFF2-40B4-BE49-F238E27FC236}">
              <a16:creationId xmlns:a16="http://schemas.microsoft.com/office/drawing/2014/main" id="{5DD23D22-AADB-4F06-9864-E8D37EE25A12}"/>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5" name="正方形/長方形 634">
          <a:extLst>
            <a:ext uri="{FF2B5EF4-FFF2-40B4-BE49-F238E27FC236}">
              <a16:creationId xmlns:a16="http://schemas.microsoft.com/office/drawing/2014/main" id="{4AC41688-3BE8-4756-948A-CE8DC71C320B}"/>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6" name="正方形/長方形 635">
          <a:extLst>
            <a:ext uri="{FF2B5EF4-FFF2-40B4-BE49-F238E27FC236}">
              <a16:creationId xmlns:a16="http://schemas.microsoft.com/office/drawing/2014/main" id="{A993DCBB-1115-46EA-8304-00F57D8ABA4E}"/>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7" name="正方形/長方形 636">
          <a:extLst>
            <a:ext uri="{FF2B5EF4-FFF2-40B4-BE49-F238E27FC236}">
              <a16:creationId xmlns:a16="http://schemas.microsoft.com/office/drawing/2014/main" id="{52FF56E1-778E-42B5-B979-1B0FE21E457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8" name="正方形/長方形 637">
          <a:extLst>
            <a:ext uri="{FF2B5EF4-FFF2-40B4-BE49-F238E27FC236}">
              <a16:creationId xmlns:a16="http://schemas.microsoft.com/office/drawing/2014/main" id="{1665C574-4F71-4AEC-A366-9E7FF801A7EE}"/>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9" name="正方形/長方形 638">
          <a:extLst>
            <a:ext uri="{FF2B5EF4-FFF2-40B4-BE49-F238E27FC236}">
              <a16:creationId xmlns:a16="http://schemas.microsoft.com/office/drawing/2014/main" id="{AAC20BF3-6868-4024-AB19-B56BB95825ED}"/>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0" name="正方形/長方形 639">
          <a:extLst>
            <a:ext uri="{FF2B5EF4-FFF2-40B4-BE49-F238E27FC236}">
              <a16:creationId xmlns:a16="http://schemas.microsoft.com/office/drawing/2014/main" id="{F3C83EAF-2B2F-479A-9184-8D5235F4E2B1}"/>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1" name="正方形/長方形 640">
          <a:extLst>
            <a:ext uri="{FF2B5EF4-FFF2-40B4-BE49-F238E27FC236}">
              <a16:creationId xmlns:a16="http://schemas.microsoft.com/office/drawing/2014/main" id="{27FCA8A2-D8C1-48F7-9EA2-EE6B65BA7D2C}"/>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2" name="正方形/長方形 641">
          <a:extLst>
            <a:ext uri="{FF2B5EF4-FFF2-40B4-BE49-F238E27FC236}">
              <a16:creationId xmlns:a16="http://schemas.microsoft.com/office/drawing/2014/main" id="{B2F98A10-84ED-414F-8ED6-FCB675BA28C1}"/>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3" name="正方形/長方形 642">
          <a:extLst>
            <a:ext uri="{FF2B5EF4-FFF2-40B4-BE49-F238E27FC236}">
              <a16:creationId xmlns:a16="http://schemas.microsoft.com/office/drawing/2014/main" id="{45DF9D96-660C-41DF-A261-9256CA6BA8D8}"/>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4" name="正方形/長方形 643">
          <a:extLst>
            <a:ext uri="{FF2B5EF4-FFF2-40B4-BE49-F238E27FC236}">
              <a16:creationId xmlns:a16="http://schemas.microsoft.com/office/drawing/2014/main" id="{B1B03AD4-A462-41D1-ACF4-6F8DA358F159}"/>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5" name="正方形/長方形 644">
          <a:extLst>
            <a:ext uri="{FF2B5EF4-FFF2-40B4-BE49-F238E27FC236}">
              <a16:creationId xmlns:a16="http://schemas.microsoft.com/office/drawing/2014/main" id="{E3750FD1-05BD-46AF-B210-6F54AEA5A4DC}"/>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6" name="正方形/長方形 645">
          <a:extLst>
            <a:ext uri="{FF2B5EF4-FFF2-40B4-BE49-F238E27FC236}">
              <a16:creationId xmlns:a16="http://schemas.microsoft.com/office/drawing/2014/main" id="{613D9B81-FCCF-478B-8BD3-F0E985A326A5}"/>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47" name="正方形/長方形 646">
          <a:extLst>
            <a:ext uri="{FF2B5EF4-FFF2-40B4-BE49-F238E27FC236}">
              <a16:creationId xmlns:a16="http://schemas.microsoft.com/office/drawing/2014/main" id="{C053394E-35E2-4DF8-A80D-957508110DB3}"/>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8" name="正方形/長方形 647">
          <a:extLst>
            <a:ext uri="{FF2B5EF4-FFF2-40B4-BE49-F238E27FC236}">
              <a16:creationId xmlns:a16="http://schemas.microsoft.com/office/drawing/2014/main" id="{45701C4B-9103-4077-A0AF-785A09826F4D}"/>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9" name="正方形/長方形 648">
          <a:extLst>
            <a:ext uri="{FF2B5EF4-FFF2-40B4-BE49-F238E27FC236}">
              <a16:creationId xmlns:a16="http://schemas.microsoft.com/office/drawing/2014/main" id="{543F9681-852F-4BBE-9061-42515431E7D2}"/>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0" name="正方形/長方形 649">
          <a:extLst>
            <a:ext uri="{FF2B5EF4-FFF2-40B4-BE49-F238E27FC236}">
              <a16:creationId xmlns:a16="http://schemas.microsoft.com/office/drawing/2014/main" id="{2DC4FC23-A697-4207-8AEA-1972D6BA87DB}"/>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1" name="正方形/長方形 650">
          <a:extLst>
            <a:ext uri="{FF2B5EF4-FFF2-40B4-BE49-F238E27FC236}">
              <a16:creationId xmlns:a16="http://schemas.microsoft.com/office/drawing/2014/main" id="{C3103A2D-FE58-4DF7-B427-9F72C98AD8B3}"/>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2" name="正方形/長方形 651">
          <a:extLst>
            <a:ext uri="{FF2B5EF4-FFF2-40B4-BE49-F238E27FC236}">
              <a16:creationId xmlns:a16="http://schemas.microsoft.com/office/drawing/2014/main" id="{15661E37-7B38-4A6C-8B04-812DA50EC143}"/>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3" name="正方形/長方形 652">
          <a:extLst>
            <a:ext uri="{FF2B5EF4-FFF2-40B4-BE49-F238E27FC236}">
              <a16:creationId xmlns:a16="http://schemas.microsoft.com/office/drawing/2014/main" id="{EE525364-B50B-4B9D-9C56-89C5C7639B23}"/>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4" name="正方形/長方形 653">
          <a:extLst>
            <a:ext uri="{FF2B5EF4-FFF2-40B4-BE49-F238E27FC236}">
              <a16:creationId xmlns:a16="http://schemas.microsoft.com/office/drawing/2014/main" id="{C15A2404-F2F1-4CA9-BD42-3FE85C3F8856}"/>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55" name="正方形/長方形 654">
          <a:extLst>
            <a:ext uri="{FF2B5EF4-FFF2-40B4-BE49-F238E27FC236}">
              <a16:creationId xmlns:a16="http://schemas.microsoft.com/office/drawing/2014/main" id="{B29BBC7B-588A-4DE8-91A3-A81D404471F7}"/>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6" name="正方形/長方形 655">
          <a:extLst>
            <a:ext uri="{FF2B5EF4-FFF2-40B4-BE49-F238E27FC236}">
              <a16:creationId xmlns:a16="http://schemas.microsoft.com/office/drawing/2014/main" id="{04CB55DC-4079-4873-9FDE-5EB10DC99D11}"/>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7" name="テキスト ボックス 656">
          <a:extLst>
            <a:ext uri="{FF2B5EF4-FFF2-40B4-BE49-F238E27FC236}">
              <a16:creationId xmlns:a16="http://schemas.microsoft.com/office/drawing/2014/main" id="{D414F08F-FEB2-44AB-B9E6-4912DAAC8131}"/>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類似団体内平均と比較して有形固定資産減価償却率が高くなっている施設は公営住宅、保育所、学校施設である。その中でも、公営住宅は類似団体内平均を大きく上回っている。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公営住宅については、</a:t>
          </a:r>
          <a:r>
            <a:rPr kumimoji="1" lang="ja-JP" altLang="en-US" sz="1100">
              <a:solidFill>
                <a:sysClr val="windowText" lastClr="000000"/>
              </a:solidFill>
              <a:effectLst/>
              <a:latin typeface="+mn-lt"/>
              <a:ea typeface="+mn-ea"/>
              <a:cs typeface="+mn-cs"/>
            </a:rPr>
            <a:t>７８．３％</a:t>
          </a:r>
          <a:r>
            <a:rPr kumimoji="1" lang="ja-JP" altLang="ja-JP" sz="1100">
              <a:solidFill>
                <a:sysClr val="windowText" lastClr="000000"/>
              </a:solidFill>
              <a:effectLst/>
              <a:latin typeface="+mn-lt"/>
              <a:ea typeface="+mn-ea"/>
              <a:cs typeface="+mn-cs"/>
            </a:rPr>
            <a:t>と類似団体内平均と比較して</a:t>
          </a:r>
          <a:r>
            <a:rPr kumimoji="1" lang="ja-JP" altLang="en-US" sz="1100">
              <a:solidFill>
                <a:sysClr val="windowText" lastClr="000000"/>
              </a:solidFill>
              <a:effectLst/>
              <a:latin typeface="+mn-lt"/>
              <a:ea typeface="+mn-ea"/>
              <a:cs typeface="+mn-cs"/>
            </a:rPr>
            <a:t>１７．３</a:t>
          </a:r>
          <a:r>
            <a:rPr kumimoji="1" lang="ja-JP" altLang="ja-JP" sz="1100">
              <a:solidFill>
                <a:sysClr val="windowText" lastClr="000000"/>
              </a:solidFill>
              <a:effectLst/>
              <a:latin typeface="+mn-lt"/>
              <a:ea typeface="+mn-ea"/>
              <a:cs typeface="+mn-cs"/>
            </a:rPr>
            <a:t>％高い数値となっている。既に耐用年数を超えた施設については神津島村公営住宅長寿命化計画に基づき除却、更新を推進する。</a:t>
          </a:r>
          <a:endParaRPr kumimoji="1" lang="en-US" altLang="ja-JP" sz="1100">
            <a:solidFill>
              <a:sysClr val="windowText" lastClr="000000"/>
            </a:solidFill>
            <a:effectLst/>
            <a:latin typeface="+mn-lt"/>
            <a:ea typeface="+mn-ea"/>
            <a:cs typeface="+mn-cs"/>
          </a:endParaRPr>
        </a:p>
        <a:p>
          <a:r>
            <a:rPr kumimoji="1" lang="ja-JP" altLang="ja-JP" sz="1100">
              <a:solidFill>
                <a:sysClr val="windowText" lastClr="000000"/>
              </a:solidFill>
              <a:effectLst/>
              <a:latin typeface="+mn-lt"/>
              <a:ea typeface="+mn-ea"/>
              <a:cs typeface="+mn-cs"/>
            </a:rPr>
            <a:t>また令和３年度</a:t>
          </a:r>
          <a:r>
            <a:rPr kumimoji="1" lang="ja-JP" altLang="en-US" sz="1100">
              <a:solidFill>
                <a:sysClr val="windowText" lastClr="000000"/>
              </a:solidFill>
              <a:effectLst/>
              <a:latin typeface="+mn-lt"/>
              <a:ea typeface="+mn-ea"/>
              <a:cs typeface="+mn-cs"/>
            </a:rPr>
            <a:t>では</a:t>
          </a:r>
          <a:r>
            <a:rPr kumimoji="1" lang="ja-JP" altLang="ja-JP" sz="1100">
              <a:solidFill>
                <a:sysClr val="windowText" lastClr="000000"/>
              </a:solidFill>
              <a:effectLst/>
              <a:latin typeface="+mn-lt"/>
              <a:ea typeface="+mn-ea"/>
              <a:cs typeface="+mn-cs"/>
            </a:rPr>
            <a:t>新規住宅</a:t>
          </a:r>
          <a:r>
            <a:rPr kumimoji="1" lang="ja-JP" altLang="en-US" sz="1100">
              <a:solidFill>
                <a:sysClr val="windowText" lastClr="000000"/>
              </a:solidFill>
              <a:effectLst/>
              <a:latin typeface="+mn-lt"/>
              <a:ea typeface="+mn-ea"/>
              <a:cs typeface="+mn-cs"/>
            </a:rPr>
            <a:t>の整備により、今後は減価償却率の減少が見込まれる。</a:t>
          </a:r>
          <a:endParaRPr lang="ja-JP" altLang="ja-JP" sz="1400">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保育所については、</a:t>
          </a:r>
          <a:r>
            <a:rPr kumimoji="1" lang="ja-JP" altLang="en-US" sz="1100">
              <a:solidFill>
                <a:sysClr val="windowText" lastClr="000000"/>
              </a:solidFill>
              <a:effectLst/>
              <a:latin typeface="+mn-lt"/>
              <a:ea typeface="+mn-ea"/>
              <a:cs typeface="+mn-cs"/>
            </a:rPr>
            <a:t>大規模</a:t>
          </a:r>
          <a:r>
            <a:rPr kumimoji="1" lang="ja-JP" altLang="ja-JP" sz="1100">
              <a:solidFill>
                <a:sysClr val="windowText" lastClr="000000"/>
              </a:solidFill>
              <a:effectLst/>
              <a:latin typeface="+mn-lt"/>
              <a:ea typeface="+mn-ea"/>
              <a:cs typeface="+mn-cs"/>
            </a:rPr>
            <a:t>改修工事の実施により減価償却率は前年度と比較し減少となった。</a:t>
          </a:r>
          <a:endParaRPr lang="ja-JP" altLang="ja-JP">
            <a:solidFill>
              <a:sysClr val="windowText" lastClr="000000"/>
            </a:solidFill>
            <a:effectLst/>
          </a:endParaRPr>
        </a:p>
        <a:p>
          <a:endParaRPr lang="ja-JP" altLang="ja-JP" sz="1400">
            <a:solidFill>
              <a:srgbClr val="FF0000"/>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93DFE27-3407-4050-8181-F5965D15083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1A9CCDF-D034-4705-AB35-02768FCD1BB2}"/>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D27EA7B-BB9B-41B7-8FB7-B416AAFD35EC}"/>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E4E01E1-7408-48DC-BA8B-758F61861A53}"/>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A60394D3-BC03-4F5A-B420-DB340C418AAB}"/>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4649E0E-910A-4C95-B8BD-1C193491E18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BE21B75-AB75-415C-8523-30C2159DBF43}"/>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2A55A9B-F762-4E88-9817-1E7A0F02448A}"/>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273F493-1E19-4BE8-B2BD-1D00526CBC5A}"/>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C04C79B-40A4-4D43-8FE6-5231345756E3}"/>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1,887
1,879
18.58
3,407,314
3,330,316
76,998
1,197,925
1,043,496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386A3BE-D1E9-486A-BB29-DFF49C714651}"/>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03E3D61-852C-4A8C-8206-576CACD7E691}"/>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D3716AD-8F99-49B2-854E-90212351BE1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4F3AC81-C0EC-403C-99EA-F531D51B03AD}"/>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E397773-C8D4-41E3-B0AE-4088045364FA}"/>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4CF69F66-A6F9-42E6-BC76-D792932AF7BC}"/>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AF1D09E-08A0-4EDF-9995-046798D81223}"/>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81440BC-86CC-4FF5-A6A9-B6C2845852F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0F2D46E-5948-435D-852D-A91C19E1957A}"/>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036F9AB-B375-4AAA-A730-93273D583619}"/>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12A813C-EFDF-4CF8-86E9-BD892AF4974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D3D37C9-3C94-4AC6-8FD6-CF1161FBDD77}"/>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1565759-C1F1-41E0-8201-E03D2A59A75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CCA8A4D-0403-4792-BCD2-61AEB0B52DF1}"/>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A03AB56-BD5A-4657-A845-B2D4EB2A22AF}"/>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3392AA39-ACBF-4307-9AE8-E8FB82BAB85D}"/>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A4C8534-AD17-4321-A5AB-B987372A40FC}"/>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47AB8B6-E0CE-4986-B736-9284944DD2C1}"/>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5F15788-A952-4510-8613-EB2350F96E4D}"/>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69EA1CEF-51AF-4BE4-96B5-0BB63BD8BCBB}"/>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A82402E-C10D-47DB-BD63-200830C060A2}"/>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7C09AE7-7262-477E-8641-DB43947582B1}"/>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8E43722-420C-40CF-998D-59B50E40EF3B}"/>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E5CBA89-A510-42DA-9695-8B3A879C6AA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B826102-DA6D-42A9-88DB-AEFE52EA1DB2}"/>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9E35D84-E51F-40FB-B5A1-4C910A79242E}"/>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2762BDB-1ED3-422D-8B54-AABB6C73AFE6}"/>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D1C9C1C-9562-45A2-8059-BE476B7E38C9}"/>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F255C6E-8232-4AF2-85DB-BE3ED6643B09}"/>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47F11DB-D43C-43DF-B6B4-150222F4DA41}"/>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14EC8AAF-0FAE-43C7-A9A0-054B90BE6CF7}"/>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315FC1E-519A-48D1-A8BA-B788A29C29E2}"/>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CA270718-B267-4A92-A176-6E6402B7CFFC}"/>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B389BDDD-F194-40C5-922D-769C8DC8C36A}"/>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BCC7DDB6-5BE2-49AC-883D-C74A0656291F}"/>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7B447C7E-643A-40B8-A44F-821A025131F1}"/>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4CF4B51A-A010-4981-8FE4-C21C5267141F}"/>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4D666901-3812-47EC-8F4E-1B04317D5EAB}"/>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37400163-4BC8-43C0-9102-64BBFB50AA42}"/>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45C45565-84BC-48BC-A3D4-116DF7114CF3}"/>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1B478514-1B3D-4502-97EC-511D7722A483}"/>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3341903-4CBE-42A1-AEDB-516D5FA69774}"/>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621E971B-B0ED-4609-8C85-0C96329E8F78}"/>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EF89B761-9155-403D-8544-69515C7B1C81}"/>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5F908513-144B-43FC-BF49-113E5827ACC4}"/>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91DBE87E-C073-481F-9407-62534583D47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166007</xdr:rowOff>
    </xdr:from>
    <xdr:to>
      <xdr:col>24</xdr:col>
      <xdr:colOff>62865</xdr:colOff>
      <xdr:row>41</xdr:row>
      <xdr:rowOff>48441</xdr:rowOff>
    </xdr:to>
    <xdr:cxnSp macro="">
      <xdr:nvCxnSpPr>
        <xdr:cNvPr id="58" name="直線コネクタ 57">
          <a:extLst>
            <a:ext uri="{FF2B5EF4-FFF2-40B4-BE49-F238E27FC236}">
              <a16:creationId xmlns:a16="http://schemas.microsoft.com/office/drawing/2014/main" id="{78779863-CC0E-4E28-8CAA-089C2F39DBF9}"/>
            </a:ext>
          </a:extLst>
        </xdr:cNvPr>
        <xdr:cNvCxnSpPr/>
      </xdr:nvCxnSpPr>
      <xdr:spPr>
        <a:xfrm flipV="1">
          <a:off x="4634865" y="5823857"/>
          <a:ext cx="0" cy="12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52268</xdr:rowOff>
    </xdr:from>
    <xdr:ext cx="405111" cy="259045"/>
    <xdr:sp macro="" textlink="">
      <xdr:nvSpPr>
        <xdr:cNvPr id="59" name="【図書館】&#10;有形固定資産減価償却率最小値テキスト">
          <a:extLst>
            <a:ext uri="{FF2B5EF4-FFF2-40B4-BE49-F238E27FC236}">
              <a16:creationId xmlns:a16="http://schemas.microsoft.com/office/drawing/2014/main" id="{457A9CE8-FC25-41EF-99F4-65BE6B21E0C5}"/>
            </a:ext>
          </a:extLst>
        </xdr:cNvPr>
        <xdr:cNvSpPr txBox="1"/>
      </xdr:nvSpPr>
      <xdr:spPr>
        <a:xfrm>
          <a:off x="4673600" y="7081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48441</xdr:rowOff>
    </xdr:from>
    <xdr:to>
      <xdr:col>24</xdr:col>
      <xdr:colOff>152400</xdr:colOff>
      <xdr:row>41</xdr:row>
      <xdr:rowOff>48441</xdr:rowOff>
    </xdr:to>
    <xdr:cxnSp macro="">
      <xdr:nvCxnSpPr>
        <xdr:cNvPr id="60" name="直線コネクタ 59">
          <a:extLst>
            <a:ext uri="{FF2B5EF4-FFF2-40B4-BE49-F238E27FC236}">
              <a16:creationId xmlns:a16="http://schemas.microsoft.com/office/drawing/2014/main" id="{7F83BDD6-425E-485A-9E24-8FE796DBF6E4}"/>
            </a:ext>
          </a:extLst>
        </xdr:cNvPr>
        <xdr:cNvCxnSpPr/>
      </xdr:nvCxnSpPr>
      <xdr:spPr>
        <a:xfrm>
          <a:off x="4546600" y="7077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112684</xdr:rowOff>
    </xdr:from>
    <xdr:ext cx="405111" cy="259045"/>
    <xdr:sp macro="" textlink="">
      <xdr:nvSpPr>
        <xdr:cNvPr id="61" name="【図書館】&#10;有形固定資産減価償却率最大値テキスト">
          <a:extLst>
            <a:ext uri="{FF2B5EF4-FFF2-40B4-BE49-F238E27FC236}">
              <a16:creationId xmlns:a16="http://schemas.microsoft.com/office/drawing/2014/main" id="{C2AA3B63-6C1B-4AA5-A657-112D12FDA871}"/>
            </a:ext>
          </a:extLst>
        </xdr:cNvPr>
        <xdr:cNvSpPr txBox="1"/>
      </xdr:nvSpPr>
      <xdr:spPr>
        <a:xfrm>
          <a:off x="4673600" y="559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166007</xdr:rowOff>
    </xdr:from>
    <xdr:to>
      <xdr:col>24</xdr:col>
      <xdr:colOff>152400</xdr:colOff>
      <xdr:row>33</xdr:row>
      <xdr:rowOff>166007</xdr:rowOff>
    </xdr:to>
    <xdr:cxnSp macro="">
      <xdr:nvCxnSpPr>
        <xdr:cNvPr id="62" name="直線コネクタ 61">
          <a:extLst>
            <a:ext uri="{FF2B5EF4-FFF2-40B4-BE49-F238E27FC236}">
              <a16:creationId xmlns:a16="http://schemas.microsoft.com/office/drawing/2014/main" id="{F9CD1B3A-58FC-47B0-846D-B22D6286D00B}"/>
            </a:ext>
          </a:extLst>
        </xdr:cNvPr>
        <xdr:cNvCxnSpPr/>
      </xdr:nvCxnSpPr>
      <xdr:spPr>
        <a:xfrm>
          <a:off x="4546600" y="582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34851</xdr:rowOff>
    </xdr:from>
    <xdr:ext cx="405111" cy="259045"/>
    <xdr:sp macro="" textlink="">
      <xdr:nvSpPr>
        <xdr:cNvPr id="63" name="【図書館】&#10;有形固定資産減価償却率平均値テキスト">
          <a:extLst>
            <a:ext uri="{FF2B5EF4-FFF2-40B4-BE49-F238E27FC236}">
              <a16:creationId xmlns:a16="http://schemas.microsoft.com/office/drawing/2014/main" id="{22F346BE-C20C-451D-A2D2-E845E7EE63D7}"/>
            </a:ext>
          </a:extLst>
        </xdr:cNvPr>
        <xdr:cNvSpPr txBox="1"/>
      </xdr:nvSpPr>
      <xdr:spPr>
        <a:xfrm>
          <a:off x="4673600" y="62070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56424</xdr:rowOff>
    </xdr:from>
    <xdr:to>
      <xdr:col>24</xdr:col>
      <xdr:colOff>114300</xdr:colOff>
      <xdr:row>36</xdr:row>
      <xdr:rowOff>158024</xdr:rowOff>
    </xdr:to>
    <xdr:sp macro="" textlink="">
      <xdr:nvSpPr>
        <xdr:cNvPr id="64" name="フローチャート: 判断 63">
          <a:extLst>
            <a:ext uri="{FF2B5EF4-FFF2-40B4-BE49-F238E27FC236}">
              <a16:creationId xmlns:a16="http://schemas.microsoft.com/office/drawing/2014/main" id="{A625C1FC-FB4C-4704-A6D1-0D89D7645AEF}"/>
            </a:ext>
          </a:extLst>
        </xdr:cNvPr>
        <xdr:cNvSpPr/>
      </xdr:nvSpPr>
      <xdr:spPr>
        <a:xfrm>
          <a:off x="4584700" y="6228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61323</xdr:rowOff>
    </xdr:from>
    <xdr:to>
      <xdr:col>20</xdr:col>
      <xdr:colOff>38100</xdr:colOff>
      <xdr:row>35</xdr:row>
      <xdr:rowOff>162923</xdr:rowOff>
    </xdr:to>
    <xdr:sp macro="" textlink="">
      <xdr:nvSpPr>
        <xdr:cNvPr id="65" name="フローチャート: 判断 64">
          <a:extLst>
            <a:ext uri="{FF2B5EF4-FFF2-40B4-BE49-F238E27FC236}">
              <a16:creationId xmlns:a16="http://schemas.microsoft.com/office/drawing/2014/main" id="{541F1FEE-4646-4912-B663-3C47693008D9}"/>
            </a:ext>
          </a:extLst>
        </xdr:cNvPr>
        <xdr:cNvSpPr/>
      </xdr:nvSpPr>
      <xdr:spPr>
        <a:xfrm>
          <a:off x="3746500" y="606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34</xdr:row>
      <xdr:rowOff>138067</xdr:rowOff>
    </xdr:from>
    <xdr:to>
      <xdr:col>15</xdr:col>
      <xdr:colOff>101600</xdr:colOff>
      <xdr:row>35</xdr:row>
      <xdr:rowOff>68217</xdr:rowOff>
    </xdr:to>
    <xdr:sp macro="" textlink="">
      <xdr:nvSpPr>
        <xdr:cNvPr id="66" name="フローチャート: 判断 65">
          <a:extLst>
            <a:ext uri="{FF2B5EF4-FFF2-40B4-BE49-F238E27FC236}">
              <a16:creationId xmlns:a16="http://schemas.microsoft.com/office/drawing/2014/main" id="{F740F8AA-BCAE-4EE4-A589-8B982C208BDD}"/>
            </a:ext>
          </a:extLst>
        </xdr:cNvPr>
        <xdr:cNvSpPr/>
      </xdr:nvSpPr>
      <xdr:spPr>
        <a:xfrm>
          <a:off x="2857500" y="5967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34</xdr:row>
      <xdr:rowOff>76019</xdr:rowOff>
    </xdr:from>
    <xdr:to>
      <xdr:col>10</xdr:col>
      <xdr:colOff>165100</xdr:colOff>
      <xdr:row>35</xdr:row>
      <xdr:rowOff>6169</xdr:rowOff>
    </xdr:to>
    <xdr:sp macro="" textlink="">
      <xdr:nvSpPr>
        <xdr:cNvPr id="67" name="フローチャート: 判断 66">
          <a:extLst>
            <a:ext uri="{FF2B5EF4-FFF2-40B4-BE49-F238E27FC236}">
              <a16:creationId xmlns:a16="http://schemas.microsoft.com/office/drawing/2014/main" id="{9BBE96BE-2573-4230-9292-8A8A0F1DD3AD}"/>
            </a:ext>
          </a:extLst>
        </xdr:cNvPr>
        <xdr:cNvSpPr/>
      </xdr:nvSpPr>
      <xdr:spPr>
        <a:xfrm>
          <a:off x="1968500" y="5905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66222</xdr:rowOff>
    </xdr:from>
    <xdr:to>
      <xdr:col>6</xdr:col>
      <xdr:colOff>38100</xdr:colOff>
      <xdr:row>35</xdr:row>
      <xdr:rowOff>167822</xdr:rowOff>
    </xdr:to>
    <xdr:sp macro="" textlink="">
      <xdr:nvSpPr>
        <xdr:cNvPr id="68" name="フローチャート: 判断 67">
          <a:extLst>
            <a:ext uri="{FF2B5EF4-FFF2-40B4-BE49-F238E27FC236}">
              <a16:creationId xmlns:a16="http://schemas.microsoft.com/office/drawing/2014/main" id="{60D62841-5FAA-4BB0-A476-40BA3807DAB7}"/>
            </a:ext>
          </a:extLst>
        </xdr:cNvPr>
        <xdr:cNvSpPr/>
      </xdr:nvSpPr>
      <xdr:spPr>
        <a:xfrm>
          <a:off x="1079500" y="6066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84E602F-91F9-4DDE-B589-89A57DDAA60B}"/>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F15B275-DDD5-47D7-AB73-616BCADCEC65}"/>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1CBB3349-2F03-4D42-B6E4-6F4484572005}"/>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231B66A7-9618-44D0-A81D-C7C655DBE107}"/>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B468189B-0A1A-4C34-B05A-7F0905E4CE5E}"/>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149497</xdr:rowOff>
    </xdr:from>
    <xdr:to>
      <xdr:col>24</xdr:col>
      <xdr:colOff>114300</xdr:colOff>
      <xdr:row>36</xdr:row>
      <xdr:rowOff>79647</xdr:rowOff>
    </xdr:to>
    <xdr:sp macro="" textlink="">
      <xdr:nvSpPr>
        <xdr:cNvPr id="74" name="楕円 73">
          <a:extLst>
            <a:ext uri="{FF2B5EF4-FFF2-40B4-BE49-F238E27FC236}">
              <a16:creationId xmlns:a16="http://schemas.microsoft.com/office/drawing/2014/main" id="{D273E39E-C091-4274-BDB6-2CB1E51278CD}"/>
            </a:ext>
          </a:extLst>
        </xdr:cNvPr>
        <xdr:cNvSpPr/>
      </xdr:nvSpPr>
      <xdr:spPr>
        <a:xfrm>
          <a:off x="4584700" y="6150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924</xdr:rowOff>
    </xdr:from>
    <xdr:ext cx="405111" cy="259045"/>
    <xdr:sp macro="" textlink="">
      <xdr:nvSpPr>
        <xdr:cNvPr id="75" name="【図書館】&#10;有形固定資産減価償却率該当値テキスト">
          <a:extLst>
            <a:ext uri="{FF2B5EF4-FFF2-40B4-BE49-F238E27FC236}">
              <a16:creationId xmlns:a16="http://schemas.microsoft.com/office/drawing/2014/main" id="{DC6DBBE0-E9E1-438A-84C6-3656DBD0BB3B}"/>
            </a:ext>
          </a:extLst>
        </xdr:cNvPr>
        <xdr:cNvSpPr txBox="1"/>
      </xdr:nvSpPr>
      <xdr:spPr>
        <a:xfrm>
          <a:off x="4673600" y="6001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82550</xdr:rowOff>
    </xdr:from>
    <xdr:to>
      <xdr:col>20</xdr:col>
      <xdr:colOff>38100</xdr:colOff>
      <xdr:row>36</xdr:row>
      <xdr:rowOff>12700</xdr:rowOff>
    </xdr:to>
    <xdr:sp macro="" textlink="">
      <xdr:nvSpPr>
        <xdr:cNvPr id="76" name="楕円 75">
          <a:extLst>
            <a:ext uri="{FF2B5EF4-FFF2-40B4-BE49-F238E27FC236}">
              <a16:creationId xmlns:a16="http://schemas.microsoft.com/office/drawing/2014/main" id="{EDB2B6BA-FAEF-47C1-BD60-B7421A679192}"/>
            </a:ext>
          </a:extLst>
        </xdr:cNvPr>
        <xdr:cNvSpPr/>
      </xdr:nvSpPr>
      <xdr:spPr>
        <a:xfrm>
          <a:off x="374650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133350</xdr:rowOff>
    </xdr:from>
    <xdr:to>
      <xdr:col>24</xdr:col>
      <xdr:colOff>63500</xdr:colOff>
      <xdr:row>36</xdr:row>
      <xdr:rowOff>28847</xdr:rowOff>
    </xdr:to>
    <xdr:cxnSp macro="">
      <xdr:nvCxnSpPr>
        <xdr:cNvPr id="77" name="直線コネクタ 76">
          <a:extLst>
            <a:ext uri="{FF2B5EF4-FFF2-40B4-BE49-F238E27FC236}">
              <a16:creationId xmlns:a16="http://schemas.microsoft.com/office/drawing/2014/main" id="{5C2E07B9-50E0-4535-8D98-0D831A1E43E7}"/>
            </a:ext>
          </a:extLst>
        </xdr:cNvPr>
        <xdr:cNvCxnSpPr/>
      </xdr:nvCxnSpPr>
      <xdr:spPr>
        <a:xfrm>
          <a:off x="3797300" y="6134100"/>
          <a:ext cx="83820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13970</xdr:rowOff>
    </xdr:from>
    <xdr:to>
      <xdr:col>15</xdr:col>
      <xdr:colOff>101600</xdr:colOff>
      <xdr:row>35</xdr:row>
      <xdr:rowOff>115570</xdr:rowOff>
    </xdr:to>
    <xdr:sp macro="" textlink="">
      <xdr:nvSpPr>
        <xdr:cNvPr id="78" name="楕円 77">
          <a:extLst>
            <a:ext uri="{FF2B5EF4-FFF2-40B4-BE49-F238E27FC236}">
              <a16:creationId xmlns:a16="http://schemas.microsoft.com/office/drawing/2014/main" id="{10F9EC2F-E593-4620-BE18-6458D1AC0E1A}"/>
            </a:ext>
          </a:extLst>
        </xdr:cNvPr>
        <xdr:cNvSpPr/>
      </xdr:nvSpPr>
      <xdr:spPr>
        <a:xfrm>
          <a:off x="2857500" y="601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64770</xdr:rowOff>
    </xdr:from>
    <xdr:to>
      <xdr:col>19</xdr:col>
      <xdr:colOff>177800</xdr:colOff>
      <xdr:row>35</xdr:row>
      <xdr:rowOff>133350</xdr:rowOff>
    </xdr:to>
    <xdr:cxnSp macro="">
      <xdr:nvCxnSpPr>
        <xdr:cNvPr id="79" name="直線コネクタ 78">
          <a:extLst>
            <a:ext uri="{FF2B5EF4-FFF2-40B4-BE49-F238E27FC236}">
              <a16:creationId xmlns:a16="http://schemas.microsoft.com/office/drawing/2014/main" id="{53AED3A2-6D69-46BF-AF3F-0E9DCDA0F276}"/>
            </a:ext>
          </a:extLst>
        </xdr:cNvPr>
        <xdr:cNvCxnSpPr/>
      </xdr:nvCxnSpPr>
      <xdr:spPr>
        <a:xfrm>
          <a:off x="2908300" y="60655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123372</xdr:rowOff>
    </xdr:from>
    <xdr:to>
      <xdr:col>10</xdr:col>
      <xdr:colOff>165100</xdr:colOff>
      <xdr:row>35</xdr:row>
      <xdr:rowOff>53522</xdr:rowOff>
    </xdr:to>
    <xdr:sp macro="" textlink="">
      <xdr:nvSpPr>
        <xdr:cNvPr id="80" name="楕円 79">
          <a:extLst>
            <a:ext uri="{FF2B5EF4-FFF2-40B4-BE49-F238E27FC236}">
              <a16:creationId xmlns:a16="http://schemas.microsoft.com/office/drawing/2014/main" id="{149BB089-6D14-4D4D-9774-81E77D508BCE}"/>
            </a:ext>
          </a:extLst>
        </xdr:cNvPr>
        <xdr:cNvSpPr/>
      </xdr:nvSpPr>
      <xdr:spPr>
        <a:xfrm>
          <a:off x="1968500" y="595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2722</xdr:rowOff>
    </xdr:from>
    <xdr:to>
      <xdr:col>15</xdr:col>
      <xdr:colOff>50800</xdr:colOff>
      <xdr:row>35</xdr:row>
      <xdr:rowOff>64770</xdr:rowOff>
    </xdr:to>
    <xdr:cxnSp macro="">
      <xdr:nvCxnSpPr>
        <xdr:cNvPr id="81" name="直線コネクタ 80">
          <a:extLst>
            <a:ext uri="{FF2B5EF4-FFF2-40B4-BE49-F238E27FC236}">
              <a16:creationId xmlns:a16="http://schemas.microsoft.com/office/drawing/2014/main" id="{88F704F0-718B-4028-A45C-83AB50837603}"/>
            </a:ext>
          </a:extLst>
        </xdr:cNvPr>
        <xdr:cNvCxnSpPr/>
      </xdr:nvCxnSpPr>
      <xdr:spPr>
        <a:xfrm>
          <a:off x="2019300" y="6003472"/>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54792</xdr:rowOff>
    </xdr:from>
    <xdr:to>
      <xdr:col>6</xdr:col>
      <xdr:colOff>38100</xdr:colOff>
      <xdr:row>34</xdr:row>
      <xdr:rowOff>156392</xdr:rowOff>
    </xdr:to>
    <xdr:sp macro="" textlink="">
      <xdr:nvSpPr>
        <xdr:cNvPr id="82" name="楕円 81">
          <a:extLst>
            <a:ext uri="{FF2B5EF4-FFF2-40B4-BE49-F238E27FC236}">
              <a16:creationId xmlns:a16="http://schemas.microsoft.com/office/drawing/2014/main" id="{9399DB38-335C-478F-AC00-C1BA762B17B4}"/>
            </a:ext>
          </a:extLst>
        </xdr:cNvPr>
        <xdr:cNvSpPr/>
      </xdr:nvSpPr>
      <xdr:spPr>
        <a:xfrm>
          <a:off x="1079500" y="588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105592</xdr:rowOff>
    </xdr:from>
    <xdr:to>
      <xdr:col>10</xdr:col>
      <xdr:colOff>114300</xdr:colOff>
      <xdr:row>35</xdr:row>
      <xdr:rowOff>2722</xdr:rowOff>
    </xdr:to>
    <xdr:cxnSp macro="">
      <xdr:nvCxnSpPr>
        <xdr:cNvPr id="83" name="直線コネクタ 82">
          <a:extLst>
            <a:ext uri="{FF2B5EF4-FFF2-40B4-BE49-F238E27FC236}">
              <a16:creationId xmlns:a16="http://schemas.microsoft.com/office/drawing/2014/main" id="{590EF5C8-5BAB-4468-A6B0-D1346599C5FF}"/>
            </a:ext>
          </a:extLst>
        </xdr:cNvPr>
        <xdr:cNvCxnSpPr/>
      </xdr:nvCxnSpPr>
      <xdr:spPr>
        <a:xfrm>
          <a:off x="1130300" y="593489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8000</xdr:rowOff>
    </xdr:from>
    <xdr:ext cx="405111" cy="259045"/>
    <xdr:sp macro="" textlink="">
      <xdr:nvSpPr>
        <xdr:cNvPr id="84" name="n_1aveValue【図書館】&#10;有形固定資産減価償却率">
          <a:extLst>
            <a:ext uri="{FF2B5EF4-FFF2-40B4-BE49-F238E27FC236}">
              <a16:creationId xmlns:a16="http://schemas.microsoft.com/office/drawing/2014/main" id="{4C037BA7-D5E9-4D7C-85BC-6A742523576F}"/>
            </a:ext>
          </a:extLst>
        </xdr:cNvPr>
        <xdr:cNvSpPr txBox="1"/>
      </xdr:nvSpPr>
      <xdr:spPr>
        <a:xfrm>
          <a:off x="3582044" y="5837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84744</xdr:rowOff>
    </xdr:from>
    <xdr:ext cx="405111" cy="259045"/>
    <xdr:sp macro="" textlink="">
      <xdr:nvSpPr>
        <xdr:cNvPr id="85" name="n_2aveValue【図書館】&#10;有形固定資産減価償却率">
          <a:extLst>
            <a:ext uri="{FF2B5EF4-FFF2-40B4-BE49-F238E27FC236}">
              <a16:creationId xmlns:a16="http://schemas.microsoft.com/office/drawing/2014/main" id="{6B33B9F3-8537-4426-9FEF-3D87DA70B1DB}"/>
            </a:ext>
          </a:extLst>
        </xdr:cNvPr>
        <xdr:cNvSpPr txBox="1"/>
      </xdr:nvSpPr>
      <xdr:spPr>
        <a:xfrm>
          <a:off x="2705744" y="5742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22696</xdr:rowOff>
    </xdr:from>
    <xdr:ext cx="405111" cy="259045"/>
    <xdr:sp macro="" textlink="">
      <xdr:nvSpPr>
        <xdr:cNvPr id="86" name="n_3aveValue【図書館】&#10;有形固定資産減価償却率">
          <a:extLst>
            <a:ext uri="{FF2B5EF4-FFF2-40B4-BE49-F238E27FC236}">
              <a16:creationId xmlns:a16="http://schemas.microsoft.com/office/drawing/2014/main" id="{682C0DB7-1419-4F76-BAFE-586A37BBE2BF}"/>
            </a:ext>
          </a:extLst>
        </xdr:cNvPr>
        <xdr:cNvSpPr txBox="1"/>
      </xdr:nvSpPr>
      <xdr:spPr>
        <a:xfrm>
          <a:off x="1816744" y="5680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158949</xdr:rowOff>
    </xdr:from>
    <xdr:ext cx="405111" cy="259045"/>
    <xdr:sp macro="" textlink="">
      <xdr:nvSpPr>
        <xdr:cNvPr id="87" name="n_4aveValue【図書館】&#10;有形固定資産減価償却率">
          <a:extLst>
            <a:ext uri="{FF2B5EF4-FFF2-40B4-BE49-F238E27FC236}">
              <a16:creationId xmlns:a16="http://schemas.microsoft.com/office/drawing/2014/main" id="{C8A54C6F-112E-471B-8D1F-DB6B70B8AB27}"/>
            </a:ext>
          </a:extLst>
        </xdr:cNvPr>
        <xdr:cNvSpPr txBox="1"/>
      </xdr:nvSpPr>
      <xdr:spPr>
        <a:xfrm>
          <a:off x="927744" y="6159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3827</xdr:rowOff>
    </xdr:from>
    <xdr:ext cx="405111" cy="259045"/>
    <xdr:sp macro="" textlink="">
      <xdr:nvSpPr>
        <xdr:cNvPr id="88" name="n_1mainValue【図書館】&#10;有形固定資産減価償却率">
          <a:extLst>
            <a:ext uri="{FF2B5EF4-FFF2-40B4-BE49-F238E27FC236}">
              <a16:creationId xmlns:a16="http://schemas.microsoft.com/office/drawing/2014/main" id="{5ED2A077-395D-412C-81DB-60C618C54160}"/>
            </a:ext>
          </a:extLst>
        </xdr:cNvPr>
        <xdr:cNvSpPr txBox="1"/>
      </xdr:nvSpPr>
      <xdr:spPr>
        <a:xfrm>
          <a:off x="3582044" y="617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106697</xdr:rowOff>
    </xdr:from>
    <xdr:ext cx="405111" cy="259045"/>
    <xdr:sp macro="" textlink="">
      <xdr:nvSpPr>
        <xdr:cNvPr id="89" name="n_2mainValue【図書館】&#10;有形固定資産減価償却率">
          <a:extLst>
            <a:ext uri="{FF2B5EF4-FFF2-40B4-BE49-F238E27FC236}">
              <a16:creationId xmlns:a16="http://schemas.microsoft.com/office/drawing/2014/main" id="{8F81118F-10EC-43DF-A26C-63102BEDDF0B}"/>
            </a:ext>
          </a:extLst>
        </xdr:cNvPr>
        <xdr:cNvSpPr txBox="1"/>
      </xdr:nvSpPr>
      <xdr:spPr>
        <a:xfrm>
          <a:off x="2705744" y="6107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44649</xdr:rowOff>
    </xdr:from>
    <xdr:ext cx="405111" cy="259045"/>
    <xdr:sp macro="" textlink="">
      <xdr:nvSpPr>
        <xdr:cNvPr id="90" name="n_3mainValue【図書館】&#10;有形固定資産減価償却率">
          <a:extLst>
            <a:ext uri="{FF2B5EF4-FFF2-40B4-BE49-F238E27FC236}">
              <a16:creationId xmlns:a16="http://schemas.microsoft.com/office/drawing/2014/main" id="{A03E4655-6638-4718-90CF-14D3AD46E437}"/>
            </a:ext>
          </a:extLst>
        </xdr:cNvPr>
        <xdr:cNvSpPr txBox="1"/>
      </xdr:nvSpPr>
      <xdr:spPr>
        <a:xfrm>
          <a:off x="1816744" y="6045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1469</xdr:rowOff>
    </xdr:from>
    <xdr:ext cx="405111" cy="259045"/>
    <xdr:sp macro="" textlink="">
      <xdr:nvSpPr>
        <xdr:cNvPr id="91" name="n_4mainValue【図書館】&#10;有形固定資産減価償却率">
          <a:extLst>
            <a:ext uri="{FF2B5EF4-FFF2-40B4-BE49-F238E27FC236}">
              <a16:creationId xmlns:a16="http://schemas.microsoft.com/office/drawing/2014/main" id="{5D04EE1B-5E32-4ED8-8F9B-F00906CC759C}"/>
            </a:ext>
          </a:extLst>
        </xdr:cNvPr>
        <xdr:cNvSpPr txBox="1"/>
      </xdr:nvSpPr>
      <xdr:spPr>
        <a:xfrm>
          <a:off x="927744" y="5659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662AA2F0-AAD3-4CCD-840D-8CB3794B23B4}"/>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750B8F68-FC5C-4211-87C3-D9D36A1F7CEC}"/>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4FE4866F-B69A-431C-904F-CDCE45BAA46D}"/>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CEC8A0CF-3A2D-4A42-AFE0-FC00EBEBDF81}"/>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18A3EA7B-6878-4C87-9F2E-88D847D5A2D3}"/>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6325D11C-D2FF-44DD-9F16-055523246987}"/>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875B001E-3BF9-4DB3-8E67-D40228367B2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9C45518C-F976-402C-9596-4B0376888BF6}"/>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85D18DE7-1BA4-4A7C-B872-B42BC5513B22}"/>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5A3000B7-661A-4484-9888-0E22E022BB6B}"/>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04A8A4EC-FD04-41B4-83D2-086562301320}"/>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3AD49BB5-93B2-4039-B6B9-970B81219CB5}"/>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30157B66-E9FB-45EC-BF19-4D777BECF9C7}"/>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B9A6F96F-1E3D-4ACB-BE0E-7D96306D0ECE}"/>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B0BFF466-F68A-46BD-8A63-C82F1A08D429}"/>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8BCF6B83-AA1F-49E7-A3B4-71076D6952A6}"/>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DF6EBCA8-8F7A-4B8A-8361-8E3CA7214B4B}"/>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17CBB040-FBE1-4EA5-A764-8C2F8EE893EF}"/>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3FF32B40-97B8-48BB-A503-5C4A7D510F88}"/>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213E89AB-4127-4EF3-A15E-CF9DF0B916C9}"/>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A0183D64-958C-4630-B4B0-D35E4A34EF05}"/>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5DB4E495-5324-4E4F-9B5E-A28674ABD6FF}"/>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6505A81A-F063-42B1-862D-6F9EC03E1CE3}"/>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236AB8C4-AD94-40DD-BBC7-7E681649817A}"/>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351D3709-AF30-42C0-A337-BCFD96C1B403}"/>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45176</xdr:rowOff>
    </xdr:from>
    <xdr:to>
      <xdr:col>54</xdr:col>
      <xdr:colOff>189865</xdr:colOff>
      <xdr:row>41</xdr:row>
      <xdr:rowOff>139881</xdr:rowOff>
    </xdr:to>
    <xdr:cxnSp macro="">
      <xdr:nvCxnSpPr>
        <xdr:cNvPr id="117" name="直線コネクタ 116">
          <a:extLst>
            <a:ext uri="{FF2B5EF4-FFF2-40B4-BE49-F238E27FC236}">
              <a16:creationId xmlns:a16="http://schemas.microsoft.com/office/drawing/2014/main" id="{7B9E9C04-20AB-494A-AAF9-85531C0E87F5}"/>
            </a:ext>
          </a:extLst>
        </xdr:cNvPr>
        <xdr:cNvCxnSpPr/>
      </xdr:nvCxnSpPr>
      <xdr:spPr>
        <a:xfrm flipV="1">
          <a:off x="10476865" y="5703026"/>
          <a:ext cx="0" cy="1466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143708</xdr:rowOff>
    </xdr:from>
    <xdr:ext cx="469744" cy="259045"/>
    <xdr:sp macro="" textlink="">
      <xdr:nvSpPr>
        <xdr:cNvPr id="118" name="【図書館】&#10;一人当たり面積最小値テキスト">
          <a:extLst>
            <a:ext uri="{FF2B5EF4-FFF2-40B4-BE49-F238E27FC236}">
              <a16:creationId xmlns:a16="http://schemas.microsoft.com/office/drawing/2014/main" id="{E0AD4E34-ABF8-4D67-A4C0-A8F4E7744BB4}"/>
            </a:ext>
          </a:extLst>
        </xdr:cNvPr>
        <xdr:cNvSpPr txBox="1"/>
      </xdr:nvSpPr>
      <xdr:spPr>
        <a:xfrm>
          <a:off x="10515600" y="7173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139881</xdr:rowOff>
    </xdr:from>
    <xdr:to>
      <xdr:col>55</xdr:col>
      <xdr:colOff>88900</xdr:colOff>
      <xdr:row>41</xdr:row>
      <xdr:rowOff>139881</xdr:rowOff>
    </xdr:to>
    <xdr:cxnSp macro="">
      <xdr:nvCxnSpPr>
        <xdr:cNvPr id="119" name="直線コネクタ 118">
          <a:extLst>
            <a:ext uri="{FF2B5EF4-FFF2-40B4-BE49-F238E27FC236}">
              <a16:creationId xmlns:a16="http://schemas.microsoft.com/office/drawing/2014/main" id="{B287F9E2-D3C4-4D5E-8A3C-E79AF9FBB059}"/>
            </a:ext>
          </a:extLst>
        </xdr:cNvPr>
        <xdr:cNvCxnSpPr/>
      </xdr:nvCxnSpPr>
      <xdr:spPr>
        <a:xfrm>
          <a:off x="10388600" y="716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163303</xdr:rowOff>
    </xdr:from>
    <xdr:ext cx="469744" cy="259045"/>
    <xdr:sp macro="" textlink="">
      <xdr:nvSpPr>
        <xdr:cNvPr id="120" name="【図書館】&#10;一人当たり面積最大値テキスト">
          <a:extLst>
            <a:ext uri="{FF2B5EF4-FFF2-40B4-BE49-F238E27FC236}">
              <a16:creationId xmlns:a16="http://schemas.microsoft.com/office/drawing/2014/main" id="{40642B03-5F2D-4176-A3FC-F70D180E427C}"/>
            </a:ext>
          </a:extLst>
        </xdr:cNvPr>
        <xdr:cNvSpPr txBox="1"/>
      </xdr:nvSpPr>
      <xdr:spPr>
        <a:xfrm>
          <a:off x="10515600" y="5478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45176</xdr:rowOff>
    </xdr:from>
    <xdr:to>
      <xdr:col>55</xdr:col>
      <xdr:colOff>88900</xdr:colOff>
      <xdr:row>33</xdr:row>
      <xdr:rowOff>45176</xdr:rowOff>
    </xdr:to>
    <xdr:cxnSp macro="">
      <xdr:nvCxnSpPr>
        <xdr:cNvPr id="121" name="直線コネクタ 120">
          <a:extLst>
            <a:ext uri="{FF2B5EF4-FFF2-40B4-BE49-F238E27FC236}">
              <a16:creationId xmlns:a16="http://schemas.microsoft.com/office/drawing/2014/main" id="{FC3D23EA-5686-41DD-AF1B-2B2C81A239AD}"/>
            </a:ext>
          </a:extLst>
        </xdr:cNvPr>
        <xdr:cNvCxnSpPr/>
      </xdr:nvCxnSpPr>
      <xdr:spPr>
        <a:xfrm>
          <a:off x="10388600" y="5703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65876</xdr:rowOff>
    </xdr:from>
    <xdr:ext cx="469744" cy="259045"/>
    <xdr:sp macro="" textlink="">
      <xdr:nvSpPr>
        <xdr:cNvPr id="122" name="【図書館】&#10;一人当たり面積平均値テキスト">
          <a:extLst>
            <a:ext uri="{FF2B5EF4-FFF2-40B4-BE49-F238E27FC236}">
              <a16:creationId xmlns:a16="http://schemas.microsoft.com/office/drawing/2014/main" id="{486C42F2-2746-4F9E-8133-6A86A78F1CA7}"/>
            </a:ext>
          </a:extLst>
        </xdr:cNvPr>
        <xdr:cNvSpPr txBox="1"/>
      </xdr:nvSpPr>
      <xdr:spPr>
        <a:xfrm>
          <a:off x="10515600" y="65809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87449</xdr:rowOff>
    </xdr:from>
    <xdr:to>
      <xdr:col>55</xdr:col>
      <xdr:colOff>50800</xdr:colOff>
      <xdr:row>39</xdr:row>
      <xdr:rowOff>17599</xdr:rowOff>
    </xdr:to>
    <xdr:sp macro="" textlink="">
      <xdr:nvSpPr>
        <xdr:cNvPr id="123" name="フローチャート: 判断 122">
          <a:extLst>
            <a:ext uri="{FF2B5EF4-FFF2-40B4-BE49-F238E27FC236}">
              <a16:creationId xmlns:a16="http://schemas.microsoft.com/office/drawing/2014/main" id="{5010792A-2DE1-4285-9062-168992E60E38}"/>
            </a:ext>
          </a:extLst>
        </xdr:cNvPr>
        <xdr:cNvSpPr/>
      </xdr:nvSpPr>
      <xdr:spPr>
        <a:xfrm>
          <a:off x="10426700" y="660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53159</xdr:rowOff>
    </xdr:from>
    <xdr:to>
      <xdr:col>50</xdr:col>
      <xdr:colOff>165100</xdr:colOff>
      <xdr:row>39</xdr:row>
      <xdr:rowOff>154759</xdr:rowOff>
    </xdr:to>
    <xdr:sp macro="" textlink="">
      <xdr:nvSpPr>
        <xdr:cNvPr id="124" name="フローチャート: 判断 123">
          <a:extLst>
            <a:ext uri="{FF2B5EF4-FFF2-40B4-BE49-F238E27FC236}">
              <a16:creationId xmlns:a16="http://schemas.microsoft.com/office/drawing/2014/main" id="{FEE04587-A8CB-443F-BF1F-20ACA0705326}"/>
            </a:ext>
          </a:extLst>
        </xdr:cNvPr>
        <xdr:cNvSpPr/>
      </xdr:nvSpPr>
      <xdr:spPr>
        <a:xfrm>
          <a:off x="9588500" y="6739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56424</xdr:rowOff>
    </xdr:from>
    <xdr:to>
      <xdr:col>46</xdr:col>
      <xdr:colOff>38100</xdr:colOff>
      <xdr:row>39</xdr:row>
      <xdr:rowOff>158024</xdr:rowOff>
    </xdr:to>
    <xdr:sp macro="" textlink="">
      <xdr:nvSpPr>
        <xdr:cNvPr id="125" name="フローチャート: 判断 124">
          <a:extLst>
            <a:ext uri="{FF2B5EF4-FFF2-40B4-BE49-F238E27FC236}">
              <a16:creationId xmlns:a16="http://schemas.microsoft.com/office/drawing/2014/main" id="{6492DA54-EE3C-47FF-9136-20D6599C4DA3}"/>
            </a:ext>
          </a:extLst>
        </xdr:cNvPr>
        <xdr:cNvSpPr/>
      </xdr:nvSpPr>
      <xdr:spPr>
        <a:xfrm>
          <a:off x="8699500" y="674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62956</xdr:rowOff>
    </xdr:from>
    <xdr:to>
      <xdr:col>41</xdr:col>
      <xdr:colOff>101600</xdr:colOff>
      <xdr:row>39</xdr:row>
      <xdr:rowOff>164556</xdr:rowOff>
    </xdr:to>
    <xdr:sp macro="" textlink="">
      <xdr:nvSpPr>
        <xdr:cNvPr id="126" name="フローチャート: 判断 125">
          <a:extLst>
            <a:ext uri="{FF2B5EF4-FFF2-40B4-BE49-F238E27FC236}">
              <a16:creationId xmlns:a16="http://schemas.microsoft.com/office/drawing/2014/main" id="{7AA051F0-5F96-4E7F-BE96-5FC4F904F96B}"/>
            </a:ext>
          </a:extLst>
        </xdr:cNvPr>
        <xdr:cNvSpPr/>
      </xdr:nvSpPr>
      <xdr:spPr>
        <a:xfrm>
          <a:off x="7810500" y="6749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144599</xdr:rowOff>
    </xdr:from>
    <xdr:to>
      <xdr:col>36</xdr:col>
      <xdr:colOff>165100</xdr:colOff>
      <xdr:row>40</xdr:row>
      <xdr:rowOff>74749</xdr:rowOff>
    </xdr:to>
    <xdr:sp macro="" textlink="">
      <xdr:nvSpPr>
        <xdr:cNvPr id="127" name="フローチャート: 判断 126">
          <a:extLst>
            <a:ext uri="{FF2B5EF4-FFF2-40B4-BE49-F238E27FC236}">
              <a16:creationId xmlns:a16="http://schemas.microsoft.com/office/drawing/2014/main" id="{D8101937-3947-4EF0-A297-048EEB5ECF7B}"/>
            </a:ext>
          </a:extLst>
        </xdr:cNvPr>
        <xdr:cNvSpPr/>
      </xdr:nvSpPr>
      <xdr:spPr>
        <a:xfrm>
          <a:off x="6921500" y="683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19855F7F-ADBE-4B9F-AC70-9C64B318D09D}"/>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B2A47988-DA5B-46CB-B27A-B3C4E0F6D48A}"/>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A312CA3-3788-446C-BDC7-B818CBADCEAF}"/>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791604F4-08FA-4CD1-BA7C-F1585E0B1573}"/>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9D0DCAC2-3BFB-4E77-B29C-A9A00F400445}"/>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69487</xdr:rowOff>
    </xdr:from>
    <xdr:to>
      <xdr:col>55</xdr:col>
      <xdr:colOff>50800</xdr:colOff>
      <xdr:row>37</xdr:row>
      <xdr:rowOff>171087</xdr:rowOff>
    </xdr:to>
    <xdr:sp macro="" textlink="">
      <xdr:nvSpPr>
        <xdr:cNvPr id="133" name="楕円 132">
          <a:extLst>
            <a:ext uri="{FF2B5EF4-FFF2-40B4-BE49-F238E27FC236}">
              <a16:creationId xmlns:a16="http://schemas.microsoft.com/office/drawing/2014/main" id="{9E7CFE9F-2BFB-4AA8-AB8D-6FC6A72B237B}"/>
            </a:ext>
          </a:extLst>
        </xdr:cNvPr>
        <xdr:cNvSpPr/>
      </xdr:nvSpPr>
      <xdr:spPr>
        <a:xfrm>
          <a:off x="10426700" y="641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92364</xdr:rowOff>
    </xdr:from>
    <xdr:ext cx="469744" cy="259045"/>
    <xdr:sp macro="" textlink="">
      <xdr:nvSpPr>
        <xdr:cNvPr id="134" name="【図書館】&#10;一人当たり面積該当値テキスト">
          <a:extLst>
            <a:ext uri="{FF2B5EF4-FFF2-40B4-BE49-F238E27FC236}">
              <a16:creationId xmlns:a16="http://schemas.microsoft.com/office/drawing/2014/main" id="{8AE67386-3050-40CB-AF33-A8F2FFCE74D1}"/>
            </a:ext>
          </a:extLst>
        </xdr:cNvPr>
        <xdr:cNvSpPr txBox="1"/>
      </xdr:nvSpPr>
      <xdr:spPr>
        <a:xfrm>
          <a:off x="10515600" y="6264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82550</xdr:rowOff>
    </xdr:from>
    <xdr:to>
      <xdr:col>50</xdr:col>
      <xdr:colOff>165100</xdr:colOff>
      <xdr:row>38</xdr:row>
      <xdr:rowOff>12700</xdr:rowOff>
    </xdr:to>
    <xdr:sp macro="" textlink="">
      <xdr:nvSpPr>
        <xdr:cNvPr id="135" name="楕円 134">
          <a:extLst>
            <a:ext uri="{FF2B5EF4-FFF2-40B4-BE49-F238E27FC236}">
              <a16:creationId xmlns:a16="http://schemas.microsoft.com/office/drawing/2014/main" id="{14D021E6-A7CE-46C4-9FE5-4F368306A167}"/>
            </a:ext>
          </a:extLst>
        </xdr:cNvPr>
        <xdr:cNvSpPr/>
      </xdr:nvSpPr>
      <xdr:spPr>
        <a:xfrm>
          <a:off x="9588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120287</xdr:rowOff>
    </xdr:from>
    <xdr:to>
      <xdr:col>55</xdr:col>
      <xdr:colOff>0</xdr:colOff>
      <xdr:row>37</xdr:row>
      <xdr:rowOff>133350</xdr:rowOff>
    </xdr:to>
    <xdr:cxnSp macro="">
      <xdr:nvCxnSpPr>
        <xdr:cNvPr id="136" name="直線コネクタ 135">
          <a:extLst>
            <a:ext uri="{FF2B5EF4-FFF2-40B4-BE49-F238E27FC236}">
              <a16:creationId xmlns:a16="http://schemas.microsoft.com/office/drawing/2014/main" id="{0A84B722-4CFD-4377-8D98-2FC8510B5E3C}"/>
            </a:ext>
          </a:extLst>
        </xdr:cNvPr>
        <xdr:cNvCxnSpPr/>
      </xdr:nvCxnSpPr>
      <xdr:spPr>
        <a:xfrm flipV="1">
          <a:off x="9639300" y="6463937"/>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72753</xdr:rowOff>
    </xdr:from>
    <xdr:to>
      <xdr:col>46</xdr:col>
      <xdr:colOff>38100</xdr:colOff>
      <xdr:row>38</xdr:row>
      <xdr:rowOff>2903</xdr:rowOff>
    </xdr:to>
    <xdr:sp macro="" textlink="">
      <xdr:nvSpPr>
        <xdr:cNvPr id="137" name="楕円 136">
          <a:extLst>
            <a:ext uri="{FF2B5EF4-FFF2-40B4-BE49-F238E27FC236}">
              <a16:creationId xmlns:a16="http://schemas.microsoft.com/office/drawing/2014/main" id="{0E00C5B6-F8FE-4396-BAFF-427BECBED9AC}"/>
            </a:ext>
          </a:extLst>
        </xdr:cNvPr>
        <xdr:cNvSpPr/>
      </xdr:nvSpPr>
      <xdr:spPr>
        <a:xfrm>
          <a:off x="8699500" y="641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123553</xdr:rowOff>
    </xdr:from>
    <xdr:to>
      <xdr:col>50</xdr:col>
      <xdr:colOff>114300</xdr:colOff>
      <xdr:row>37</xdr:row>
      <xdr:rowOff>133350</xdr:rowOff>
    </xdr:to>
    <xdr:cxnSp macro="">
      <xdr:nvCxnSpPr>
        <xdr:cNvPr id="138" name="直線コネクタ 137">
          <a:extLst>
            <a:ext uri="{FF2B5EF4-FFF2-40B4-BE49-F238E27FC236}">
              <a16:creationId xmlns:a16="http://schemas.microsoft.com/office/drawing/2014/main" id="{2559320D-0FE3-4C3D-A1AA-093856C9C6B9}"/>
            </a:ext>
          </a:extLst>
        </xdr:cNvPr>
        <xdr:cNvCxnSpPr/>
      </xdr:nvCxnSpPr>
      <xdr:spPr>
        <a:xfrm>
          <a:off x="8750300" y="6467203"/>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72753</xdr:rowOff>
    </xdr:from>
    <xdr:to>
      <xdr:col>41</xdr:col>
      <xdr:colOff>101600</xdr:colOff>
      <xdr:row>38</xdr:row>
      <xdr:rowOff>2903</xdr:rowOff>
    </xdr:to>
    <xdr:sp macro="" textlink="">
      <xdr:nvSpPr>
        <xdr:cNvPr id="139" name="楕円 138">
          <a:extLst>
            <a:ext uri="{FF2B5EF4-FFF2-40B4-BE49-F238E27FC236}">
              <a16:creationId xmlns:a16="http://schemas.microsoft.com/office/drawing/2014/main" id="{59C7A9E4-4D25-406F-B978-74A793D880AC}"/>
            </a:ext>
          </a:extLst>
        </xdr:cNvPr>
        <xdr:cNvSpPr/>
      </xdr:nvSpPr>
      <xdr:spPr>
        <a:xfrm>
          <a:off x="7810500" y="641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123553</xdr:rowOff>
    </xdr:from>
    <xdr:to>
      <xdr:col>45</xdr:col>
      <xdr:colOff>177800</xdr:colOff>
      <xdr:row>37</xdr:row>
      <xdr:rowOff>123553</xdr:rowOff>
    </xdr:to>
    <xdr:cxnSp macro="">
      <xdr:nvCxnSpPr>
        <xdr:cNvPr id="140" name="直線コネクタ 139">
          <a:extLst>
            <a:ext uri="{FF2B5EF4-FFF2-40B4-BE49-F238E27FC236}">
              <a16:creationId xmlns:a16="http://schemas.microsoft.com/office/drawing/2014/main" id="{AA9FC8E7-5DCE-443B-BF1D-1A2933393455}"/>
            </a:ext>
          </a:extLst>
        </xdr:cNvPr>
        <xdr:cNvCxnSpPr/>
      </xdr:nvCxnSpPr>
      <xdr:spPr>
        <a:xfrm>
          <a:off x="7861300" y="646720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62956</xdr:rowOff>
    </xdr:from>
    <xdr:to>
      <xdr:col>36</xdr:col>
      <xdr:colOff>165100</xdr:colOff>
      <xdr:row>37</xdr:row>
      <xdr:rowOff>164556</xdr:rowOff>
    </xdr:to>
    <xdr:sp macro="" textlink="">
      <xdr:nvSpPr>
        <xdr:cNvPr id="141" name="楕円 140">
          <a:extLst>
            <a:ext uri="{FF2B5EF4-FFF2-40B4-BE49-F238E27FC236}">
              <a16:creationId xmlns:a16="http://schemas.microsoft.com/office/drawing/2014/main" id="{6F66CD66-E8E5-4C3A-878B-3AA25EAFC8F2}"/>
            </a:ext>
          </a:extLst>
        </xdr:cNvPr>
        <xdr:cNvSpPr/>
      </xdr:nvSpPr>
      <xdr:spPr>
        <a:xfrm>
          <a:off x="6921500" y="640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113756</xdr:rowOff>
    </xdr:from>
    <xdr:to>
      <xdr:col>41</xdr:col>
      <xdr:colOff>50800</xdr:colOff>
      <xdr:row>37</xdr:row>
      <xdr:rowOff>123553</xdr:rowOff>
    </xdr:to>
    <xdr:cxnSp macro="">
      <xdr:nvCxnSpPr>
        <xdr:cNvPr id="142" name="直線コネクタ 141">
          <a:extLst>
            <a:ext uri="{FF2B5EF4-FFF2-40B4-BE49-F238E27FC236}">
              <a16:creationId xmlns:a16="http://schemas.microsoft.com/office/drawing/2014/main" id="{DDCA78F3-52A8-4A0B-B0A9-E667F396D904}"/>
            </a:ext>
          </a:extLst>
        </xdr:cNvPr>
        <xdr:cNvCxnSpPr/>
      </xdr:nvCxnSpPr>
      <xdr:spPr>
        <a:xfrm>
          <a:off x="6972300" y="6457406"/>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145886</xdr:rowOff>
    </xdr:from>
    <xdr:ext cx="469744" cy="259045"/>
    <xdr:sp macro="" textlink="">
      <xdr:nvSpPr>
        <xdr:cNvPr id="143" name="n_1aveValue【図書館】&#10;一人当たり面積">
          <a:extLst>
            <a:ext uri="{FF2B5EF4-FFF2-40B4-BE49-F238E27FC236}">
              <a16:creationId xmlns:a16="http://schemas.microsoft.com/office/drawing/2014/main" id="{0684D74E-FF79-4281-AEB3-F66CAE297438}"/>
            </a:ext>
          </a:extLst>
        </xdr:cNvPr>
        <xdr:cNvSpPr txBox="1"/>
      </xdr:nvSpPr>
      <xdr:spPr>
        <a:xfrm>
          <a:off x="9391727" y="6832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149151</xdr:rowOff>
    </xdr:from>
    <xdr:ext cx="469744" cy="259045"/>
    <xdr:sp macro="" textlink="">
      <xdr:nvSpPr>
        <xdr:cNvPr id="144" name="n_2aveValue【図書館】&#10;一人当たり面積">
          <a:extLst>
            <a:ext uri="{FF2B5EF4-FFF2-40B4-BE49-F238E27FC236}">
              <a16:creationId xmlns:a16="http://schemas.microsoft.com/office/drawing/2014/main" id="{6358B7B5-F412-462D-9913-0D16090DB8B7}"/>
            </a:ext>
          </a:extLst>
        </xdr:cNvPr>
        <xdr:cNvSpPr txBox="1"/>
      </xdr:nvSpPr>
      <xdr:spPr>
        <a:xfrm>
          <a:off x="8515427" y="6835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155683</xdr:rowOff>
    </xdr:from>
    <xdr:ext cx="469744" cy="259045"/>
    <xdr:sp macro="" textlink="">
      <xdr:nvSpPr>
        <xdr:cNvPr id="145" name="n_3aveValue【図書館】&#10;一人当たり面積">
          <a:extLst>
            <a:ext uri="{FF2B5EF4-FFF2-40B4-BE49-F238E27FC236}">
              <a16:creationId xmlns:a16="http://schemas.microsoft.com/office/drawing/2014/main" id="{C4132FDA-1326-4395-8B06-F70B679119C8}"/>
            </a:ext>
          </a:extLst>
        </xdr:cNvPr>
        <xdr:cNvSpPr txBox="1"/>
      </xdr:nvSpPr>
      <xdr:spPr>
        <a:xfrm>
          <a:off x="7626427" y="6842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65876</xdr:rowOff>
    </xdr:from>
    <xdr:ext cx="469744" cy="259045"/>
    <xdr:sp macro="" textlink="">
      <xdr:nvSpPr>
        <xdr:cNvPr id="146" name="n_4aveValue【図書館】&#10;一人当たり面積">
          <a:extLst>
            <a:ext uri="{FF2B5EF4-FFF2-40B4-BE49-F238E27FC236}">
              <a16:creationId xmlns:a16="http://schemas.microsoft.com/office/drawing/2014/main" id="{B69D6B9C-0CB5-45B7-B25F-A97B3EAD20CA}"/>
            </a:ext>
          </a:extLst>
        </xdr:cNvPr>
        <xdr:cNvSpPr txBox="1"/>
      </xdr:nvSpPr>
      <xdr:spPr>
        <a:xfrm>
          <a:off x="6737427" y="6923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29227</xdr:rowOff>
    </xdr:from>
    <xdr:ext cx="469744" cy="259045"/>
    <xdr:sp macro="" textlink="">
      <xdr:nvSpPr>
        <xdr:cNvPr id="147" name="n_1mainValue【図書館】&#10;一人当たり面積">
          <a:extLst>
            <a:ext uri="{FF2B5EF4-FFF2-40B4-BE49-F238E27FC236}">
              <a16:creationId xmlns:a16="http://schemas.microsoft.com/office/drawing/2014/main" id="{2678E786-9D29-4C0D-9638-BC2D2359E07E}"/>
            </a:ext>
          </a:extLst>
        </xdr:cNvPr>
        <xdr:cNvSpPr txBox="1"/>
      </xdr:nvSpPr>
      <xdr:spPr>
        <a:xfrm>
          <a:off x="9391727"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19430</xdr:rowOff>
    </xdr:from>
    <xdr:ext cx="469744" cy="259045"/>
    <xdr:sp macro="" textlink="">
      <xdr:nvSpPr>
        <xdr:cNvPr id="148" name="n_2mainValue【図書館】&#10;一人当たり面積">
          <a:extLst>
            <a:ext uri="{FF2B5EF4-FFF2-40B4-BE49-F238E27FC236}">
              <a16:creationId xmlns:a16="http://schemas.microsoft.com/office/drawing/2014/main" id="{596C588E-D5C7-416A-B5F9-9681DA6DD4F1}"/>
            </a:ext>
          </a:extLst>
        </xdr:cNvPr>
        <xdr:cNvSpPr txBox="1"/>
      </xdr:nvSpPr>
      <xdr:spPr>
        <a:xfrm>
          <a:off x="8515427" y="6191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19430</xdr:rowOff>
    </xdr:from>
    <xdr:ext cx="469744" cy="259045"/>
    <xdr:sp macro="" textlink="">
      <xdr:nvSpPr>
        <xdr:cNvPr id="149" name="n_3mainValue【図書館】&#10;一人当たり面積">
          <a:extLst>
            <a:ext uri="{FF2B5EF4-FFF2-40B4-BE49-F238E27FC236}">
              <a16:creationId xmlns:a16="http://schemas.microsoft.com/office/drawing/2014/main" id="{1DF6C4BF-3403-4976-A93D-47F2091F40EC}"/>
            </a:ext>
          </a:extLst>
        </xdr:cNvPr>
        <xdr:cNvSpPr txBox="1"/>
      </xdr:nvSpPr>
      <xdr:spPr>
        <a:xfrm>
          <a:off x="7626427" y="6191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9633</xdr:rowOff>
    </xdr:from>
    <xdr:ext cx="469744" cy="259045"/>
    <xdr:sp macro="" textlink="">
      <xdr:nvSpPr>
        <xdr:cNvPr id="150" name="n_4mainValue【図書館】&#10;一人当たり面積">
          <a:extLst>
            <a:ext uri="{FF2B5EF4-FFF2-40B4-BE49-F238E27FC236}">
              <a16:creationId xmlns:a16="http://schemas.microsoft.com/office/drawing/2014/main" id="{6F48CD7D-79E8-46AE-ADDA-96A5E64626C0}"/>
            </a:ext>
          </a:extLst>
        </xdr:cNvPr>
        <xdr:cNvSpPr txBox="1"/>
      </xdr:nvSpPr>
      <xdr:spPr>
        <a:xfrm>
          <a:off x="6737427" y="6181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BB1F3ECC-FE68-45B9-8A53-72A02761CD51}"/>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93849533-1029-4CFA-AB1D-3BF92B5AE6D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A7B45989-975A-4B68-AD1E-C25C0C1776F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E095F7D1-1884-47A8-AE70-B64191AB5BF2}"/>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436F6964-FEA3-4995-B8D3-CA24EA7CA792}"/>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18F3CF23-5430-46FF-855E-4E4F3EF3658C}"/>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0A4B7E16-FC80-408C-8A25-5C4B78F039E5}"/>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BEB91AFA-C429-438D-8597-F46160D87755}"/>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FEDDAEE3-FAD0-42B4-9C5C-663755ED46A8}"/>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0082B38B-F2C9-4EAE-81E8-A637DEBAD2D4}"/>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58F0943F-B76C-4474-A58E-CB51DE34C395}"/>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a:extLst>
            <a:ext uri="{FF2B5EF4-FFF2-40B4-BE49-F238E27FC236}">
              <a16:creationId xmlns:a16="http://schemas.microsoft.com/office/drawing/2014/main" id="{06CE603E-8901-4731-B969-7216DD08E3CF}"/>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a:extLst>
            <a:ext uri="{FF2B5EF4-FFF2-40B4-BE49-F238E27FC236}">
              <a16:creationId xmlns:a16="http://schemas.microsoft.com/office/drawing/2014/main" id="{3D7E4D3D-7E58-408D-A47E-5224293CA241}"/>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a:extLst>
            <a:ext uri="{FF2B5EF4-FFF2-40B4-BE49-F238E27FC236}">
              <a16:creationId xmlns:a16="http://schemas.microsoft.com/office/drawing/2014/main" id="{F8520963-8027-44E1-8170-235AC2B6575E}"/>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a:extLst>
            <a:ext uri="{FF2B5EF4-FFF2-40B4-BE49-F238E27FC236}">
              <a16:creationId xmlns:a16="http://schemas.microsoft.com/office/drawing/2014/main" id="{3A7C7DFE-3B89-4F76-BDE4-955F0196884D}"/>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DAA6BAE5-F0B4-41A8-9E11-EB2E0DABCDE5}"/>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a:extLst>
            <a:ext uri="{FF2B5EF4-FFF2-40B4-BE49-F238E27FC236}">
              <a16:creationId xmlns:a16="http://schemas.microsoft.com/office/drawing/2014/main" id="{D7877D6F-3A09-4AD0-A8A8-DB2A8E452F99}"/>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a:extLst>
            <a:ext uri="{FF2B5EF4-FFF2-40B4-BE49-F238E27FC236}">
              <a16:creationId xmlns:a16="http://schemas.microsoft.com/office/drawing/2014/main" id="{0E9B54EB-9006-4485-8532-9BE077504668}"/>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a:extLst>
            <a:ext uri="{FF2B5EF4-FFF2-40B4-BE49-F238E27FC236}">
              <a16:creationId xmlns:a16="http://schemas.microsoft.com/office/drawing/2014/main" id="{6C90CFDA-409E-40B7-AAF1-92521CD264B1}"/>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a:extLst>
            <a:ext uri="{FF2B5EF4-FFF2-40B4-BE49-F238E27FC236}">
              <a16:creationId xmlns:a16="http://schemas.microsoft.com/office/drawing/2014/main" id="{C19C26A3-5DF9-433D-A2FC-0898D2A4C474}"/>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a:extLst>
            <a:ext uri="{FF2B5EF4-FFF2-40B4-BE49-F238E27FC236}">
              <a16:creationId xmlns:a16="http://schemas.microsoft.com/office/drawing/2014/main" id="{CE2A4226-9E68-495D-AB4B-E1BD84EB3A4A}"/>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44B654BD-120B-4D26-AEBC-4E1E2B1AFE13}"/>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a:extLst>
            <a:ext uri="{FF2B5EF4-FFF2-40B4-BE49-F238E27FC236}">
              <a16:creationId xmlns:a16="http://schemas.microsoft.com/office/drawing/2014/main" id="{30EC3CF4-F317-4BC1-9B52-A42F43868C2C}"/>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B88B7C6E-E94B-44A2-AE9E-BEB9C29670C6}"/>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80010</xdr:rowOff>
    </xdr:from>
    <xdr:to>
      <xdr:col>24</xdr:col>
      <xdr:colOff>62865</xdr:colOff>
      <xdr:row>64</xdr:row>
      <xdr:rowOff>76200</xdr:rowOff>
    </xdr:to>
    <xdr:cxnSp macro="">
      <xdr:nvCxnSpPr>
        <xdr:cNvPr id="175" name="直線コネクタ 174">
          <a:extLst>
            <a:ext uri="{FF2B5EF4-FFF2-40B4-BE49-F238E27FC236}">
              <a16:creationId xmlns:a16="http://schemas.microsoft.com/office/drawing/2014/main" id="{450FE3E7-E0F3-4EB7-9276-C74B88781396}"/>
            </a:ext>
          </a:extLst>
        </xdr:cNvPr>
        <xdr:cNvCxnSpPr/>
      </xdr:nvCxnSpPr>
      <xdr:spPr>
        <a:xfrm flipV="1">
          <a:off x="4634865" y="9681210"/>
          <a:ext cx="0" cy="1367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6" name="【体育館・プール】&#10;有形固定資産減価償却率最小値テキスト">
          <a:extLst>
            <a:ext uri="{FF2B5EF4-FFF2-40B4-BE49-F238E27FC236}">
              <a16:creationId xmlns:a16="http://schemas.microsoft.com/office/drawing/2014/main" id="{4305D049-9E9E-4B9F-BD6D-1936010EDA2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7" name="直線コネクタ 176">
          <a:extLst>
            <a:ext uri="{FF2B5EF4-FFF2-40B4-BE49-F238E27FC236}">
              <a16:creationId xmlns:a16="http://schemas.microsoft.com/office/drawing/2014/main" id="{8B5C588F-6120-4C39-AA00-A5903AC66262}"/>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26687</xdr:rowOff>
    </xdr:from>
    <xdr:ext cx="405111" cy="259045"/>
    <xdr:sp macro="" textlink="">
      <xdr:nvSpPr>
        <xdr:cNvPr id="178" name="【体育館・プール】&#10;有形固定資産減価償却率最大値テキスト">
          <a:extLst>
            <a:ext uri="{FF2B5EF4-FFF2-40B4-BE49-F238E27FC236}">
              <a16:creationId xmlns:a16="http://schemas.microsoft.com/office/drawing/2014/main" id="{309044C4-8539-4F26-80EC-B0BB519FFFD0}"/>
            </a:ext>
          </a:extLst>
        </xdr:cNvPr>
        <xdr:cNvSpPr txBox="1"/>
      </xdr:nvSpPr>
      <xdr:spPr>
        <a:xfrm>
          <a:off x="4673600" y="9456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80010</xdr:rowOff>
    </xdr:from>
    <xdr:to>
      <xdr:col>24</xdr:col>
      <xdr:colOff>152400</xdr:colOff>
      <xdr:row>56</xdr:row>
      <xdr:rowOff>80010</xdr:rowOff>
    </xdr:to>
    <xdr:cxnSp macro="">
      <xdr:nvCxnSpPr>
        <xdr:cNvPr id="179" name="直線コネクタ 178">
          <a:extLst>
            <a:ext uri="{FF2B5EF4-FFF2-40B4-BE49-F238E27FC236}">
              <a16:creationId xmlns:a16="http://schemas.microsoft.com/office/drawing/2014/main" id="{D594D1B9-B0D4-400D-A19C-E24D30D424E0}"/>
            </a:ext>
          </a:extLst>
        </xdr:cNvPr>
        <xdr:cNvCxnSpPr/>
      </xdr:nvCxnSpPr>
      <xdr:spPr>
        <a:xfrm>
          <a:off x="4546600" y="9681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46372</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38AB0D26-03C6-4D7A-B802-36ADE9D02D0B}"/>
            </a:ext>
          </a:extLst>
        </xdr:cNvPr>
        <xdr:cNvSpPr txBox="1"/>
      </xdr:nvSpPr>
      <xdr:spPr>
        <a:xfrm>
          <a:off x="4673600" y="10161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23495</xdr:rowOff>
    </xdr:from>
    <xdr:to>
      <xdr:col>24</xdr:col>
      <xdr:colOff>114300</xdr:colOff>
      <xdr:row>60</xdr:row>
      <xdr:rowOff>125095</xdr:rowOff>
    </xdr:to>
    <xdr:sp macro="" textlink="">
      <xdr:nvSpPr>
        <xdr:cNvPr id="181" name="フローチャート: 判断 180">
          <a:extLst>
            <a:ext uri="{FF2B5EF4-FFF2-40B4-BE49-F238E27FC236}">
              <a16:creationId xmlns:a16="http://schemas.microsoft.com/office/drawing/2014/main" id="{1C9A7561-3811-44BE-AA5C-ABA51D121E0E}"/>
            </a:ext>
          </a:extLst>
        </xdr:cNvPr>
        <xdr:cNvSpPr/>
      </xdr:nvSpPr>
      <xdr:spPr>
        <a:xfrm>
          <a:off x="4584700" y="1031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149225</xdr:rowOff>
    </xdr:from>
    <xdr:to>
      <xdr:col>20</xdr:col>
      <xdr:colOff>38100</xdr:colOff>
      <xdr:row>60</xdr:row>
      <xdr:rowOff>79375</xdr:rowOff>
    </xdr:to>
    <xdr:sp macro="" textlink="">
      <xdr:nvSpPr>
        <xdr:cNvPr id="182" name="フローチャート: 判断 181">
          <a:extLst>
            <a:ext uri="{FF2B5EF4-FFF2-40B4-BE49-F238E27FC236}">
              <a16:creationId xmlns:a16="http://schemas.microsoft.com/office/drawing/2014/main" id="{CEA0ADAD-71FC-47F5-828C-FB15F30A3100}"/>
            </a:ext>
          </a:extLst>
        </xdr:cNvPr>
        <xdr:cNvSpPr/>
      </xdr:nvSpPr>
      <xdr:spPr>
        <a:xfrm>
          <a:off x="3746500" y="1026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29210</xdr:rowOff>
    </xdr:from>
    <xdr:to>
      <xdr:col>15</xdr:col>
      <xdr:colOff>101600</xdr:colOff>
      <xdr:row>60</xdr:row>
      <xdr:rowOff>130810</xdr:rowOff>
    </xdr:to>
    <xdr:sp macro="" textlink="">
      <xdr:nvSpPr>
        <xdr:cNvPr id="183" name="フローチャート: 判断 182">
          <a:extLst>
            <a:ext uri="{FF2B5EF4-FFF2-40B4-BE49-F238E27FC236}">
              <a16:creationId xmlns:a16="http://schemas.microsoft.com/office/drawing/2014/main" id="{DBE78053-20C4-467C-B2FD-E79AA1D70637}"/>
            </a:ext>
          </a:extLst>
        </xdr:cNvPr>
        <xdr:cNvSpPr/>
      </xdr:nvSpPr>
      <xdr:spPr>
        <a:xfrm>
          <a:off x="2857500" y="103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73025</xdr:rowOff>
    </xdr:from>
    <xdr:to>
      <xdr:col>10</xdr:col>
      <xdr:colOff>165100</xdr:colOff>
      <xdr:row>61</xdr:row>
      <xdr:rowOff>3175</xdr:rowOff>
    </xdr:to>
    <xdr:sp macro="" textlink="">
      <xdr:nvSpPr>
        <xdr:cNvPr id="184" name="フローチャート: 判断 183">
          <a:extLst>
            <a:ext uri="{FF2B5EF4-FFF2-40B4-BE49-F238E27FC236}">
              <a16:creationId xmlns:a16="http://schemas.microsoft.com/office/drawing/2014/main" id="{FE1E3A2C-BE84-4B69-816F-9B9E12CF0CAF}"/>
            </a:ext>
          </a:extLst>
        </xdr:cNvPr>
        <xdr:cNvSpPr/>
      </xdr:nvSpPr>
      <xdr:spPr>
        <a:xfrm>
          <a:off x="1968500" y="1036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153035</xdr:rowOff>
    </xdr:from>
    <xdr:to>
      <xdr:col>6</xdr:col>
      <xdr:colOff>38100</xdr:colOff>
      <xdr:row>60</xdr:row>
      <xdr:rowOff>83185</xdr:rowOff>
    </xdr:to>
    <xdr:sp macro="" textlink="">
      <xdr:nvSpPr>
        <xdr:cNvPr id="185" name="フローチャート: 判断 184">
          <a:extLst>
            <a:ext uri="{FF2B5EF4-FFF2-40B4-BE49-F238E27FC236}">
              <a16:creationId xmlns:a16="http://schemas.microsoft.com/office/drawing/2014/main" id="{A67A9715-F875-4CDA-A507-B265A412C665}"/>
            </a:ext>
          </a:extLst>
        </xdr:cNvPr>
        <xdr:cNvSpPr/>
      </xdr:nvSpPr>
      <xdr:spPr>
        <a:xfrm>
          <a:off x="1079500" y="1026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1898704D-95BC-4E14-B95D-ECC36D8D7B1F}"/>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90B5B0A6-DD69-4C13-AF03-5EB21EFA4412}"/>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F2D4667C-58B7-4C13-ADE2-2BD8B4865377}"/>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A5FB7A16-4E99-4233-A69A-A634EFBBABBD}"/>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763C8F31-BA4A-4288-B764-7801CEB49848}"/>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109220</xdr:rowOff>
    </xdr:from>
    <xdr:to>
      <xdr:col>24</xdr:col>
      <xdr:colOff>114300</xdr:colOff>
      <xdr:row>61</xdr:row>
      <xdr:rowOff>39370</xdr:rowOff>
    </xdr:to>
    <xdr:sp macro="" textlink="">
      <xdr:nvSpPr>
        <xdr:cNvPr id="191" name="楕円 190">
          <a:extLst>
            <a:ext uri="{FF2B5EF4-FFF2-40B4-BE49-F238E27FC236}">
              <a16:creationId xmlns:a16="http://schemas.microsoft.com/office/drawing/2014/main" id="{62758CBE-11B7-437B-A156-5E33BA7BCE93}"/>
            </a:ext>
          </a:extLst>
        </xdr:cNvPr>
        <xdr:cNvSpPr/>
      </xdr:nvSpPr>
      <xdr:spPr>
        <a:xfrm>
          <a:off x="4584700" y="1039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87647</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396530DE-6B9B-4E5F-9A30-AB3C1C7FFAB3}"/>
            </a:ext>
          </a:extLst>
        </xdr:cNvPr>
        <xdr:cNvSpPr txBox="1"/>
      </xdr:nvSpPr>
      <xdr:spPr>
        <a:xfrm>
          <a:off x="4673600" y="1037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61595</xdr:rowOff>
    </xdr:from>
    <xdr:to>
      <xdr:col>20</xdr:col>
      <xdr:colOff>38100</xdr:colOff>
      <xdr:row>60</xdr:row>
      <xdr:rowOff>163195</xdr:rowOff>
    </xdr:to>
    <xdr:sp macro="" textlink="">
      <xdr:nvSpPr>
        <xdr:cNvPr id="193" name="楕円 192">
          <a:extLst>
            <a:ext uri="{FF2B5EF4-FFF2-40B4-BE49-F238E27FC236}">
              <a16:creationId xmlns:a16="http://schemas.microsoft.com/office/drawing/2014/main" id="{C45C195E-BC9F-440B-A05A-C9AC03B5C5C5}"/>
            </a:ext>
          </a:extLst>
        </xdr:cNvPr>
        <xdr:cNvSpPr/>
      </xdr:nvSpPr>
      <xdr:spPr>
        <a:xfrm>
          <a:off x="3746500" y="1034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112395</xdr:rowOff>
    </xdr:from>
    <xdr:to>
      <xdr:col>24</xdr:col>
      <xdr:colOff>63500</xdr:colOff>
      <xdr:row>60</xdr:row>
      <xdr:rowOff>160020</xdr:rowOff>
    </xdr:to>
    <xdr:cxnSp macro="">
      <xdr:nvCxnSpPr>
        <xdr:cNvPr id="194" name="直線コネクタ 193">
          <a:extLst>
            <a:ext uri="{FF2B5EF4-FFF2-40B4-BE49-F238E27FC236}">
              <a16:creationId xmlns:a16="http://schemas.microsoft.com/office/drawing/2014/main" id="{B5507B42-9BD6-4A91-856D-C3D81B50A612}"/>
            </a:ext>
          </a:extLst>
        </xdr:cNvPr>
        <xdr:cNvCxnSpPr/>
      </xdr:nvCxnSpPr>
      <xdr:spPr>
        <a:xfrm>
          <a:off x="3797300" y="1039939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19685</xdr:rowOff>
    </xdr:from>
    <xdr:to>
      <xdr:col>15</xdr:col>
      <xdr:colOff>101600</xdr:colOff>
      <xdr:row>60</xdr:row>
      <xdr:rowOff>121285</xdr:rowOff>
    </xdr:to>
    <xdr:sp macro="" textlink="">
      <xdr:nvSpPr>
        <xdr:cNvPr id="195" name="楕円 194">
          <a:extLst>
            <a:ext uri="{FF2B5EF4-FFF2-40B4-BE49-F238E27FC236}">
              <a16:creationId xmlns:a16="http://schemas.microsoft.com/office/drawing/2014/main" id="{F120217F-4D44-4B69-B8D4-CBC925A01AF3}"/>
            </a:ext>
          </a:extLst>
        </xdr:cNvPr>
        <xdr:cNvSpPr/>
      </xdr:nvSpPr>
      <xdr:spPr>
        <a:xfrm>
          <a:off x="2857500" y="1030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70485</xdr:rowOff>
    </xdr:from>
    <xdr:to>
      <xdr:col>19</xdr:col>
      <xdr:colOff>177800</xdr:colOff>
      <xdr:row>60</xdr:row>
      <xdr:rowOff>112395</xdr:rowOff>
    </xdr:to>
    <xdr:cxnSp macro="">
      <xdr:nvCxnSpPr>
        <xdr:cNvPr id="196" name="直線コネクタ 195">
          <a:extLst>
            <a:ext uri="{FF2B5EF4-FFF2-40B4-BE49-F238E27FC236}">
              <a16:creationId xmlns:a16="http://schemas.microsoft.com/office/drawing/2014/main" id="{3E3B0A0C-B0BD-4723-A04C-9C50DC6DDFDA}"/>
            </a:ext>
          </a:extLst>
        </xdr:cNvPr>
        <xdr:cNvCxnSpPr/>
      </xdr:nvCxnSpPr>
      <xdr:spPr>
        <a:xfrm>
          <a:off x="2908300" y="1035748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149225</xdr:rowOff>
    </xdr:from>
    <xdr:to>
      <xdr:col>10</xdr:col>
      <xdr:colOff>165100</xdr:colOff>
      <xdr:row>60</xdr:row>
      <xdr:rowOff>79375</xdr:rowOff>
    </xdr:to>
    <xdr:sp macro="" textlink="">
      <xdr:nvSpPr>
        <xdr:cNvPr id="197" name="楕円 196">
          <a:extLst>
            <a:ext uri="{FF2B5EF4-FFF2-40B4-BE49-F238E27FC236}">
              <a16:creationId xmlns:a16="http://schemas.microsoft.com/office/drawing/2014/main" id="{F9C54309-AAF2-48E0-9356-9A65A1B7094D}"/>
            </a:ext>
          </a:extLst>
        </xdr:cNvPr>
        <xdr:cNvSpPr/>
      </xdr:nvSpPr>
      <xdr:spPr>
        <a:xfrm>
          <a:off x="1968500" y="1026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28575</xdr:rowOff>
    </xdr:from>
    <xdr:to>
      <xdr:col>15</xdr:col>
      <xdr:colOff>50800</xdr:colOff>
      <xdr:row>60</xdr:row>
      <xdr:rowOff>70485</xdr:rowOff>
    </xdr:to>
    <xdr:cxnSp macro="">
      <xdr:nvCxnSpPr>
        <xdr:cNvPr id="198" name="直線コネクタ 197">
          <a:extLst>
            <a:ext uri="{FF2B5EF4-FFF2-40B4-BE49-F238E27FC236}">
              <a16:creationId xmlns:a16="http://schemas.microsoft.com/office/drawing/2014/main" id="{CFD3CD4B-5DB8-4328-B77C-6CDE48DBA699}"/>
            </a:ext>
          </a:extLst>
        </xdr:cNvPr>
        <xdr:cNvCxnSpPr/>
      </xdr:nvCxnSpPr>
      <xdr:spPr>
        <a:xfrm>
          <a:off x="2019300" y="1031557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107315</xdr:rowOff>
    </xdr:from>
    <xdr:to>
      <xdr:col>6</xdr:col>
      <xdr:colOff>38100</xdr:colOff>
      <xdr:row>60</xdr:row>
      <xdr:rowOff>37465</xdr:rowOff>
    </xdr:to>
    <xdr:sp macro="" textlink="">
      <xdr:nvSpPr>
        <xdr:cNvPr id="199" name="楕円 198">
          <a:extLst>
            <a:ext uri="{FF2B5EF4-FFF2-40B4-BE49-F238E27FC236}">
              <a16:creationId xmlns:a16="http://schemas.microsoft.com/office/drawing/2014/main" id="{7D622D92-C3B6-4475-8BEF-1F898C492374}"/>
            </a:ext>
          </a:extLst>
        </xdr:cNvPr>
        <xdr:cNvSpPr/>
      </xdr:nvSpPr>
      <xdr:spPr>
        <a:xfrm>
          <a:off x="1079500" y="1022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158115</xdr:rowOff>
    </xdr:from>
    <xdr:to>
      <xdr:col>10</xdr:col>
      <xdr:colOff>114300</xdr:colOff>
      <xdr:row>60</xdr:row>
      <xdr:rowOff>28575</xdr:rowOff>
    </xdr:to>
    <xdr:cxnSp macro="">
      <xdr:nvCxnSpPr>
        <xdr:cNvPr id="200" name="直線コネクタ 199">
          <a:extLst>
            <a:ext uri="{FF2B5EF4-FFF2-40B4-BE49-F238E27FC236}">
              <a16:creationId xmlns:a16="http://schemas.microsoft.com/office/drawing/2014/main" id="{72CE5147-529A-421B-B76C-84C1DCF32BC8}"/>
            </a:ext>
          </a:extLst>
        </xdr:cNvPr>
        <xdr:cNvCxnSpPr/>
      </xdr:nvCxnSpPr>
      <xdr:spPr>
        <a:xfrm>
          <a:off x="1130300" y="1027366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95902</xdr:rowOff>
    </xdr:from>
    <xdr:ext cx="405111" cy="259045"/>
    <xdr:sp macro="" textlink="">
      <xdr:nvSpPr>
        <xdr:cNvPr id="201" name="n_1aveValue【体育館・プール】&#10;有形固定資産減価償却率">
          <a:extLst>
            <a:ext uri="{FF2B5EF4-FFF2-40B4-BE49-F238E27FC236}">
              <a16:creationId xmlns:a16="http://schemas.microsoft.com/office/drawing/2014/main" id="{6C7A506A-70F1-403D-A544-6B8E1D4325F1}"/>
            </a:ext>
          </a:extLst>
        </xdr:cNvPr>
        <xdr:cNvSpPr txBox="1"/>
      </xdr:nvSpPr>
      <xdr:spPr>
        <a:xfrm>
          <a:off x="3582044" y="1004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121937</xdr:rowOff>
    </xdr:from>
    <xdr:ext cx="405111" cy="259045"/>
    <xdr:sp macro="" textlink="">
      <xdr:nvSpPr>
        <xdr:cNvPr id="202" name="n_2aveValue【体育館・プール】&#10;有形固定資産減価償却率">
          <a:extLst>
            <a:ext uri="{FF2B5EF4-FFF2-40B4-BE49-F238E27FC236}">
              <a16:creationId xmlns:a16="http://schemas.microsoft.com/office/drawing/2014/main" id="{5D5621A9-7366-46ED-8445-48F75B9F262C}"/>
            </a:ext>
          </a:extLst>
        </xdr:cNvPr>
        <xdr:cNvSpPr txBox="1"/>
      </xdr:nvSpPr>
      <xdr:spPr>
        <a:xfrm>
          <a:off x="2705744"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165752</xdr:rowOff>
    </xdr:from>
    <xdr:ext cx="405111" cy="259045"/>
    <xdr:sp macro="" textlink="">
      <xdr:nvSpPr>
        <xdr:cNvPr id="203" name="n_3aveValue【体育館・プール】&#10;有形固定資産減価償却率">
          <a:extLst>
            <a:ext uri="{FF2B5EF4-FFF2-40B4-BE49-F238E27FC236}">
              <a16:creationId xmlns:a16="http://schemas.microsoft.com/office/drawing/2014/main" id="{8891939C-5912-4C48-A7DF-44DF99474669}"/>
            </a:ext>
          </a:extLst>
        </xdr:cNvPr>
        <xdr:cNvSpPr txBox="1"/>
      </xdr:nvSpPr>
      <xdr:spPr>
        <a:xfrm>
          <a:off x="1816744" y="1045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74312</xdr:rowOff>
    </xdr:from>
    <xdr:ext cx="405111" cy="259045"/>
    <xdr:sp macro="" textlink="">
      <xdr:nvSpPr>
        <xdr:cNvPr id="204" name="n_4aveValue【体育館・プール】&#10;有形固定資産減価償却率">
          <a:extLst>
            <a:ext uri="{FF2B5EF4-FFF2-40B4-BE49-F238E27FC236}">
              <a16:creationId xmlns:a16="http://schemas.microsoft.com/office/drawing/2014/main" id="{14912581-9F2D-4022-8749-71C113840664}"/>
            </a:ext>
          </a:extLst>
        </xdr:cNvPr>
        <xdr:cNvSpPr txBox="1"/>
      </xdr:nvSpPr>
      <xdr:spPr>
        <a:xfrm>
          <a:off x="927744" y="1036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154322</xdr:rowOff>
    </xdr:from>
    <xdr:ext cx="405111" cy="259045"/>
    <xdr:sp macro="" textlink="">
      <xdr:nvSpPr>
        <xdr:cNvPr id="205" name="n_1mainValue【体育館・プール】&#10;有形固定資産減価償却率">
          <a:extLst>
            <a:ext uri="{FF2B5EF4-FFF2-40B4-BE49-F238E27FC236}">
              <a16:creationId xmlns:a16="http://schemas.microsoft.com/office/drawing/2014/main" id="{7374EC1F-9119-497E-904E-EBEB03824B51}"/>
            </a:ext>
          </a:extLst>
        </xdr:cNvPr>
        <xdr:cNvSpPr txBox="1"/>
      </xdr:nvSpPr>
      <xdr:spPr>
        <a:xfrm>
          <a:off x="3582044" y="1044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137812</xdr:rowOff>
    </xdr:from>
    <xdr:ext cx="405111" cy="259045"/>
    <xdr:sp macro="" textlink="">
      <xdr:nvSpPr>
        <xdr:cNvPr id="206" name="n_2mainValue【体育館・プール】&#10;有形固定資産減価償却率">
          <a:extLst>
            <a:ext uri="{FF2B5EF4-FFF2-40B4-BE49-F238E27FC236}">
              <a16:creationId xmlns:a16="http://schemas.microsoft.com/office/drawing/2014/main" id="{DFC3040A-7E2B-447D-B76D-9B6D74A42B8C}"/>
            </a:ext>
          </a:extLst>
        </xdr:cNvPr>
        <xdr:cNvSpPr txBox="1"/>
      </xdr:nvSpPr>
      <xdr:spPr>
        <a:xfrm>
          <a:off x="2705744" y="10081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95902</xdr:rowOff>
    </xdr:from>
    <xdr:ext cx="405111" cy="259045"/>
    <xdr:sp macro="" textlink="">
      <xdr:nvSpPr>
        <xdr:cNvPr id="207" name="n_3mainValue【体育館・プール】&#10;有形固定資産減価償却率">
          <a:extLst>
            <a:ext uri="{FF2B5EF4-FFF2-40B4-BE49-F238E27FC236}">
              <a16:creationId xmlns:a16="http://schemas.microsoft.com/office/drawing/2014/main" id="{906AC6E8-A394-49AF-B1C0-CF0CA911B1BB}"/>
            </a:ext>
          </a:extLst>
        </xdr:cNvPr>
        <xdr:cNvSpPr txBox="1"/>
      </xdr:nvSpPr>
      <xdr:spPr>
        <a:xfrm>
          <a:off x="1816744" y="1004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53992</xdr:rowOff>
    </xdr:from>
    <xdr:ext cx="405111" cy="259045"/>
    <xdr:sp macro="" textlink="">
      <xdr:nvSpPr>
        <xdr:cNvPr id="208" name="n_4mainValue【体育館・プール】&#10;有形固定資産減価償却率">
          <a:extLst>
            <a:ext uri="{FF2B5EF4-FFF2-40B4-BE49-F238E27FC236}">
              <a16:creationId xmlns:a16="http://schemas.microsoft.com/office/drawing/2014/main" id="{A468B24E-7435-4A4A-A472-F9769947CC8D}"/>
            </a:ext>
          </a:extLst>
        </xdr:cNvPr>
        <xdr:cNvSpPr txBox="1"/>
      </xdr:nvSpPr>
      <xdr:spPr>
        <a:xfrm>
          <a:off x="927744" y="999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1DD856F1-7735-4518-81A6-9ECECFB0803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4A7696CE-81BD-494D-9BBE-AF3DC799FB15}"/>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B0209E5C-2A91-446D-A760-837F6836498C}"/>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8D56EB2C-59CA-46C5-9F44-939D575412AF}"/>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D2C59592-74EA-42DA-9DB9-361A1F8ED24E}"/>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FFD50B79-04F2-4482-9A90-E63979843A94}"/>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CD9C5521-A5E3-4161-B825-7FDB550AF04C}"/>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89B67952-78B0-4049-B7CE-B8D5B5B3753E}"/>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27E9AC0F-9773-4A1C-8F2D-EAC56D9A69FF}"/>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5BFA676E-723F-4A85-8C90-ABA9948F7CAE}"/>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7EFD64DB-AFB0-491E-8B14-2B497F949927}"/>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a:extLst>
            <a:ext uri="{FF2B5EF4-FFF2-40B4-BE49-F238E27FC236}">
              <a16:creationId xmlns:a16="http://schemas.microsoft.com/office/drawing/2014/main" id="{0C5DDB98-75D9-413C-AC43-53F4A38FA355}"/>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E2F823A1-C0EE-4E0B-96E6-337EDA49DC6A}"/>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a:extLst>
            <a:ext uri="{FF2B5EF4-FFF2-40B4-BE49-F238E27FC236}">
              <a16:creationId xmlns:a16="http://schemas.microsoft.com/office/drawing/2014/main" id="{8E45A9EB-2E65-4A0E-B39A-BFF725DB90BF}"/>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EDEE7BB2-8B7C-490A-A9F7-6CB11363649C}"/>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a:extLst>
            <a:ext uri="{FF2B5EF4-FFF2-40B4-BE49-F238E27FC236}">
              <a16:creationId xmlns:a16="http://schemas.microsoft.com/office/drawing/2014/main" id="{FB467F97-1999-4D1B-9D13-0AF0F33995A4}"/>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D7E9313B-E449-49C4-AF1E-AEFAAD2209A8}"/>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a:extLst>
            <a:ext uri="{FF2B5EF4-FFF2-40B4-BE49-F238E27FC236}">
              <a16:creationId xmlns:a16="http://schemas.microsoft.com/office/drawing/2014/main" id="{94D50F5F-B57E-4149-80A1-4342BE6E0B9A}"/>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3DBE0075-65FB-40DE-8A5C-5D2AEBE736D1}"/>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a:extLst>
            <a:ext uri="{FF2B5EF4-FFF2-40B4-BE49-F238E27FC236}">
              <a16:creationId xmlns:a16="http://schemas.microsoft.com/office/drawing/2014/main" id="{2196A3B5-D95C-48B5-89C3-77F233439F69}"/>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51E803E0-5962-47C4-938A-1D3628C185CB}"/>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230" name="テキスト ボックス 229">
          <a:extLst>
            <a:ext uri="{FF2B5EF4-FFF2-40B4-BE49-F238E27FC236}">
              <a16:creationId xmlns:a16="http://schemas.microsoft.com/office/drawing/2014/main" id="{A9612AFA-6AF7-4B1A-9529-619EF1EA9061}"/>
            </a:ext>
          </a:extLst>
        </xdr:cNvPr>
        <xdr:cNvSpPr txBox="1"/>
      </xdr:nvSpPr>
      <xdr:spPr>
        <a:xfrm>
          <a:off x="6072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11D85ACD-8FE5-4F38-A466-D5BE8998C9B4}"/>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25718</xdr:rowOff>
    </xdr:from>
    <xdr:to>
      <xdr:col>54</xdr:col>
      <xdr:colOff>189865</xdr:colOff>
      <xdr:row>64</xdr:row>
      <xdr:rowOff>67628</xdr:rowOff>
    </xdr:to>
    <xdr:cxnSp macro="">
      <xdr:nvCxnSpPr>
        <xdr:cNvPr id="232" name="直線コネクタ 231">
          <a:extLst>
            <a:ext uri="{FF2B5EF4-FFF2-40B4-BE49-F238E27FC236}">
              <a16:creationId xmlns:a16="http://schemas.microsoft.com/office/drawing/2014/main" id="{5325AA2A-DB9F-47D0-B042-7F625BBD86DE}"/>
            </a:ext>
          </a:extLst>
        </xdr:cNvPr>
        <xdr:cNvCxnSpPr/>
      </xdr:nvCxnSpPr>
      <xdr:spPr>
        <a:xfrm flipV="1">
          <a:off x="10476865" y="9455468"/>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71455</xdr:rowOff>
    </xdr:from>
    <xdr:ext cx="469744" cy="259045"/>
    <xdr:sp macro="" textlink="">
      <xdr:nvSpPr>
        <xdr:cNvPr id="233" name="【体育館・プール】&#10;一人当たり面積最小値テキスト">
          <a:extLst>
            <a:ext uri="{FF2B5EF4-FFF2-40B4-BE49-F238E27FC236}">
              <a16:creationId xmlns:a16="http://schemas.microsoft.com/office/drawing/2014/main" id="{7CCCA10C-F3F0-4DF5-A866-2AC1639C7698}"/>
            </a:ext>
          </a:extLst>
        </xdr:cNvPr>
        <xdr:cNvSpPr txBox="1"/>
      </xdr:nvSpPr>
      <xdr:spPr>
        <a:xfrm>
          <a:off x="10515600" y="11044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67628</xdr:rowOff>
    </xdr:from>
    <xdr:to>
      <xdr:col>55</xdr:col>
      <xdr:colOff>88900</xdr:colOff>
      <xdr:row>64</xdr:row>
      <xdr:rowOff>67628</xdr:rowOff>
    </xdr:to>
    <xdr:cxnSp macro="">
      <xdr:nvCxnSpPr>
        <xdr:cNvPr id="234" name="直線コネクタ 233">
          <a:extLst>
            <a:ext uri="{FF2B5EF4-FFF2-40B4-BE49-F238E27FC236}">
              <a16:creationId xmlns:a16="http://schemas.microsoft.com/office/drawing/2014/main" id="{480BD8AB-7B9E-49CE-82D9-0610E8D98BB0}"/>
            </a:ext>
          </a:extLst>
        </xdr:cNvPr>
        <xdr:cNvCxnSpPr/>
      </xdr:nvCxnSpPr>
      <xdr:spPr>
        <a:xfrm>
          <a:off x="10388600" y="1104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143845</xdr:rowOff>
    </xdr:from>
    <xdr:ext cx="469744" cy="259045"/>
    <xdr:sp macro="" textlink="">
      <xdr:nvSpPr>
        <xdr:cNvPr id="235" name="【体育館・プール】&#10;一人当たり面積最大値テキスト">
          <a:extLst>
            <a:ext uri="{FF2B5EF4-FFF2-40B4-BE49-F238E27FC236}">
              <a16:creationId xmlns:a16="http://schemas.microsoft.com/office/drawing/2014/main" id="{BB652C33-4ADB-4FBA-B04D-376686EAB0F5}"/>
            </a:ext>
          </a:extLst>
        </xdr:cNvPr>
        <xdr:cNvSpPr txBox="1"/>
      </xdr:nvSpPr>
      <xdr:spPr>
        <a:xfrm>
          <a:off x="10515600" y="9230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25718</xdr:rowOff>
    </xdr:from>
    <xdr:to>
      <xdr:col>55</xdr:col>
      <xdr:colOff>88900</xdr:colOff>
      <xdr:row>55</xdr:row>
      <xdr:rowOff>25718</xdr:rowOff>
    </xdr:to>
    <xdr:cxnSp macro="">
      <xdr:nvCxnSpPr>
        <xdr:cNvPr id="236" name="直線コネクタ 235">
          <a:extLst>
            <a:ext uri="{FF2B5EF4-FFF2-40B4-BE49-F238E27FC236}">
              <a16:creationId xmlns:a16="http://schemas.microsoft.com/office/drawing/2014/main" id="{44DB0AAE-AE92-43C4-9AE4-C0E1600C6C3F}"/>
            </a:ext>
          </a:extLst>
        </xdr:cNvPr>
        <xdr:cNvCxnSpPr/>
      </xdr:nvCxnSpPr>
      <xdr:spPr>
        <a:xfrm>
          <a:off x="10388600" y="9455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157624</xdr:rowOff>
    </xdr:from>
    <xdr:ext cx="469744" cy="259045"/>
    <xdr:sp macro="" textlink="">
      <xdr:nvSpPr>
        <xdr:cNvPr id="237" name="【体育館・プール】&#10;一人当たり面積平均値テキスト">
          <a:extLst>
            <a:ext uri="{FF2B5EF4-FFF2-40B4-BE49-F238E27FC236}">
              <a16:creationId xmlns:a16="http://schemas.microsoft.com/office/drawing/2014/main" id="{FC41FFF3-491E-4F46-BB3B-B16F557E8887}"/>
            </a:ext>
          </a:extLst>
        </xdr:cNvPr>
        <xdr:cNvSpPr txBox="1"/>
      </xdr:nvSpPr>
      <xdr:spPr>
        <a:xfrm>
          <a:off x="10515600" y="10616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134747</xdr:rowOff>
    </xdr:from>
    <xdr:to>
      <xdr:col>55</xdr:col>
      <xdr:colOff>50800</xdr:colOff>
      <xdr:row>63</xdr:row>
      <xdr:rowOff>64897</xdr:rowOff>
    </xdr:to>
    <xdr:sp macro="" textlink="">
      <xdr:nvSpPr>
        <xdr:cNvPr id="238" name="フローチャート: 判断 237">
          <a:extLst>
            <a:ext uri="{FF2B5EF4-FFF2-40B4-BE49-F238E27FC236}">
              <a16:creationId xmlns:a16="http://schemas.microsoft.com/office/drawing/2014/main" id="{55E49CAD-0821-4F0B-B799-82791C2AFC0C}"/>
            </a:ext>
          </a:extLst>
        </xdr:cNvPr>
        <xdr:cNvSpPr/>
      </xdr:nvSpPr>
      <xdr:spPr>
        <a:xfrm>
          <a:off x="10426700" y="10764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149796</xdr:rowOff>
    </xdr:from>
    <xdr:to>
      <xdr:col>50</xdr:col>
      <xdr:colOff>165100</xdr:colOff>
      <xdr:row>63</xdr:row>
      <xdr:rowOff>79946</xdr:rowOff>
    </xdr:to>
    <xdr:sp macro="" textlink="">
      <xdr:nvSpPr>
        <xdr:cNvPr id="239" name="フローチャート: 判断 238">
          <a:extLst>
            <a:ext uri="{FF2B5EF4-FFF2-40B4-BE49-F238E27FC236}">
              <a16:creationId xmlns:a16="http://schemas.microsoft.com/office/drawing/2014/main" id="{51BF191C-1910-4A35-8FA5-D871845C1247}"/>
            </a:ext>
          </a:extLst>
        </xdr:cNvPr>
        <xdr:cNvSpPr/>
      </xdr:nvSpPr>
      <xdr:spPr>
        <a:xfrm>
          <a:off x="9588500" y="10779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1588</xdr:rowOff>
    </xdr:from>
    <xdr:to>
      <xdr:col>46</xdr:col>
      <xdr:colOff>38100</xdr:colOff>
      <xdr:row>63</xdr:row>
      <xdr:rowOff>103188</xdr:rowOff>
    </xdr:to>
    <xdr:sp macro="" textlink="">
      <xdr:nvSpPr>
        <xdr:cNvPr id="240" name="フローチャート: 判断 239">
          <a:extLst>
            <a:ext uri="{FF2B5EF4-FFF2-40B4-BE49-F238E27FC236}">
              <a16:creationId xmlns:a16="http://schemas.microsoft.com/office/drawing/2014/main" id="{EA9501EC-FEF2-4BEF-9EAC-ED06D2AFA3C3}"/>
            </a:ext>
          </a:extLst>
        </xdr:cNvPr>
        <xdr:cNvSpPr/>
      </xdr:nvSpPr>
      <xdr:spPr>
        <a:xfrm>
          <a:off x="8699500" y="10802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159321</xdr:rowOff>
    </xdr:from>
    <xdr:to>
      <xdr:col>41</xdr:col>
      <xdr:colOff>101600</xdr:colOff>
      <xdr:row>63</xdr:row>
      <xdr:rowOff>89471</xdr:rowOff>
    </xdr:to>
    <xdr:sp macro="" textlink="">
      <xdr:nvSpPr>
        <xdr:cNvPr id="241" name="フローチャート: 判断 240">
          <a:extLst>
            <a:ext uri="{FF2B5EF4-FFF2-40B4-BE49-F238E27FC236}">
              <a16:creationId xmlns:a16="http://schemas.microsoft.com/office/drawing/2014/main" id="{23CEA84A-36B7-47EC-95A4-F697FBAD6027}"/>
            </a:ext>
          </a:extLst>
        </xdr:cNvPr>
        <xdr:cNvSpPr/>
      </xdr:nvSpPr>
      <xdr:spPr>
        <a:xfrm>
          <a:off x="7810500" y="10789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1588</xdr:rowOff>
    </xdr:from>
    <xdr:to>
      <xdr:col>36</xdr:col>
      <xdr:colOff>165100</xdr:colOff>
      <xdr:row>63</xdr:row>
      <xdr:rowOff>103188</xdr:rowOff>
    </xdr:to>
    <xdr:sp macro="" textlink="">
      <xdr:nvSpPr>
        <xdr:cNvPr id="242" name="フローチャート: 判断 241">
          <a:extLst>
            <a:ext uri="{FF2B5EF4-FFF2-40B4-BE49-F238E27FC236}">
              <a16:creationId xmlns:a16="http://schemas.microsoft.com/office/drawing/2014/main" id="{45FFD244-8DCE-4EEC-B4D2-D98A4CC90CF3}"/>
            </a:ext>
          </a:extLst>
        </xdr:cNvPr>
        <xdr:cNvSpPr/>
      </xdr:nvSpPr>
      <xdr:spPr>
        <a:xfrm>
          <a:off x="6921500" y="10802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E62C81D8-B520-49D9-A5E2-34D2DB4AC4D4}"/>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CE1A83B3-3CA8-41CA-99D7-5F9BF224C091}"/>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30458091-1604-4DCC-9537-6111D1152A6C}"/>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58D716E4-E723-442F-8EE3-925DB3910FFB}"/>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DA6F4E8F-9019-48B9-8639-24CEB0458D1A}"/>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74168</xdr:rowOff>
    </xdr:from>
    <xdr:to>
      <xdr:col>55</xdr:col>
      <xdr:colOff>50800</xdr:colOff>
      <xdr:row>64</xdr:row>
      <xdr:rowOff>4318</xdr:rowOff>
    </xdr:to>
    <xdr:sp macro="" textlink="">
      <xdr:nvSpPr>
        <xdr:cNvPr id="248" name="楕円 247">
          <a:extLst>
            <a:ext uri="{FF2B5EF4-FFF2-40B4-BE49-F238E27FC236}">
              <a16:creationId xmlns:a16="http://schemas.microsoft.com/office/drawing/2014/main" id="{A59B8644-ED3F-47D3-B350-34862575998E}"/>
            </a:ext>
          </a:extLst>
        </xdr:cNvPr>
        <xdr:cNvSpPr/>
      </xdr:nvSpPr>
      <xdr:spPr>
        <a:xfrm>
          <a:off x="10426700" y="10875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160545</xdr:rowOff>
    </xdr:from>
    <xdr:ext cx="469744" cy="259045"/>
    <xdr:sp macro="" textlink="">
      <xdr:nvSpPr>
        <xdr:cNvPr id="249" name="【体育館・プール】&#10;一人当たり面積該当値テキスト">
          <a:extLst>
            <a:ext uri="{FF2B5EF4-FFF2-40B4-BE49-F238E27FC236}">
              <a16:creationId xmlns:a16="http://schemas.microsoft.com/office/drawing/2014/main" id="{9A8FF4E1-0472-49EC-8FF2-EEB6888D3B36}"/>
            </a:ext>
          </a:extLst>
        </xdr:cNvPr>
        <xdr:cNvSpPr txBox="1"/>
      </xdr:nvSpPr>
      <xdr:spPr>
        <a:xfrm>
          <a:off x="10515600" y="10790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76264</xdr:rowOff>
    </xdr:from>
    <xdr:to>
      <xdr:col>50</xdr:col>
      <xdr:colOff>165100</xdr:colOff>
      <xdr:row>64</xdr:row>
      <xdr:rowOff>6414</xdr:rowOff>
    </xdr:to>
    <xdr:sp macro="" textlink="">
      <xdr:nvSpPr>
        <xdr:cNvPr id="250" name="楕円 249">
          <a:extLst>
            <a:ext uri="{FF2B5EF4-FFF2-40B4-BE49-F238E27FC236}">
              <a16:creationId xmlns:a16="http://schemas.microsoft.com/office/drawing/2014/main" id="{A164D312-D923-40C5-80E2-A24262E8CCF7}"/>
            </a:ext>
          </a:extLst>
        </xdr:cNvPr>
        <xdr:cNvSpPr/>
      </xdr:nvSpPr>
      <xdr:spPr>
        <a:xfrm>
          <a:off x="9588500" y="1087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124968</xdr:rowOff>
    </xdr:from>
    <xdr:to>
      <xdr:col>55</xdr:col>
      <xdr:colOff>0</xdr:colOff>
      <xdr:row>63</xdr:row>
      <xdr:rowOff>127064</xdr:rowOff>
    </xdr:to>
    <xdr:cxnSp macro="">
      <xdr:nvCxnSpPr>
        <xdr:cNvPr id="251" name="直線コネクタ 250">
          <a:extLst>
            <a:ext uri="{FF2B5EF4-FFF2-40B4-BE49-F238E27FC236}">
              <a16:creationId xmlns:a16="http://schemas.microsoft.com/office/drawing/2014/main" id="{3F5F2653-0EFC-48B9-B9D1-12426858B8B4}"/>
            </a:ext>
          </a:extLst>
        </xdr:cNvPr>
        <xdr:cNvCxnSpPr/>
      </xdr:nvCxnSpPr>
      <xdr:spPr>
        <a:xfrm flipV="1">
          <a:off x="9639300" y="10926318"/>
          <a:ext cx="83820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74930</xdr:rowOff>
    </xdr:from>
    <xdr:to>
      <xdr:col>46</xdr:col>
      <xdr:colOff>38100</xdr:colOff>
      <xdr:row>64</xdr:row>
      <xdr:rowOff>5080</xdr:rowOff>
    </xdr:to>
    <xdr:sp macro="" textlink="">
      <xdr:nvSpPr>
        <xdr:cNvPr id="252" name="楕円 251">
          <a:extLst>
            <a:ext uri="{FF2B5EF4-FFF2-40B4-BE49-F238E27FC236}">
              <a16:creationId xmlns:a16="http://schemas.microsoft.com/office/drawing/2014/main" id="{98FBA810-4C03-4967-9812-33556D0BF838}"/>
            </a:ext>
          </a:extLst>
        </xdr:cNvPr>
        <xdr:cNvSpPr/>
      </xdr:nvSpPr>
      <xdr:spPr>
        <a:xfrm>
          <a:off x="8699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125730</xdr:rowOff>
    </xdr:from>
    <xdr:to>
      <xdr:col>50</xdr:col>
      <xdr:colOff>114300</xdr:colOff>
      <xdr:row>63</xdr:row>
      <xdr:rowOff>127064</xdr:rowOff>
    </xdr:to>
    <xdr:cxnSp macro="">
      <xdr:nvCxnSpPr>
        <xdr:cNvPr id="253" name="直線コネクタ 252">
          <a:extLst>
            <a:ext uri="{FF2B5EF4-FFF2-40B4-BE49-F238E27FC236}">
              <a16:creationId xmlns:a16="http://schemas.microsoft.com/office/drawing/2014/main" id="{86100E33-D8B7-4633-B298-3D698BDFEF57}"/>
            </a:ext>
          </a:extLst>
        </xdr:cNvPr>
        <xdr:cNvCxnSpPr/>
      </xdr:nvCxnSpPr>
      <xdr:spPr>
        <a:xfrm>
          <a:off x="8750300" y="10927080"/>
          <a:ext cx="889000" cy="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74740</xdr:rowOff>
    </xdr:from>
    <xdr:to>
      <xdr:col>41</xdr:col>
      <xdr:colOff>101600</xdr:colOff>
      <xdr:row>64</xdr:row>
      <xdr:rowOff>4890</xdr:rowOff>
    </xdr:to>
    <xdr:sp macro="" textlink="">
      <xdr:nvSpPr>
        <xdr:cNvPr id="254" name="楕円 253">
          <a:extLst>
            <a:ext uri="{FF2B5EF4-FFF2-40B4-BE49-F238E27FC236}">
              <a16:creationId xmlns:a16="http://schemas.microsoft.com/office/drawing/2014/main" id="{2F15A305-BD6A-4E01-9D61-5D69EFC1938A}"/>
            </a:ext>
          </a:extLst>
        </xdr:cNvPr>
        <xdr:cNvSpPr/>
      </xdr:nvSpPr>
      <xdr:spPr>
        <a:xfrm>
          <a:off x="7810500" y="10876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125540</xdr:rowOff>
    </xdr:from>
    <xdr:to>
      <xdr:col>45</xdr:col>
      <xdr:colOff>177800</xdr:colOff>
      <xdr:row>63</xdr:row>
      <xdr:rowOff>125730</xdr:rowOff>
    </xdr:to>
    <xdr:cxnSp macro="">
      <xdr:nvCxnSpPr>
        <xdr:cNvPr id="255" name="直線コネクタ 254">
          <a:extLst>
            <a:ext uri="{FF2B5EF4-FFF2-40B4-BE49-F238E27FC236}">
              <a16:creationId xmlns:a16="http://schemas.microsoft.com/office/drawing/2014/main" id="{5E6D8E24-63E9-4067-B9B3-4F13A269E97B}"/>
            </a:ext>
          </a:extLst>
        </xdr:cNvPr>
        <xdr:cNvCxnSpPr/>
      </xdr:nvCxnSpPr>
      <xdr:spPr>
        <a:xfrm>
          <a:off x="7861300" y="10926890"/>
          <a:ext cx="8890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73596</xdr:rowOff>
    </xdr:from>
    <xdr:to>
      <xdr:col>36</xdr:col>
      <xdr:colOff>165100</xdr:colOff>
      <xdr:row>64</xdr:row>
      <xdr:rowOff>3746</xdr:rowOff>
    </xdr:to>
    <xdr:sp macro="" textlink="">
      <xdr:nvSpPr>
        <xdr:cNvPr id="256" name="楕円 255">
          <a:extLst>
            <a:ext uri="{FF2B5EF4-FFF2-40B4-BE49-F238E27FC236}">
              <a16:creationId xmlns:a16="http://schemas.microsoft.com/office/drawing/2014/main" id="{2D5856F0-C588-485A-A68C-2AE0D423F9F9}"/>
            </a:ext>
          </a:extLst>
        </xdr:cNvPr>
        <xdr:cNvSpPr/>
      </xdr:nvSpPr>
      <xdr:spPr>
        <a:xfrm>
          <a:off x="6921500" y="10874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124396</xdr:rowOff>
    </xdr:from>
    <xdr:to>
      <xdr:col>41</xdr:col>
      <xdr:colOff>50800</xdr:colOff>
      <xdr:row>63</xdr:row>
      <xdr:rowOff>125540</xdr:rowOff>
    </xdr:to>
    <xdr:cxnSp macro="">
      <xdr:nvCxnSpPr>
        <xdr:cNvPr id="257" name="直線コネクタ 256">
          <a:extLst>
            <a:ext uri="{FF2B5EF4-FFF2-40B4-BE49-F238E27FC236}">
              <a16:creationId xmlns:a16="http://schemas.microsoft.com/office/drawing/2014/main" id="{6C1AA1C0-371B-4553-9299-A96B7BD012FC}"/>
            </a:ext>
          </a:extLst>
        </xdr:cNvPr>
        <xdr:cNvCxnSpPr/>
      </xdr:nvCxnSpPr>
      <xdr:spPr>
        <a:xfrm>
          <a:off x="6972300" y="10925746"/>
          <a:ext cx="8890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96473</xdr:rowOff>
    </xdr:from>
    <xdr:ext cx="469744" cy="259045"/>
    <xdr:sp macro="" textlink="">
      <xdr:nvSpPr>
        <xdr:cNvPr id="258" name="n_1aveValue【体育館・プール】&#10;一人当たり面積">
          <a:extLst>
            <a:ext uri="{FF2B5EF4-FFF2-40B4-BE49-F238E27FC236}">
              <a16:creationId xmlns:a16="http://schemas.microsoft.com/office/drawing/2014/main" id="{770F6C0A-5DAF-4C83-9C10-4EA15F1D0279}"/>
            </a:ext>
          </a:extLst>
        </xdr:cNvPr>
        <xdr:cNvSpPr txBox="1"/>
      </xdr:nvSpPr>
      <xdr:spPr>
        <a:xfrm>
          <a:off x="9391727" y="1055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119715</xdr:rowOff>
    </xdr:from>
    <xdr:ext cx="469744" cy="259045"/>
    <xdr:sp macro="" textlink="">
      <xdr:nvSpPr>
        <xdr:cNvPr id="259" name="n_2aveValue【体育館・プール】&#10;一人当たり面積">
          <a:extLst>
            <a:ext uri="{FF2B5EF4-FFF2-40B4-BE49-F238E27FC236}">
              <a16:creationId xmlns:a16="http://schemas.microsoft.com/office/drawing/2014/main" id="{7DF4F41B-7B22-4819-982D-EA50FEC7CE1D}"/>
            </a:ext>
          </a:extLst>
        </xdr:cNvPr>
        <xdr:cNvSpPr txBox="1"/>
      </xdr:nvSpPr>
      <xdr:spPr>
        <a:xfrm>
          <a:off x="8515427" y="10578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105998</xdr:rowOff>
    </xdr:from>
    <xdr:ext cx="469744" cy="259045"/>
    <xdr:sp macro="" textlink="">
      <xdr:nvSpPr>
        <xdr:cNvPr id="260" name="n_3aveValue【体育館・プール】&#10;一人当たり面積">
          <a:extLst>
            <a:ext uri="{FF2B5EF4-FFF2-40B4-BE49-F238E27FC236}">
              <a16:creationId xmlns:a16="http://schemas.microsoft.com/office/drawing/2014/main" id="{67CCEC5A-F305-4DF8-8D0F-631B489F7799}"/>
            </a:ext>
          </a:extLst>
        </xdr:cNvPr>
        <xdr:cNvSpPr txBox="1"/>
      </xdr:nvSpPr>
      <xdr:spPr>
        <a:xfrm>
          <a:off x="7626427" y="10564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119715</xdr:rowOff>
    </xdr:from>
    <xdr:ext cx="469744" cy="259045"/>
    <xdr:sp macro="" textlink="">
      <xdr:nvSpPr>
        <xdr:cNvPr id="261" name="n_4aveValue【体育館・プール】&#10;一人当たり面積">
          <a:extLst>
            <a:ext uri="{FF2B5EF4-FFF2-40B4-BE49-F238E27FC236}">
              <a16:creationId xmlns:a16="http://schemas.microsoft.com/office/drawing/2014/main" id="{7FBCF126-170D-4501-A5D2-1F3119E5DC43}"/>
            </a:ext>
          </a:extLst>
        </xdr:cNvPr>
        <xdr:cNvSpPr txBox="1"/>
      </xdr:nvSpPr>
      <xdr:spPr>
        <a:xfrm>
          <a:off x="6737427" y="10578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168991</xdr:rowOff>
    </xdr:from>
    <xdr:ext cx="469744" cy="259045"/>
    <xdr:sp macro="" textlink="">
      <xdr:nvSpPr>
        <xdr:cNvPr id="262" name="n_1mainValue【体育館・プール】&#10;一人当たり面積">
          <a:extLst>
            <a:ext uri="{FF2B5EF4-FFF2-40B4-BE49-F238E27FC236}">
              <a16:creationId xmlns:a16="http://schemas.microsoft.com/office/drawing/2014/main" id="{8F62BD2D-511E-4B2E-9E22-23FB2A8B8F30}"/>
            </a:ext>
          </a:extLst>
        </xdr:cNvPr>
        <xdr:cNvSpPr txBox="1"/>
      </xdr:nvSpPr>
      <xdr:spPr>
        <a:xfrm>
          <a:off x="9391727" y="10970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167657</xdr:rowOff>
    </xdr:from>
    <xdr:ext cx="469744" cy="259045"/>
    <xdr:sp macro="" textlink="">
      <xdr:nvSpPr>
        <xdr:cNvPr id="263" name="n_2mainValue【体育館・プール】&#10;一人当たり面積">
          <a:extLst>
            <a:ext uri="{FF2B5EF4-FFF2-40B4-BE49-F238E27FC236}">
              <a16:creationId xmlns:a16="http://schemas.microsoft.com/office/drawing/2014/main" id="{BB5D73B4-2FB2-4604-8580-B800211EE048}"/>
            </a:ext>
          </a:extLst>
        </xdr:cNvPr>
        <xdr:cNvSpPr txBox="1"/>
      </xdr:nvSpPr>
      <xdr:spPr>
        <a:xfrm>
          <a:off x="8515427"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167467</xdr:rowOff>
    </xdr:from>
    <xdr:ext cx="469744" cy="259045"/>
    <xdr:sp macro="" textlink="">
      <xdr:nvSpPr>
        <xdr:cNvPr id="264" name="n_3mainValue【体育館・プール】&#10;一人当たり面積">
          <a:extLst>
            <a:ext uri="{FF2B5EF4-FFF2-40B4-BE49-F238E27FC236}">
              <a16:creationId xmlns:a16="http://schemas.microsoft.com/office/drawing/2014/main" id="{992E98C1-3726-485F-A2D4-ECEA624A46CB}"/>
            </a:ext>
          </a:extLst>
        </xdr:cNvPr>
        <xdr:cNvSpPr txBox="1"/>
      </xdr:nvSpPr>
      <xdr:spPr>
        <a:xfrm>
          <a:off x="7626427" y="10968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166323</xdr:rowOff>
    </xdr:from>
    <xdr:ext cx="469744" cy="259045"/>
    <xdr:sp macro="" textlink="">
      <xdr:nvSpPr>
        <xdr:cNvPr id="265" name="n_4mainValue【体育館・プール】&#10;一人当たり面積">
          <a:extLst>
            <a:ext uri="{FF2B5EF4-FFF2-40B4-BE49-F238E27FC236}">
              <a16:creationId xmlns:a16="http://schemas.microsoft.com/office/drawing/2014/main" id="{CD1DD3AE-6647-40DF-86F8-76F654B81F4D}"/>
            </a:ext>
          </a:extLst>
        </xdr:cNvPr>
        <xdr:cNvSpPr txBox="1"/>
      </xdr:nvSpPr>
      <xdr:spPr>
        <a:xfrm>
          <a:off x="6737427" y="10967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6E7BD998-6DED-4F4C-B5B6-46B3C6C22DA8}"/>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3677C256-5F15-40A1-AA49-BDF797C01D5E}"/>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376B5350-348F-47AB-9B77-98DC68A3F411}"/>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61C7FB21-1D16-4CAE-B164-AC6B1C64BD15}"/>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F8A4BD2C-CA5C-4D14-A16B-7BE2CD8D16F6}"/>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2CA6382E-60E2-4798-BEDF-45E04B08FDCE}"/>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1AD29B69-BDBB-4162-AEEA-8B9D3F9184B4}"/>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BD957E28-CB9D-46BD-B838-03093B527BAC}"/>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4" name="正方形/長方形 273">
          <a:extLst>
            <a:ext uri="{FF2B5EF4-FFF2-40B4-BE49-F238E27FC236}">
              <a16:creationId xmlns:a16="http://schemas.microsoft.com/office/drawing/2014/main" id="{3C44B314-6ED3-4667-9830-E030459D4E77}"/>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5" name="正方形/長方形 274">
          <a:extLst>
            <a:ext uri="{FF2B5EF4-FFF2-40B4-BE49-F238E27FC236}">
              <a16:creationId xmlns:a16="http://schemas.microsoft.com/office/drawing/2014/main" id="{3E462F49-35E8-4D24-ACB5-21AAD9779A7C}"/>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6" name="正方形/長方形 275">
          <a:extLst>
            <a:ext uri="{FF2B5EF4-FFF2-40B4-BE49-F238E27FC236}">
              <a16:creationId xmlns:a16="http://schemas.microsoft.com/office/drawing/2014/main" id="{A84F1C38-1552-4986-82C4-81B7533C6B6F}"/>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7" name="正方形/長方形 276">
          <a:extLst>
            <a:ext uri="{FF2B5EF4-FFF2-40B4-BE49-F238E27FC236}">
              <a16:creationId xmlns:a16="http://schemas.microsoft.com/office/drawing/2014/main" id="{1D572585-B2F1-4323-8FDE-5460D574097A}"/>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8" name="正方形/長方形 277">
          <a:extLst>
            <a:ext uri="{FF2B5EF4-FFF2-40B4-BE49-F238E27FC236}">
              <a16:creationId xmlns:a16="http://schemas.microsoft.com/office/drawing/2014/main" id="{4DF954BD-7CFC-479A-8538-B6EBD80815B2}"/>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9" name="正方形/長方形 278">
          <a:extLst>
            <a:ext uri="{FF2B5EF4-FFF2-40B4-BE49-F238E27FC236}">
              <a16:creationId xmlns:a16="http://schemas.microsoft.com/office/drawing/2014/main" id="{43166EA5-49ED-47E0-8FC2-F14A3B7B65AB}"/>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0" name="正方形/長方形 279">
          <a:extLst>
            <a:ext uri="{FF2B5EF4-FFF2-40B4-BE49-F238E27FC236}">
              <a16:creationId xmlns:a16="http://schemas.microsoft.com/office/drawing/2014/main" id="{AD820340-1E99-40D5-8A9B-B9984C7CC21B}"/>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1" name="正方形/長方形 280">
          <a:extLst>
            <a:ext uri="{FF2B5EF4-FFF2-40B4-BE49-F238E27FC236}">
              <a16:creationId xmlns:a16="http://schemas.microsoft.com/office/drawing/2014/main" id="{1E644967-31DA-4C9E-9A2D-4259EBCFF9A4}"/>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2" name="正方形/長方形 281">
          <a:extLst>
            <a:ext uri="{FF2B5EF4-FFF2-40B4-BE49-F238E27FC236}">
              <a16:creationId xmlns:a16="http://schemas.microsoft.com/office/drawing/2014/main" id="{E2C92F9D-2AD9-49DC-92E9-A5E816AF8CD9}"/>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3" name="正方形/長方形 282">
          <a:extLst>
            <a:ext uri="{FF2B5EF4-FFF2-40B4-BE49-F238E27FC236}">
              <a16:creationId xmlns:a16="http://schemas.microsoft.com/office/drawing/2014/main" id="{4C29C3F4-E49D-4EEB-9AC5-2EE77483E68A}"/>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4" name="正方形/長方形 283">
          <a:extLst>
            <a:ext uri="{FF2B5EF4-FFF2-40B4-BE49-F238E27FC236}">
              <a16:creationId xmlns:a16="http://schemas.microsoft.com/office/drawing/2014/main" id="{CB3E2BE1-D8D6-47DA-90E2-CB9D61BBA29D}"/>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5" name="正方形/長方形 284">
          <a:extLst>
            <a:ext uri="{FF2B5EF4-FFF2-40B4-BE49-F238E27FC236}">
              <a16:creationId xmlns:a16="http://schemas.microsoft.com/office/drawing/2014/main" id="{C7318A9F-8E60-4287-BADF-2A84024E9AA8}"/>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6" name="正方形/長方形 285">
          <a:extLst>
            <a:ext uri="{FF2B5EF4-FFF2-40B4-BE49-F238E27FC236}">
              <a16:creationId xmlns:a16="http://schemas.microsoft.com/office/drawing/2014/main" id="{6572134E-2B37-48EE-9B60-C1FDCAE71A9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7" name="正方形/長方形 286">
          <a:extLst>
            <a:ext uri="{FF2B5EF4-FFF2-40B4-BE49-F238E27FC236}">
              <a16:creationId xmlns:a16="http://schemas.microsoft.com/office/drawing/2014/main" id="{B82E6C7D-051A-4841-890D-5420246E3544}"/>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8" name="正方形/長方形 287">
          <a:extLst>
            <a:ext uri="{FF2B5EF4-FFF2-40B4-BE49-F238E27FC236}">
              <a16:creationId xmlns:a16="http://schemas.microsoft.com/office/drawing/2014/main" id="{4307482F-4E83-4D10-989C-947AE1E171AD}"/>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9" name="正方形/長方形 288">
          <a:extLst>
            <a:ext uri="{FF2B5EF4-FFF2-40B4-BE49-F238E27FC236}">
              <a16:creationId xmlns:a16="http://schemas.microsoft.com/office/drawing/2014/main" id="{504A4716-878A-44C8-91AC-F1B7AF7F72CA}"/>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90" name="テキスト ボックス 289">
          <a:extLst>
            <a:ext uri="{FF2B5EF4-FFF2-40B4-BE49-F238E27FC236}">
              <a16:creationId xmlns:a16="http://schemas.microsoft.com/office/drawing/2014/main" id="{B1C008F0-A2EC-452E-93DF-D26E61FCB3DD}"/>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1" name="直線コネクタ 290">
          <a:extLst>
            <a:ext uri="{FF2B5EF4-FFF2-40B4-BE49-F238E27FC236}">
              <a16:creationId xmlns:a16="http://schemas.microsoft.com/office/drawing/2014/main" id="{4FEDA643-5555-459A-91E9-B90E511A8F7C}"/>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92" name="テキスト ボックス 291">
          <a:extLst>
            <a:ext uri="{FF2B5EF4-FFF2-40B4-BE49-F238E27FC236}">
              <a16:creationId xmlns:a16="http://schemas.microsoft.com/office/drawing/2014/main" id="{BE70C432-1F05-463C-B974-7B59394F0953}"/>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93" name="直線コネクタ 292">
          <a:extLst>
            <a:ext uri="{FF2B5EF4-FFF2-40B4-BE49-F238E27FC236}">
              <a16:creationId xmlns:a16="http://schemas.microsoft.com/office/drawing/2014/main" id="{78B6C4CE-B35D-42F8-9A47-3050BF0AF197}"/>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94" name="テキスト ボックス 293">
          <a:extLst>
            <a:ext uri="{FF2B5EF4-FFF2-40B4-BE49-F238E27FC236}">
              <a16:creationId xmlns:a16="http://schemas.microsoft.com/office/drawing/2014/main" id="{A8B41650-4690-426E-BEF2-55343618EF1E}"/>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5" name="直線コネクタ 294">
          <a:extLst>
            <a:ext uri="{FF2B5EF4-FFF2-40B4-BE49-F238E27FC236}">
              <a16:creationId xmlns:a16="http://schemas.microsoft.com/office/drawing/2014/main" id="{BA956DEB-E4FD-40B2-865B-497E486EFAB8}"/>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6" name="テキスト ボックス 295">
          <a:extLst>
            <a:ext uri="{FF2B5EF4-FFF2-40B4-BE49-F238E27FC236}">
              <a16:creationId xmlns:a16="http://schemas.microsoft.com/office/drawing/2014/main" id="{A30148E7-D8FD-4FFE-B10E-0E0CAB3521AE}"/>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7" name="直線コネクタ 296">
          <a:extLst>
            <a:ext uri="{FF2B5EF4-FFF2-40B4-BE49-F238E27FC236}">
              <a16:creationId xmlns:a16="http://schemas.microsoft.com/office/drawing/2014/main" id="{2CCB08DF-FE1F-4093-82E0-B26E7C80BEEC}"/>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8" name="テキスト ボックス 297">
          <a:extLst>
            <a:ext uri="{FF2B5EF4-FFF2-40B4-BE49-F238E27FC236}">
              <a16:creationId xmlns:a16="http://schemas.microsoft.com/office/drawing/2014/main" id="{B00CC49C-4E44-455C-B5D8-992B25A4DF52}"/>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9" name="直線コネクタ 298">
          <a:extLst>
            <a:ext uri="{FF2B5EF4-FFF2-40B4-BE49-F238E27FC236}">
              <a16:creationId xmlns:a16="http://schemas.microsoft.com/office/drawing/2014/main" id="{B7D038D8-6355-4ADA-9DB9-2FB004A68B8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00" name="テキスト ボックス 299">
          <a:extLst>
            <a:ext uri="{FF2B5EF4-FFF2-40B4-BE49-F238E27FC236}">
              <a16:creationId xmlns:a16="http://schemas.microsoft.com/office/drawing/2014/main" id="{A46338E5-42A7-4DF0-AFC0-EDBE4FD3CCF9}"/>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01" name="直線コネクタ 300">
          <a:extLst>
            <a:ext uri="{FF2B5EF4-FFF2-40B4-BE49-F238E27FC236}">
              <a16:creationId xmlns:a16="http://schemas.microsoft.com/office/drawing/2014/main" id="{FE5B3A35-38EA-4616-A673-AEB3CEDBCAB5}"/>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02" name="テキスト ボックス 301">
          <a:extLst>
            <a:ext uri="{FF2B5EF4-FFF2-40B4-BE49-F238E27FC236}">
              <a16:creationId xmlns:a16="http://schemas.microsoft.com/office/drawing/2014/main" id="{5DDDAB5A-0263-4AC9-B889-28EB58BBF778}"/>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03" name="直線コネクタ 302">
          <a:extLst>
            <a:ext uri="{FF2B5EF4-FFF2-40B4-BE49-F238E27FC236}">
              <a16:creationId xmlns:a16="http://schemas.microsoft.com/office/drawing/2014/main" id="{436C8DE7-4F38-4CDF-AE7C-5354042DAC74}"/>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04" name="テキスト ボックス 303">
          <a:extLst>
            <a:ext uri="{FF2B5EF4-FFF2-40B4-BE49-F238E27FC236}">
              <a16:creationId xmlns:a16="http://schemas.microsoft.com/office/drawing/2014/main" id="{2B410B9D-E124-4FA5-A254-5467C5487E1E}"/>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5" name="直線コネクタ 304">
          <a:extLst>
            <a:ext uri="{FF2B5EF4-FFF2-40B4-BE49-F238E27FC236}">
              <a16:creationId xmlns:a16="http://schemas.microsoft.com/office/drawing/2014/main" id="{EDCAAE20-CA62-4422-8401-BB03924A9B1E}"/>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6" name="【市民会館】&#10;有形固定資産減価償却率グラフ枠">
          <a:extLst>
            <a:ext uri="{FF2B5EF4-FFF2-40B4-BE49-F238E27FC236}">
              <a16:creationId xmlns:a16="http://schemas.microsoft.com/office/drawing/2014/main" id="{84D688BB-76DF-4223-88FE-1B3EFBB67512}"/>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107224</xdr:rowOff>
    </xdr:from>
    <xdr:to>
      <xdr:col>24</xdr:col>
      <xdr:colOff>62865</xdr:colOff>
      <xdr:row>109</xdr:row>
      <xdr:rowOff>35379</xdr:rowOff>
    </xdr:to>
    <xdr:cxnSp macro="">
      <xdr:nvCxnSpPr>
        <xdr:cNvPr id="307" name="直線コネクタ 306">
          <a:extLst>
            <a:ext uri="{FF2B5EF4-FFF2-40B4-BE49-F238E27FC236}">
              <a16:creationId xmlns:a16="http://schemas.microsoft.com/office/drawing/2014/main" id="{A5D5EBA2-3A0B-4FAB-90BA-E40D060B8CCD}"/>
            </a:ext>
          </a:extLst>
        </xdr:cNvPr>
        <xdr:cNvCxnSpPr/>
      </xdr:nvCxnSpPr>
      <xdr:spPr>
        <a:xfrm flipV="1">
          <a:off x="4634865" y="17252224"/>
          <a:ext cx="0" cy="1471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08" name="【市民会館】&#10;有形固定資産減価償却率最小値テキスト">
          <a:extLst>
            <a:ext uri="{FF2B5EF4-FFF2-40B4-BE49-F238E27FC236}">
              <a16:creationId xmlns:a16="http://schemas.microsoft.com/office/drawing/2014/main" id="{09EB014B-9A2E-4A2B-88D5-E5302ABEE049}"/>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09" name="直線コネクタ 308">
          <a:extLst>
            <a:ext uri="{FF2B5EF4-FFF2-40B4-BE49-F238E27FC236}">
              <a16:creationId xmlns:a16="http://schemas.microsoft.com/office/drawing/2014/main" id="{E3344016-BF34-47BF-ACF6-55239EBC69A1}"/>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53901</xdr:rowOff>
    </xdr:from>
    <xdr:ext cx="340478" cy="259045"/>
    <xdr:sp macro="" textlink="">
      <xdr:nvSpPr>
        <xdr:cNvPr id="310" name="【市民会館】&#10;有形固定資産減価償却率最大値テキスト">
          <a:extLst>
            <a:ext uri="{FF2B5EF4-FFF2-40B4-BE49-F238E27FC236}">
              <a16:creationId xmlns:a16="http://schemas.microsoft.com/office/drawing/2014/main" id="{AB8B79A5-B1ED-420E-A510-12F2EF5CB14D}"/>
            </a:ext>
          </a:extLst>
        </xdr:cNvPr>
        <xdr:cNvSpPr txBox="1"/>
      </xdr:nvSpPr>
      <xdr:spPr>
        <a:xfrm>
          <a:off x="4673600" y="17027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107224</xdr:rowOff>
    </xdr:from>
    <xdr:to>
      <xdr:col>24</xdr:col>
      <xdr:colOff>152400</xdr:colOff>
      <xdr:row>100</xdr:row>
      <xdr:rowOff>107224</xdr:rowOff>
    </xdr:to>
    <xdr:cxnSp macro="">
      <xdr:nvCxnSpPr>
        <xdr:cNvPr id="311" name="直線コネクタ 310">
          <a:extLst>
            <a:ext uri="{FF2B5EF4-FFF2-40B4-BE49-F238E27FC236}">
              <a16:creationId xmlns:a16="http://schemas.microsoft.com/office/drawing/2014/main" id="{BB67CF56-5A54-4254-B1F1-33B6D2FC9982}"/>
            </a:ext>
          </a:extLst>
        </xdr:cNvPr>
        <xdr:cNvCxnSpPr/>
      </xdr:nvCxnSpPr>
      <xdr:spPr>
        <a:xfrm>
          <a:off x="4546600" y="17252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132822</xdr:rowOff>
    </xdr:from>
    <xdr:ext cx="405111" cy="259045"/>
    <xdr:sp macro="" textlink="">
      <xdr:nvSpPr>
        <xdr:cNvPr id="312" name="【市民会館】&#10;有形固定資産減価償却率平均値テキスト">
          <a:extLst>
            <a:ext uri="{FF2B5EF4-FFF2-40B4-BE49-F238E27FC236}">
              <a16:creationId xmlns:a16="http://schemas.microsoft.com/office/drawing/2014/main" id="{17279B79-3D4F-40B3-AB8A-C618A1A73075}"/>
            </a:ext>
          </a:extLst>
        </xdr:cNvPr>
        <xdr:cNvSpPr txBox="1"/>
      </xdr:nvSpPr>
      <xdr:spPr>
        <a:xfrm>
          <a:off x="4673600" y="17963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154395</xdr:rowOff>
    </xdr:from>
    <xdr:to>
      <xdr:col>24</xdr:col>
      <xdr:colOff>114300</xdr:colOff>
      <xdr:row>105</xdr:row>
      <xdr:rowOff>84545</xdr:rowOff>
    </xdr:to>
    <xdr:sp macro="" textlink="">
      <xdr:nvSpPr>
        <xdr:cNvPr id="313" name="フローチャート: 判断 312">
          <a:extLst>
            <a:ext uri="{FF2B5EF4-FFF2-40B4-BE49-F238E27FC236}">
              <a16:creationId xmlns:a16="http://schemas.microsoft.com/office/drawing/2014/main" id="{06C4CEDE-1B8F-479E-9333-6FF72C3A335B}"/>
            </a:ext>
          </a:extLst>
        </xdr:cNvPr>
        <xdr:cNvSpPr/>
      </xdr:nvSpPr>
      <xdr:spPr>
        <a:xfrm>
          <a:off x="4584700" y="1798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72752</xdr:rowOff>
    </xdr:from>
    <xdr:to>
      <xdr:col>20</xdr:col>
      <xdr:colOff>38100</xdr:colOff>
      <xdr:row>105</xdr:row>
      <xdr:rowOff>2902</xdr:rowOff>
    </xdr:to>
    <xdr:sp macro="" textlink="">
      <xdr:nvSpPr>
        <xdr:cNvPr id="314" name="フローチャート: 判断 313">
          <a:extLst>
            <a:ext uri="{FF2B5EF4-FFF2-40B4-BE49-F238E27FC236}">
              <a16:creationId xmlns:a16="http://schemas.microsoft.com/office/drawing/2014/main" id="{78C54362-A0E6-442A-95FB-98483C69CD2C}"/>
            </a:ext>
          </a:extLst>
        </xdr:cNvPr>
        <xdr:cNvSpPr/>
      </xdr:nvSpPr>
      <xdr:spPr>
        <a:xfrm>
          <a:off x="3746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80918</xdr:rowOff>
    </xdr:from>
    <xdr:to>
      <xdr:col>15</xdr:col>
      <xdr:colOff>101600</xdr:colOff>
      <xdr:row>105</xdr:row>
      <xdr:rowOff>11068</xdr:rowOff>
    </xdr:to>
    <xdr:sp macro="" textlink="">
      <xdr:nvSpPr>
        <xdr:cNvPr id="315" name="フローチャート: 判断 314">
          <a:extLst>
            <a:ext uri="{FF2B5EF4-FFF2-40B4-BE49-F238E27FC236}">
              <a16:creationId xmlns:a16="http://schemas.microsoft.com/office/drawing/2014/main" id="{9FFB623F-C9A2-4154-90C2-1718E0A26A32}"/>
            </a:ext>
          </a:extLst>
        </xdr:cNvPr>
        <xdr:cNvSpPr/>
      </xdr:nvSpPr>
      <xdr:spPr>
        <a:xfrm>
          <a:off x="28575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92348</xdr:rowOff>
    </xdr:from>
    <xdr:to>
      <xdr:col>10</xdr:col>
      <xdr:colOff>165100</xdr:colOff>
      <xdr:row>105</xdr:row>
      <xdr:rowOff>22498</xdr:rowOff>
    </xdr:to>
    <xdr:sp macro="" textlink="">
      <xdr:nvSpPr>
        <xdr:cNvPr id="316" name="フローチャート: 判断 315">
          <a:extLst>
            <a:ext uri="{FF2B5EF4-FFF2-40B4-BE49-F238E27FC236}">
              <a16:creationId xmlns:a16="http://schemas.microsoft.com/office/drawing/2014/main" id="{06EE1C3C-9322-4538-9F55-A6D4E7E22D2E}"/>
            </a:ext>
          </a:extLst>
        </xdr:cNvPr>
        <xdr:cNvSpPr/>
      </xdr:nvSpPr>
      <xdr:spPr>
        <a:xfrm>
          <a:off x="1968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107043</xdr:rowOff>
    </xdr:from>
    <xdr:to>
      <xdr:col>6</xdr:col>
      <xdr:colOff>38100</xdr:colOff>
      <xdr:row>105</xdr:row>
      <xdr:rowOff>37193</xdr:rowOff>
    </xdr:to>
    <xdr:sp macro="" textlink="">
      <xdr:nvSpPr>
        <xdr:cNvPr id="317" name="フローチャート: 判断 316">
          <a:extLst>
            <a:ext uri="{FF2B5EF4-FFF2-40B4-BE49-F238E27FC236}">
              <a16:creationId xmlns:a16="http://schemas.microsoft.com/office/drawing/2014/main" id="{A291F976-ED4C-44C8-93FE-1F618BBC5FA2}"/>
            </a:ext>
          </a:extLst>
        </xdr:cNvPr>
        <xdr:cNvSpPr/>
      </xdr:nvSpPr>
      <xdr:spPr>
        <a:xfrm>
          <a:off x="1079500" y="1793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8" name="テキスト ボックス 317">
          <a:extLst>
            <a:ext uri="{FF2B5EF4-FFF2-40B4-BE49-F238E27FC236}">
              <a16:creationId xmlns:a16="http://schemas.microsoft.com/office/drawing/2014/main" id="{8D11E871-5D23-4592-BE90-F472E0D422B2}"/>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9" name="テキスト ボックス 318">
          <a:extLst>
            <a:ext uri="{FF2B5EF4-FFF2-40B4-BE49-F238E27FC236}">
              <a16:creationId xmlns:a16="http://schemas.microsoft.com/office/drawing/2014/main" id="{C1A9C283-0F73-4D8F-B475-7A593B7F741B}"/>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20" name="テキスト ボックス 319">
          <a:extLst>
            <a:ext uri="{FF2B5EF4-FFF2-40B4-BE49-F238E27FC236}">
              <a16:creationId xmlns:a16="http://schemas.microsoft.com/office/drawing/2014/main" id="{FDBC06AE-F0C6-44EE-8F35-1CFF0950D1F5}"/>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21" name="テキスト ボックス 320">
          <a:extLst>
            <a:ext uri="{FF2B5EF4-FFF2-40B4-BE49-F238E27FC236}">
              <a16:creationId xmlns:a16="http://schemas.microsoft.com/office/drawing/2014/main" id="{F808A995-947A-4E28-ACFE-6EB992FB3F19}"/>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2" name="テキスト ボックス 321">
          <a:extLst>
            <a:ext uri="{FF2B5EF4-FFF2-40B4-BE49-F238E27FC236}">
              <a16:creationId xmlns:a16="http://schemas.microsoft.com/office/drawing/2014/main" id="{23DC769A-F566-4046-A260-9F1DFF628E59}"/>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18869</xdr:rowOff>
    </xdr:from>
    <xdr:to>
      <xdr:col>24</xdr:col>
      <xdr:colOff>114300</xdr:colOff>
      <xdr:row>103</xdr:row>
      <xdr:rowOff>120469</xdr:rowOff>
    </xdr:to>
    <xdr:sp macro="" textlink="">
      <xdr:nvSpPr>
        <xdr:cNvPr id="323" name="楕円 322">
          <a:extLst>
            <a:ext uri="{FF2B5EF4-FFF2-40B4-BE49-F238E27FC236}">
              <a16:creationId xmlns:a16="http://schemas.microsoft.com/office/drawing/2014/main" id="{77E4A3AC-29F8-43E4-A791-2955C101639B}"/>
            </a:ext>
          </a:extLst>
        </xdr:cNvPr>
        <xdr:cNvSpPr/>
      </xdr:nvSpPr>
      <xdr:spPr>
        <a:xfrm>
          <a:off x="4584700" y="1767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41746</xdr:rowOff>
    </xdr:from>
    <xdr:ext cx="405111" cy="259045"/>
    <xdr:sp macro="" textlink="">
      <xdr:nvSpPr>
        <xdr:cNvPr id="324" name="【市民会館】&#10;有形固定資産減価償却率該当値テキスト">
          <a:extLst>
            <a:ext uri="{FF2B5EF4-FFF2-40B4-BE49-F238E27FC236}">
              <a16:creationId xmlns:a16="http://schemas.microsoft.com/office/drawing/2014/main" id="{28C19252-A082-42E2-92CE-35E3D70FC636}"/>
            </a:ext>
          </a:extLst>
        </xdr:cNvPr>
        <xdr:cNvSpPr txBox="1"/>
      </xdr:nvSpPr>
      <xdr:spPr>
        <a:xfrm>
          <a:off x="4673600" y="175296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154395</xdr:rowOff>
    </xdr:from>
    <xdr:to>
      <xdr:col>20</xdr:col>
      <xdr:colOff>38100</xdr:colOff>
      <xdr:row>103</xdr:row>
      <xdr:rowOff>84545</xdr:rowOff>
    </xdr:to>
    <xdr:sp macro="" textlink="">
      <xdr:nvSpPr>
        <xdr:cNvPr id="325" name="楕円 324">
          <a:extLst>
            <a:ext uri="{FF2B5EF4-FFF2-40B4-BE49-F238E27FC236}">
              <a16:creationId xmlns:a16="http://schemas.microsoft.com/office/drawing/2014/main" id="{B138204A-0C91-4BAF-BDF0-9B47F61F6479}"/>
            </a:ext>
          </a:extLst>
        </xdr:cNvPr>
        <xdr:cNvSpPr/>
      </xdr:nvSpPr>
      <xdr:spPr>
        <a:xfrm>
          <a:off x="3746500" y="1764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33745</xdr:rowOff>
    </xdr:from>
    <xdr:to>
      <xdr:col>24</xdr:col>
      <xdr:colOff>63500</xdr:colOff>
      <xdr:row>103</xdr:row>
      <xdr:rowOff>69669</xdr:rowOff>
    </xdr:to>
    <xdr:cxnSp macro="">
      <xdr:nvCxnSpPr>
        <xdr:cNvPr id="326" name="直線コネクタ 325">
          <a:extLst>
            <a:ext uri="{FF2B5EF4-FFF2-40B4-BE49-F238E27FC236}">
              <a16:creationId xmlns:a16="http://schemas.microsoft.com/office/drawing/2014/main" id="{1229D1BB-9124-453B-ACBA-6F34B0F3F6C1}"/>
            </a:ext>
          </a:extLst>
        </xdr:cNvPr>
        <xdr:cNvCxnSpPr/>
      </xdr:nvCxnSpPr>
      <xdr:spPr>
        <a:xfrm>
          <a:off x="3797300" y="17693095"/>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120106</xdr:rowOff>
    </xdr:from>
    <xdr:to>
      <xdr:col>15</xdr:col>
      <xdr:colOff>101600</xdr:colOff>
      <xdr:row>103</xdr:row>
      <xdr:rowOff>50256</xdr:rowOff>
    </xdr:to>
    <xdr:sp macro="" textlink="">
      <xdr:nvSpPr>
        <xdr:cNvPr id="327" name="楕円 326">
          <a:extLst>
            <a:ext uri="{FF2B5EF4-FFF2-40B4-BE49-F238E27FC236}">
              <a16:creationId xmlns:a16="http://schemas.microsoft.com/office/drawing/2014/main" id="{85C782FD-96C6-4F04-B36F-7A653F113BE3}"/>
            </a:ext>
          </a:extLst>
        </xdr:cNvPr>
        <xdr:cNvSpPr/>
      </xdr:nvSpPr>
      <xdr:spPr>
        <a:xfrm>
          <a:off x="2857500" y="17608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170906</xdr:rowOff>
    </xdr:from>
    <xdr:to>
      <xdr:col>19</xdr:col>
      <xdr:colOff>177800</xdr:colOff>
      <xdr:row>103</xdr:row>
      <xdr:rowOff>33745</xdr:rowOff>
    </xdr:to>
    <xdr:cxnSp macro="">
      <xdr:nvCxnSpPr>
        <xdr:cNvPr id="328" name="直線コネクタ 327">
          <a:extLst>
            <a:ext uri="{FF2B5EF4-FFF2-40B4-BE49-F238E27FC236}">
              <a16:creationId xmlns:a16="http://schemas.microsoft.com/office/drawing/2014/main" id="{6292AE75-6CB3-4C2B-BCB9-79DF8539DFEB}"/>
            </a:ext>
          </a:extLst>
        </xdr:cNvPr>
        <xdr:cNvCxnSpPr/>
      </xdr:nvCxnSpPr>
      <xdr:spPr>
        <a:xfrm>
          <a:off x="2908300" y="17658806"/>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84182</xdr:rowOff>
    </xdr:from>
    <xdr:to>
      <xdr:col>10</xdr:col>
      <xdr:colOff>165100</xdr:colOff>
      <xdr:row>103</xdr:row>
      <xdr:rowOff>14332</xdr:rowOff>
    </xdr:to>
    <xdr:sp macro="" textlink="">
      <xdr:nvSpPr>
        <xdr:cNvPr id="329" name="楕円 328">
          <a:extLst>
            <a:ext uri="{FF2B5EF4-FFF2-40B4-BE49-F238E27FC236}">
              <a16:creationId xmlns:a16="http://schemas.microsoft.com/office/drawing/2014/main" id="{73557D19-37F7-4EDE-A87D-DBFD5B81BF24}"/>
            </a:ext>
          </a:extLst>
        </xdr:cNvPr>
        <xdr:cNvSpPr/>
      </xdr:nvSpPr>
      <xdr:spPr>
        <a:xfrm>
          <a:off x="1968500" y="17572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134982</xdr:rowOff>
    </xdr:from>
    <xdr:to>
      <xdr:col>15</xdr:col>
      <xdr:colOff>50800</xdr:colOff>
      <xdr:row>102</xdr:row>
      <xdr:rowOff>170906</xdr:rowOff>
    </xdr:to>
    <xdr:cxnSp macro="">
      <xdr:nvCxnSpPr>
        <xdr:cNvPr id="330" name="直線コネクタ 329">
          <a:extLst>
            <a:ext uri="{FF2B5EF4-FFF2-40B4-BE49-F238E27FC236}">
              <a16:creationId xmlns:a16="http://schemas.microsoft.com/office/drawing/2014/main" id="{1441C093-1FB5-4494-9AC9-0C8728C9C366}"/>
            </a:ext>
          </a:extLst>
        </xdr:cNvPr>
        <xdr:cNvCxnSpPr/>
      </xdr:nvCxnSpPr>
      <xdr:spPr>
        <a:xfrm>
          <a:off x="2019300" y="17622882"/>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48261</xdr:rowOff>
    </xdr:from>
    <xdr:to>
      <xdr:col>6</xdr:col>
      <xdr:colOff>38100</xdr:colOff>
      <xdr:row>102</xdr:row>
      <xdr:rowOff>149861</xdr:rowOff>
    </xdr:to>
    <xdr:sp macro="" textlink="">
      <xdr:nvSpPr>
        <xdr:cNvPr id="331" name="楕円 330">
          <a:extLst>
            <a:ext uri="{FF2B5EF4-FFF2-40B4-BE49-F238E27FC236}">
              <a16:creationId xmlns:a16="http://schemas.microsoft.com/office/drawing/2014/main" id="{B5FD7DF5-25A5-4907-AB25-950FE747083B}"/>
            </a:ext>
          </a:extLst>
        </xdr:cNvPr>
        <xdr:cNvSpPr/>
      </xdr:nvSpPr>
      <xdr:spPr>
        <a:xfrm>
          <a:off x="1079500" y="1753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99061</xdr:rowOff>
    </xdr:from>
    <xdr:to>
      <xdr:col>10</xdr:col>
      <xdr:colOff>114300</xdr:colOff>
      <xdr:row>102</xdr:row>
      <xdr:rowOff>134982</xdr:rowOff>
    </xdr:to>
    <xdr:cxnSp macro="">
      <xdr:nvCxnSpPr>
        <xdr:cNvPr id="332" name="直線コネクタ 331">
          <a:extLst>
            <a:ext uri="{FF2B5EF4-FFF2-40B4-BE49-F238E27FC236}">
              <a16:creationId xmlns:a16="http://schemas.microsoft.com/office/drawing/2014/main" id="{A2EDE06B-CA3D-4CC9-96E8-FE6CFD9284EA}"/>
            </a:ext>
          </a:extLst>
        </xdr:cNvPr>
        <xdr:cNvCxnSpPr/>
      </xdr:nvCxnSpPr>
      <xdr:spPr>
        <a:xfrm>
          <a:off x="1130300" y="17586961"/>
          <a:ext cx="8890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165479</xdr:rowOff>
    </xdr:from>
    <xdr:ext cx="405111" cy="259045"/>
    <xdr:sp macro="" textlink="">
      <xdr:nvSpPr>
        <xdr:cNvPr id="333" name="n_1aveValue【市民会館】&#10;有形固定資産減価償却率">
          <a:extLst>
            <a:ext uri="{FF2B5EF4-FFF2-40B4-BE49-F238E27FC236}">
              <a16:creationId xmlns:a16="http://schemas.microsoft.com/office/drawing/2014/main" id="{CBEBC66B-CDA1-4F26-9FE8-30982BB8F8AD}"/>
            </a:ext>
          </a:extLst>
        </xdr:cNvPr>
        <xdr:cNvSpPr txBox="1"/>
      </xdr:nvSpPr>
      <xdr:spPr>
        <a:xfrm>
          <a:off x="3582044" y="17996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2195</xdr:rowOff>
    </xdr:from>
    <xdr:ext cx="405111" cy="259045"/>
    <xdr:sp macro="" textlink="">
      <xdr:nvSpPr>
        <xdr:cNvPr id="334" name="n_2aveValue【市民会館】&#10;有形固定資産減価償却率">
          <a:extLst>
            <a:ext uri="{FF2B5EF4-FFF2-40B4-BE49-F238E27FC236}">
              <a16:creationId xmlns:a16="http://schemas.microsoft.com/office/drawing/2014/main" id="{828B5171-7A62-4F55-8912-A8F5F65A2F91}"/>
            </a:ext>
          </a:extLst>
        </xdr:cNvPr>
        <xdr:cNvSpPr txBox="1"/>
      </xdr:nvSpPr>
      <xdr:spPr>
        <a:xfrm>
          <a:off x="2705744" y="18004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13625</xdr:rowOff>
    </xdr:from>
    <xdr:ext cx="405111" cy="259045"/>
    <xdr:sp macro="" textlink="">
      <xdr:nvSpPr>
        <xdr:cNvPr id="335" name="n_3aveValue【市民会館】&#10;有形固定資産減価償却率">
          <a:extLst>
            <a:ext uri="{FF2B5EF4-FFF2-40B4-BE49-F238E27FC236}">
              <a16:creationId xmlns:a16="http://schemas.microsoft.com/office/drawing/2014/main" id="{A1B8B21F-ACBF-4CB4-8687-9E7F9EBAA530}"/>
            </a:ext>
          </a:extLst>
        </xdr:cNvPr>
        <xdr:cNvSpPr txBox="1"/>
      </xdr:nvSpPr>
      <xdr:spPr>
        <a:xfrm>
          <a:off x="1816744" y="18015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28320</xdr:rowOff>
    </xdr:from>
    <xdr:ext cx="405111" cy="259045"/>
    <xdr:sp macro="" textlink="">
      <xdr:nvSpPr>
        <xdr:cNvPr id="336" name="n_4aveValue【市民会館】&#10;有形固定資産減価償却率">
          <a:extLst>
            <a:ext uri="{FF2B5EF4-FFF2-40B4-BE49-F238E27FC236}">
              <a16:creationId xmlns:a16="http://schemas.microsoft.com/office/drawing/2014/main" id="{3DFB8E6D-82C3-470F-AA24-1158E92B1D01}"/>
            </a:ext>
          </a:extLst>
        </xdr:cNvPr>
        <xdr:cNvSpPr txBox="1"/>
      </xdr:nvSpPr>
      <xdr:spPr>
        <a:xfrm>
          <a:off x="927744" y="1803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101072</xdr:rowOff>
    </xdr:from>
    <xdr:ext cx="405111" cy="259045"/>
    <xdr:sp macro="" textlink="">
      <xdr:nvSpPr>
        <xdr:cNvPr id="337" name="n_1mainValue【市民会館】&#10;有形固定資産減価償却率">
          <a:extLst>
            <a:ext uri="{FF2B5EF4-FFF2-40B4-BE49-F238E27FC236}">
              <a16:creationId xmlns:a16="http://schemas.microsoft.com/office/drawing/2014/main" id="{87EF0AA6-8C49-4F22-BB77-EE93EAC18CE3}"/>
            </a:ext>
          </a:extLst>
        </xdr:cNvPr>
        <xdr:cNvSpPr txBox="1"/>
      </xdr:nvSpPr>
      <xdr:spPr>
        <a:xfrm>
          <a:off x="3582044" y="1741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66783</xdr:rowOff>
    </xdr:from>
    <xdr:ext cx="405111" cy="259045"/>
    <xdr:sp macro="" textlink="">
      <xdr:nvSpPr>
        <xdr:cNvPr id="338" name="n_2mainValue【市民会館】&#10;有形固定資産減価償却率">
          <a:extLst>
            <a:ext uri="{FF2B5EF4-FFF2-40B4-BE49-F238E27FC236}">
              <a16:creationId xmlns:a16="http://schemas.microsoft.com/office/drawing/2014/main" id="{3C4D35B7-7E29-45F4-A9CC-8425018674B0}"/>
            </a:ext>
          </a:extLst>
        </xdr:cNvPr>
        <xdr:cNvSpPr txBox="1"/>
      </xdr:nvSpPr>
      <xdr:spPr>
        <a:xfrm>
          <a:off x="2705744" y="17383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30859</xdr:rowOff>
    </xdr:from>
    <xdr:ext cx="405111" cy="259045"/>
    <xdr:sp macro="" textlink="">
      <xdr:nvSpPr>
        <xdr:cNvPr id="339" name="n_3mainValue【市民会館】&#10;有形固定資産減価償却率">
          <a:extLst>
            <a:ext uri="{FF2B5EF4-FFF2-40B4-BE49-F238E27FC236}">
              <a16:creationId xmlns:a16="http://schemas.microsoft.com/office/drawing/2014/main" id="{2ADCE3E7-B4C0-43FF-A9B1-8219E1D2E832}"/>
            </a:ext>
          </a:extLst>
        </xdr:cNvPr>
        <xdr:cNvSpPr txBox="1"/>
      </xdr:nvSpPr>
      <xdr:spPr>
        <a:xfrm>
          <a:off x="1816744" y="17347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166388</xdr:rowOff>
    </xdr:from>
    <xdr:ext cx="405111" cy="259045"/>
    <xdr:sp macro="" textlink="">
      <xdr:nvSpPr>
        <xdr:cNvPr id="340" name="n_4mainValue【市民会館】&#10;有形固定資産減価償却率">
          <a:extLst>
            <a:ext uri="{FF2B5EF4-FFF2-40B4-BE49-F238E27FC236}">
              <a16:creationId xmlns:a16="http://schemas.microsoft.com/office/drawing/2014/main" id="{6021CCCF-15F7-447D-8023-F87541381EE8}"/>
            </a:ext>
          </a:extLst>
        </xdr:cNvPr>
        <xdr:cNvSpPr txBox="1"/>
      </xdr:nvSpPr>
      <xdr:spPr>
        <a:xfrm>
          <a:off x="927744" y="17311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1" name="正方形/長方形 340">
          <a:extLst>
            <a:ext uri="{FF2B5EF4-FFF2-40B4-BE49-F238E27FC236}">
              <a16:creationId xmlns:a16="http://schemas.microsoft.com/office/drawing/2014/main" id="{7D44C2F4-13AF-4163-A2BF-F2906D52829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2" name="正方形/長方形 341">
          <a:extLst>
            <a:ext uri="{FF2B5EF4-FFF2-40B4-BE49-F238E27FC236}">
              <a16:creationId xmlns:a16="http://schemas.microsoft.com/office/drawing/2014/main" id="{5751D1CA-D8A4-4155-AB32-59CF6882E4FB}"/>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3" name="正方形/長方形 342">
          <a:extLst>
            <a:ext uri="{FF2B5EF4-FFF2-40B4-BE49-F238E27FC236}">
              <a16:creationId xmlns:a16="http://schemas.microsoft.com/office/drawing/2014/main" id="{DCB36EE4-BF68-4FF4-8232-927120EA1E1A}"/>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4" name="正方形/長方形 343">
          <a:extLst>
            <a:ext uri="{FF2B5EF4-FFF2-40B4-BE49-F238E27FC236}">
              <a16:creationId xmlns:a16="http://schemas.microsoft.com/office/drawing/2014/main" id="{95E90010-01AF-4D79-84B4-99C71D500A2D}"/>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5" name="正方形/長方形 344">
          <a:extLst>
            <a:ext uri="{FF2B5EF4-FFF2-40B4-BE49-F238E27FC236}">
              <a16:creationId xmlns:a16="http://schemas.microsoft.com/office/drawing/2014/main" id="{E53A0091-05E2-48C1-9DF8-119B15CCFA2E}"/>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6" name="正方形/長方形 345">
          <a:extLst>
            <a:ext uri="{FF2B5EF4-FFF2-40B4-BE49-F238E27FC236}">
              <a16:creationId xmlns:a16="http://schemas.microsoft.com/office/drawing/2014/main" id="{36227DDB-F3A9-4D5D-A07B-82191AB81023}"/>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7" name="正方形/長方形 346">
          <a:extLst>
            <a:ext uri="{FF2B5EF4-FFF2-40B4-BE49-F238E27FC236}">
              <a16:creationId xmlns:a16="http://schemas.microsoft.com/office/drawing/2014/main" id="{CC8C0B39-112E-42E4-A860-F893FFC8CE93}"/>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8" name="正方形/長方形 347">
          <a:extLst>
            <a:ext uri="{FF2B5EF4-FFF2-40B4-BE49-F238E27FC236}">
              <a16:creationId xmlns:a16="http://schemas.microsoft.com/office/drawing/2014/main" id="{89B7D96F-DCB6-41FB-A263-6F62929093D7}"/>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9" name="テキスト ボックス 348">
          <a:extLst>
            <a:ext uri="{FF2B5EF4-FFF2-40B4-BE49-F238E27FC236}">
              <a16:creationId xmlns:a16="http://schemas.microsoft.com/office/drawing/2014/main" id="{26FDD05B-B87F-45ED-9065-08D520AB7EE5}"/>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50" name="直線コネクタ 349">
          <a:extLst>
            <a:ext uri="{FF2B5EF4-FFF2-40B4-BE49-F238E27FC236}">
              <a16:creationId xmlns:a16="http://schemas.microsoft.com/office/drawing/2014/main" id="{68F87B1D-D6AF-46E8-BB94-25B70B648075}"/>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351" name="直線コネクタ 350">
          <a:extLst>
            <a:ext uri="{FF2B5EF4-FFF2-40B4-BE49-F238E27FC236}">
              <a16:creationId xmlns:a16="http://schemas.microsoft.com/office/drawing/2014/main" id="{F4365E54-F5BB-42AA-AFE8-050B2F037FBD}"/>
            </a:ext>
          </a:extLst>
        </xdr:cNvPr>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352" name="テキスト ボックス 351">
          <a:extLst>
            <a:ext uri="{FF2B5EF4-FFF2-40B4-BE49-F238E27FC236}">
              <a16:creationId xmlns:a16="http://schemas.microsoft.com/office/drawing/2014/main" id="{E09CC634-821E-4B76-8541-14387FBEF1BB}"/>
            </a:ext>
          </a:extLst>
        </xdr:cNvPr>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3" name="直線コネクタ 352">
          <a:extLst>
            <a:ext uri="{FF2B5EF4-FFF2-40B4-BE49-F238E27FC236}">
              <a16:creationId xmlns:a16="http://schemas.microsoft.com/office/drawing/2014/main" id="{F0299AE0-A649-4C75-B0A6-1A374C1A00EF}"/>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4" name="テキスト ボックス 353">
          <a:extLst>
            <a:ext uri="{FF2B5EF4-FFF2-40B4-BE49-F238E27FC236}">
              <a16:creationId xmlns:a16="http://schemas.microsoft.com/office/drawing/2014/main" id="{86A68443-7BE2-4C11-A765-FCC34584CED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355" name="直線コネクタ 354">
          <a:extLst>
            <a:ext uri="{FF2B5EF4-FFF2-40B4-BE49-F238E27FC236}">
              <a16:creationId xmlns:a16="http://schemas.microsoft.com/office/drawing/2014/main" id="{779A2784-8916-48E8-967D-5992A620D459}"/>
            </a:ext>
          </a:extLst>
        </xdr:cNvPr>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356" name="テキスト ボックス 355">
          <a:extLst>
            <a:ext uri="{FF2B5EF4-FFF2-40B4-BE49-F238E27FC236}">
              <a16:creationId xmlns:a16="http://schemas.microsoft.com/office/drawing/2014/main" id="{4F1A976B-E5A8-4CF7-B86F-83A46FEB5EC0}"/>
            </a:ext>
          </a:extLst>
        </xdr:cNvPr>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7" name="直線コネクタ 356">
          <a:extLst>
            <a:ext uri="{FF2B5EF4-FFF2-40B4-BE49-F238E27FC236}">
              <a16:creationId xmlns:a16="http://schemas.microsoft.com/office/drawing/2014/main" id="{55918619-8422-4D15-9886-5E799740BF9C}"/>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8" name="テキスト ボックス 357">
          <a:extLst>
            <a:ext uri="{FF2B5EF4-FFF2-40B4-BE49-F238E27FC236}">
              <a16:creationId xmlns:a16="http://schemas.microsoft.com/office/drawing/2014/main" id="{CDEDAFAD-716C-4577-ADCA-917B743C983A}"/>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59" name="【市民会館】&#10;一人当たり面積グラフ枠">
          <a:extLst>
            <a:ext uri="{FF2B5EF4-FFF2-40B4-BE49-F238E27FC236}">
              <a16:creationId xmlns:a16="http://schemas.microsoft.com/office/drawing/2014/main" id="{93F553CA-8FB8-433A-8590-95534799F85C}"/>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73343</xdr:rowOff>
    </xdr:from>
    <xdr:to>
      <xdr:col>54</xdr:col>
      <xdr:colOff>189865</xdr:colOff>
      <xdr:row>107</xdr:row>
      <xdr:rowOff>46482</xdr:rowOff>
    </xdr:to>
    <xdr:cxnSp macro="">
      <xdr:nvCxnSpPr>
        <xdr:cNvPr id="360" name="直線コネクタ 359">
          <a:extLst>
            <a:ext uri="{FF2B5EF4-FFF2-40B4-BE49-F238E27FC236}">
              <a16:creationId xmlns:a16="http://schemas.microsoft.com/office/drawing/2014/main" id="{4C3A118B-FCBA-4874-B6A0-A2453B0BE563}"/>
            </a:ext>
          </a:extLst>
        </xdr:cNvPr>
        <xdr:cNvCxnSpPr/>
      </xdr:nvCxnSpPr>
      <xdr:spPr>
        <a:xfrm flipV="1">
          <a:off x="10476865" y="17218343"/>
          <a:ext cx="0" cy="1173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50309</xdr:rowOff>
    </xdr:from>
    <xdr:ext cx="469744" cy="259045"/>
    <xdr:sp macro="" textlink="">
      <xdr:nvSpPr>
        <xdr:cNvPr id="361" name="【市民会館】&#10;一人当たり面積最小値テキスト">
          <a:extLst>
            <a:ext uri="{FF2B5EF4-FFF2-40B4-BE49-F238E27FC236}">
              <a16:creationId xmlns:a16="http://schemas.microsoft.com/office/drawing/2014/main" id="{3A9F205C-BBBA-45A5-AB5C-CDDD81C1F011}"/>
            </a:ext>
          </a:extLst>
        </xdr:cNvPr>
        <xdr:cNvSpPr txBox="1"/>
      </xdr:nvSpPr>
      <xdr:spPr>
        <a:xfrm>
          <a:off x="10515600" y="18395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46482</xdr:rowOff>
    </xdr:from>
    <xdr:to>
      <xdr:col>55</xdr:col>
      <xdr:colOff>88900</xdr:colOff>
      <xdr:row>107</xdr:row>
      <xdr:rowOff>46482</xdr:rowOff>
    </xdr:to>
    <xdr:cxnSp macro="">
      <xdr:nvCxnSpPr>
        <xdr:cNvPr id="362" name="直線コネクタ 361">
          <a:extLst>
            <a:ext uri="{FF2B5EF4-FFF2-40B4-BE49-F238E27FC236}">
              <a16:creationId xmlns:a16="http://schemas.microsoft.com/office/drawing/2014/main" id="{907B0AA0-D354-40B1-B825-C43AE226B58F}"/>
            </a:ext>
          </a:extLst>
        </xdr:cNvPr>
        <xdr:cNvCxnSpPr/>
      </xdr:nvCxnSpPr>
      <xdr:spPr>
        <a:xfrm>
          <a:off x="10388600" y="1839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20020</xdr:rowOff>
    </xdr:from>
    <xdr:ext cx="469744" cy="259045"/>
    <xdr:sp macro="" textlink="">
      <xdr:nvSpPr>
        <xdr:cNvPr id="363" name="【市民会館】&#10;一人当たり面積最大値テキスト">
          <a:extLst>
            <a:ext uri="{FF2B5EF4-FFF2-40B4-BE49-F238E27FC236}">
              <a16:creationId xmlns:a16="http://schemas.microsoft.com/office/drawing/2014/main" id="{42FC5A77-9D04-4A89-AF02-31D9A67F3B8C}"/>
            </a:ext>
          </a:extLst>
        </xdr:cNvPr>
        <xdr:cNvSpPr txBox="1"/>
      </xdr:nvSpPr>
      <xdr:spPr>
        <a:xfrm>
          <a:off x="10515600" y="169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73343</xdr:rowOff>
    </xdr:from>
    <xdr:to>
      <xdr:col>55</xdr:col>
      <xdr:colOff>88900</xdr:colOff>
      <xdr:row>100</xdr:row>
      <xdr:rowOff>73343</xdr:rowOff>
    </xdr:to>
    <xdr:cxnSp macro="">
      <xdr:nvCxnSpPr>
        <xdr:cNvPr id="364" name="直線コネクタ 363">
          <a:extLst>
            <a:ext uri="{FF2B5EF4-FFF2-40B4-BE49-F238E27FC236}">
              <a16:creationId xmlns:a16="http://schemas.microsoft.com/office/drawing/2014/main" id="{E04FD8F2-2BD8-4FFE-A5DD-DB873F23CAEF}"/>
            </a:ext>
          </a:extLst>
        </xdr:cNvPr>
        <xdr:cNvCxnSpPr/>
      </xdr:nvCxnSpPr>
      <xdr:spPr>
        <a:xfrm>
          <a:off x="10388600" y="1721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133430</xdr:rowOff>
    </xdr:from>
    <xdr:ext cx="469744" cy="259045"/>
    <xdr:sp macro="" textlink="">
      <xdr:nvSpPr>
        <xdr:cNvPr id="365" name="【市民会館】&#10;一人当たり面積平均値テキスト">
          <a:extLst>
            <a:ext uri="{FF2B5EF4-FFF2-40B4-BE49-F238E27FC236}">
              <a16:creationId xmlns:a16="http://schemas.microsoft.com/office/drawing/2014/main" id="{51631032-A4D1-4559-85E4-5530C8D9EDBA}"/>
            </a:ext>
          </a:extLst>
        </xdr:cNvPr>
        <xdr:cNvSpPr txBox="1"/>
      </xdr:nvSpPr>
      <xdr:spPr>
        <a:xfrm>
          <a:off x="10515600" y="177927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110553</xdr:rowOff>
    </xdr:from>
    <xdr:to>
      <xdr:col>55</xdr:col>
      <xdr:colOff>50800</xdr:colOff>
      <xdr:row>105</xdr:row>
      <xdr:rowOff>40703</xdr:rowOff>
    </xdr:to>
    <xdr:sp macro="" textlink="">
      <xdr:nvSpPr>
        <xdr:cNvPr id="366" name="フローチャート: 判断 365">
          <a:extLst>
            <a:ext uri="{FF2B5EF4-FFF2-40B4-BE49-F238E27FC236}">
              <a16:creationId xmlns:a16="http://schemas.microsoft.com/office/drawing/2014/main" id="{1F1722AA-BB5C-4F73-9583-B27C9D42F7F3}"/>
            </a:ext>
          </a:extLst>
        </xdr:cNvPr>
        <xdr:cNvSpPr/>
      </xdr:nvSpPr>
      <xdr:spPr>
        <a:xfrm>
          <a:off x="10426700" y="17941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2539</xdr:rowOff>
    </xdr:from>
    <xdr:to>
      <xdr:col>50</xdr:col>
      <xdr:colOff>165100</xdr:colOff>
      <xdr:row>105</xdr:row>
      <xdr:rowOff>104139</xdr:rowOff>
    </xdr:to>
    <xdr:sp macro="" textlink="">
      <xdr:nvSpPr>
        <xdr:cNvPr id="367" name="フローチャート: 判断 366">
          <a:extLst>
            <a:ext uri="{FF2B5EF4-FFF2-40B4-BE49-F238E27FC236}">
              <a16:creationId xmlns:a16="http://schemas.microsoft.com/office/drawing/2014/main" id="{8B60774A-D121-4E3D-A49D-EF8CAEDA2B9B}"/>
            </a:ext>
          </a:extLst>
        </xdr:cNvPr>
        <xdr:cNvSpPr/>
      </xdr:nvSpPr>
      <xdr:spPr>
        <a:xfrm>
          <a:off x="9588500" y="1800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8255</xdr:rowOff>
    </xdr:from>
    <xdr:to>
      <xdr:col>46</xdr:col>
      <xdr:colOff>38100</xdr:colOff>
      <xdr:row>105</xdr:row>
      <xdr:rowOff>109855</xdr:rowOff>
    </xdr:to>
    <xdr:sp macro="" textlink="">
      <xdr:nvSpPr>
        <xdr:cNvPr id="368" name="フローチャート: 判断 367">
          <a:extLst>
            <a:ext uri="{FF2B5EF4-FFF2-40B4-BE49-F238E27FC236}">
              <a16:creationId xmlns:a16="http://schemas.microsoft.com/office/drawing/2014/main" id="{83DF61D4-FC06-4D1F-9F21-00BBB3D0C596}"/>
            </a:ext>
          </a:extLst>
        </xdr:cNvPr>
        <xdr:cNvSpPr/>
      </xdr:nvSpPr>
      <xdr:spPr>
        <a:xfrm>
          <a:off x="86995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153415</xdr:rowOff>
    </xdr:from>
    <xdr:to>
      <xdr:col>41</xdr:col>
      <xdr:colOff>101600</xdr:colOff>
      <xdr:row>105</xdr:row>
      <xdr:rowOff>83565</xdr:rowOff>
    </xdr:to>
    <xdr:sp macro="" textlink="">
      <xdr:nvSpPr>
        <xdr:cNvPr id="369" name="フローチャート: 判断 368">
          <a:extLst>
            <a:ext uri="{FF2B5EF4-FFF2-40B4-BE49-F238E27FC236}">
              <a16:creationId xmlns:a16="http://schemas.microsoft.com/office/drawing/2014/main" id="{F96C61D8-DCA9-4550-B5F6-1108DA65B730}"/>
            </a:ext>
          </a:extLst>
        </xdr:cNvPr>
        <xdr:cNvSpPr/>
      </xdr:nvSpPr>
      <xdr:spPr>
        <a:xfrm>
          <a:off x="7810500" y="17984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60833</xdr:rowOff>
    </xdr:from>
    <xdr:to>
      <xdr:col>36</xdr:col>
      <xdr:colOff>165100</xdr:colOff>
      <xdr:row>105</xdr:row>
      <xdr:rowOff>162433</xdr:rowOff>
    </xdr:to>
    <xdr:sp macro="" textlink="">
      <xdr:nvSpPr>
        <xdr:cNvPr id="370" name="フローチャート: 判断 369">
          <a:extLst>
            <a:ext uri="{FF2B5EF4-FFF2-40B4-BE49-F238E27FC236}">
              <a16:creationId xmlns:a16="http://schemas.microsoft.com/office/drawing/2014/main" id="{2FDA5922-5742-47A4-A32D-105B285B98FB}"/>
            </a:ext>
          </a:extLst>
        </xdr:cNvPr>
        <xdr:cNvSpPr/>
      </xdr:nvSpPr>
      <xdr:spPr>
        <a:xfrm>
          <a:off x="6921500" y="18063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1" name="テキスト ボックス 370">
          <a:extLst>
            <a:ext uri="{FF2B5EF4-FFF2-40B4-BE49-F238E27FC236}">
              <a16:creationId xmlns:a16="http://schemas.microsoft.com/office/drawing/2014/main" id="{40DFE4EF-31BD-4272-8F85-EE5773226DB2}"/>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2" name="テキスト ボックス 371">
          <a:extLst>
            <a:ext uri="{FF2B5EF4-FFF2-40B4-BE49-F238E27FC236}">
              <a16:creationId xmlns:a16="http://schemas.microsoft.com/office/drawing/2014/main" id="{F2AAC81D-EB9D-47A6-AD09-2C3CB79B1A46}"/>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3" name="テキスト ボックス 372">
          <a:extLst>
            <a:ext uri="{FF2B5EF4-FFF2-40B4-BE49-F238E27FC236}">
              <a16:creationId xmlns:a16="http://schemas.microsoft.com/office/drawing/2014/main" id="{9B1553BF-49A5-4B9C-911C-BDAE7F6BBFB2}"/>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B26090B0-1B35-4DE4-B631-DF0B84042AE6}"/>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5" name="テキスト ボックス 374">
          <a:extLst>
            <a:ext uri="{FF2B5EF4-FFF2-40B4-BE49-F238E27FC236}">
              <a16:creationId xmlns:a16="http://schemas.microsoft.com/office/drawing/2014/main" id="{1D987C0C-CE79-4749-93DA-E63A781634F3}"/>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24828</xdr:rowOff>
    </xdr:from>
    <xdr:to>
      <xdr:col>55</xdr:col>
      <xdr:colOff>50800</xdr:colOff>
      <xdr:row>105</xdr:row>
      <xdr:rowOff>126428</xdr:rowOff>
    </xdr:to>
    <xdr:sp macro="" textlink="">
      <xdr:nvSpPr>
        <xdr:cNvPr id="376" name="楕円 375">
          <a:extLst>
            <a:ext uri="{FF2B5EF4-FFF2-40B4-BE49-F238E27FC236}">
              <a16:creationId xmlns:a16="http://schemas.microsoft.com/office/drawing/2014/main" id="{602CA096-1588-4EFF-9F48-9DE8209006F6}"/>
            </a:ext>
          </a:extLst>
        </xdr:cNvPr>
        <xdr:cNvSpPr/>
      </xdr:nvSpPr>
      <xdr:spPr>
        <a:xfrm>
          <a:off x="10426700" y="18027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3255</xdr:rowOff>
    </xdr:from>
    <xdr:ext cx="469744" cy="259045"/>
    <xdr:sp macro="" textlink="">
      <xdr:nvSpPr>
        <xdr:cNvPr id="377" name="【市民会館】&#10;一人当たり面積該当値テキスト">
          <a:extLst>
            <a:ext uri="{FF2B5EF4-FFF2-40B4-BE49-F238E27FC236}">
              <a16:creationId xmlns:a16="http://schemas.microsoft.com/office/drawing/2014/main" id="{83B71B92-15EB-49CF-A9C1-C8B149C400CE}"/>
            </a:ext>
          </a:extLst>
        </xdr:cNvPr>
        <xdr:cNvSpPr txBox="1"/>
      </xdr:nvSpPr>
      <xdr:spPr>
        <a:xfrm>
          <a:off x="10515600" y="18005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31686</xdr:rowOff>
    </xdr:from>
    <xdr:to>
      <xdr:col>50</xdr:col>
      <xdr:colOff>165100</xdr:colOff>
      <xdr:row>105</xdr:row>
      <xdr:rowOff>133286</xdr:rowOff>
    </xdr:to>
    <xdr:sp macro="" textlink="">
      <xdr:nvSpPr>
        <xdr:cNvPr id="378" name="楕円 377">
          <a:extLst>
            <a:ext uri="{FF2B5EF4-FFF2-40B4-BE49-F238E27FC236}">
              <a16:creationId xmlns:a16="http://schemas.microsoft.com/office/drawing/2014/main" id="{1D938542-9F74-4F5A-A157-E4FB5C9A6318}"/>
            </a:ext>
          </a:extLst>
        </xdr:cNvPr>
        <xdr:cNvSpPr/>
      </xdr:nvSpPr>
      <xdr:spPr>
        <a:xfrm>
          <a:off x="9588500" y="18033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75628</xdr:rowOff>
    </xdr:from>
    <xdr:to>
      <xdr:col>55</xdr:col>
      <xdr:colOff>0</xdr:colOff>
      <xdr:row>105</xdr:row>
      <xdr:rowOff>82486</xdr:rowOff>
    </xdr:to>
    <xdr:cxnSp macro="">
      <xdr:nvCxnSpPr>
        <xdr:cNvPr id="379" name="直線コネクタ 378">
          <a:extLst>
            <a:ext uri="{FF2B5EF4-FFF2-40B4-BE49-F238E27FC236}">
              <a16:creationId xmlns:a16="http://schemas.microsoft.com/office/drawing/2014/main" id="{B0CEBEE6-113B-488D-9EF3-3D9111704641}"/>
            </a:ext>
          </a:extLst>
        </xdr:cNvPr>
        <xdr:cNvCxnSpPr/>
      </xdr:nvCxnSpPr>
      <xdr:spPr>
        <a:xfrm flipV="1">
          <a:off x="9639300" y="18077878"/>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27115</xdr:rowOff>
    </xdr:from>
    <xdr:to>
      <xdr:col>46</xdr:col>
      <xdr:colOff>38100</xdr:colOff>
      <xdr:row>105</xdr:row>
      <xdr:rowOff>128715</xdr:rowOff>
    </xdr:to>
    <xdr:sp macro="" textlink="">
      <xdr:nvSpPr>
        <xdr:cNvPr id="380" name="楕円 379">
          <a:extLst>
            <a:ext uri="{FF2B5EF4-FFF2-40B4-BE49-F238E27FC236}">
              <a16:creationId xmlns:a16="http://schemas.microsoft.com/office/drawing/2014/main" id="{D5CEBACE-9A45-466E-9AE9-B33C5FA892A9}"/>
            </a:ext>
          </a:extLst>
        </xdr:cNvPr>
        <xdr:cNvSpPr/>
      </xdr:nvSpPr>
      <xdr:spPr>
        <a:xfrm>
          <a:off x="8699500" y="18029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77915</xdr:rowOff>
    </xdr:from>
    <xdr:to>
      <xdr:col>50</xdr:col>
      <xdr:colOff>114300</xdr:colOff>
      <xdr:row>105</xdr:row>
      <xdr:rowOff>82486</xdr:rowOff>
    </xdr:to>
    <xdr:cxnSp macro="">
      <xdr:nvCxnSpPr>
        <xdr:cNvPr id="381" name="直線コネクタ 380">
          <a:extLst>
            <a:ext uri="{FF2B5EF4-FFF2-40B4-BE49-F238E27FC236}">
              <a16:creationId xmlns:a16="http://schemas.microsoft.com/office/drawing/2014/main" id="{C9D19429-21F1-4240-BDAA-AA1D99E1B59F}"/>
            </a:ext>
          </a:extLst>
        </xdr:cNvPr>
        <xdr:cNvCxnSpPr/>
      </xdr:nvCxnSpPr>
      <xdr:spPr>
        <a:xfrm>
          <a:off x="8750300" y="18080165"/>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26543</xdr:rowOff>
    </xdr:from>
    <xdr:to>
      <xdr:col>41</xdr:col>
      <xdr:colOff>101600</xdr:colOff>
      <xdr:row>105</xdr:row>
      <xdr:rowOff>128143</xdr:rowOff>
    </xdr:to>
    <xdr:sp macro="" textlink="">
      <xdr:nvSpPr>
        <xdr:cNvPr id="382" name="楕円 381">
          <a:extLst>
            <a:ext uri="{FF2B5EF4-FFF2-40B4-BE49-F238E27FC236}">
              <a16:creationId xmlns:a16="http://schemas.microsoft.com/office/drawing/2014/main" id="{8C56D3D9-03E1-46B4-BF0E-18CD3BD6C96B}"/>
            </a:ext>
          </a:extLst>
        </xdr:cNvPr>
        <xdr:cNvSpPr/>
      </xdr:nvSpPr>
      <xdr:spPr>
        <a:xfrm>
          <a:off x="7810500" y="18028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77343</xdr:rowOff>
    </xdr:from>
    <xdr:to>
      <xdr:col>45</xdr:col>
      <xdr:colOff>177800</xdr:colOff>
      <xdr:row>105</xdr:row>
      <xdr:rowOff>77915</xdr:rowOff>
    </xdr:to>
    <xdr:cxnSp macro="">
      <xdr:nvCxnSpPr>
        <xdr:cNvPr id="383" name="直線コネクタ 382">
          <a:extLst>
            <a:ext uri="{FF2B5EF4-FFF2-40B4-BE49-F238E27FC236}">
              <a16:creationId xmlns:a16="http://schemas.microsoft.com/office/drawing/2014/main" id="{1B52BE4C-7A45-4902-8B69-3E53A49EE54E}"/>
            </a:ext>
          </a:extLst>
        </xdr:cNvPr>
        <xdr:cNvCxnSpPr/>
      </xdr:nvCxnSpPr>
      <xdr:spPr>
        <a:xfrm>
          <a:off x="7861300" y="18079593"/>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23113</xdr:rowOff>
    </xdr:from>
    <xdr:to>
      <xdr:col>36</xdr:col>
      <xdr:colOff>165100</xdr:colOff>
      <xdr:row>105</xdr:row>
      <xdr:rowOff>124713</xdr:rowOff>
    </xdr:to>
    <xdr:sp macro="" textlink="">
      <xdr:nvSpPr>
        <xdr:cNvPr id="384" name="楕円 383">
          <a:extLst>
            <a:ext uri="{FF2B5EF4-FFF2-40B4-BE49-F238E27FC236}">
              <a16:creationId xmlns:a16="http://schemas.microsoft.com/office/drawing/2014/main" id="{EA421804-CCE5-4B77-A71D-0F9E7B7D7B31}"/>
            </a:ext>
          </a:extLst>
        </xdr:cNvPr>
        <xdr:cNvSpPr/>
      </xdr:nvSpPr>
      <xdr:spPr>
        <a:xfrm>
          <a:off x="6921500" y="18025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73913</xdr:rowOff>
    </xdr:from>
    <xdr:to>
      <xdr:col>41</xdr:col>
      <xdr:colOff>50800</xdr:colOff>
      <xdr:row>105</xdr:row>
      <xdr:rowOff>77343</xdr:rowOff>
    </xdr:to>
    <xdr:cxnSp macro="">
      <xdr:nvCxnSpPr>
        <xdr:cNvPr id="385" name="直線コネクタ 384">
          <a:extLst>
            <a:ext uri="{FF2B5EF4-FFF2-40B4-BE49-F238E27FC236}">
              <a16:creationId xmlns:a16="http://schemas.microsoft.com/office/drawing/2014/main" id="{DCE08994-7DF2-471A-930F-873C087DB7A2}"/>
            </a:ext>
          </a:extLst>
        </xdr:cNvPr>
        <xdr:cNvCxnSpPr/>
      </xdr:nvCxnSpPr>
      <xdr:spPr>
        <a:xfrm>
          <a:off x="6972300" y="18076163"/>
          <a:ext cx="8890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120666</xdr:rowOff>
    </xdr:from>
    <xdr:ext cx="469744" cy="259045"/>
    <xdr:sp macro="" textlink="">
      <xdr:nvSpPr>
        <xdr:cNvPr id="386" name="n_1aveValue【市民会館】&#10;一人当たり面積">
          <a:extLst>
            <a:ext uri="{FF2B5EF4-FFF2-40B4-BE49-F238E27FC236}">
              <a16:creationId xmlns:a16="http://schemas.microsoft.com/office/drawing/2014/main" id="{F0E1765F-38E5-4875-B2C0-A22D70883474}"/>
            </a:ext>
          </a:extLst>
        </xdr:cNvPr>
        <xdr:cNvSpPr txBox="1"/>
      </xdr:nvSpPr>
      <xdr:spPr>
        <a:xfrm>
          <a:off x="9391727" y="17780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126382</xdr:rowOff>
    </xdr:from>
    <xdr:ext cx="469744" cy="259045"/>
    <xdr:sp macro="" textlink="">
      <xdr:nvSpPr>
        <xdr:cNvPr id="387" name="n_2aveValue【市民会館】&#10;一人当たり面積">
          <a:extLst>
            <a:ext uri="{FF2B5EF4-FFF2-40B4-BE49-F238E27FC236}">
              <a16:creationId xmlns:a16="http://schemas.microsoft.com/office/drawing/2014/main" id="{FE5DD3EA-1B5C-45FB-96A0-138E22D00A74}"/>
            </a:ext>
          </a:extLst>
        </xdr:cNvPr>
        <xdr:cNvSpPr txBox="1"/>
      </xdr:nvSpPr>
      <xdr:spPr>
        <a:xfrm>
          <a:off x="8515427" y="1778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100092</xdr:rowOff>
    </xdr:from>
    <xdr:ext cx="469744" cy="259045"/>
    <xdr:sp macro="" textlink="">
      <xdr:nvSpPr>
        <xdr:cNvPr id="388" name="n_3aveValue【市民会館】&#10;一人当たり面積">
          <a:extLst>
            <a:ext uri="{FF2B5EF4-FFF2-40B4-BE49-F238E27FC236}">
              <a16:creationId xmlns:a16="http://schemas.microsoft.com/office/drawing/2014/main" id="{8070FC3E-309D-493F-BE2D-924B20B9BC2D}"/>
            </a:ext>
          </a:extLst>
        </xdr:cNvPr>
        <xdr:cNvSpPr txBox="1"/>
      </xdr:nvSpPr>
      <xdr:spPr>
        <a:xfrm>
          <a:off x="7626427" y="17759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153560</xdr:rowOff>
    </xdr:from>
    <xdr:ext cx="469744" cy="259045"/>
    <xdr:sp macro="" textlink="">
      <xdr:nvSpPr>
        <xdr:cNvPr id="389" name="n_4aveValue【市民会館】&#10;一人当たり面積">
          <a:extLst>
            <a:ext uri="{FF2B5EF4-FFF2-40B4-BE49-F238E27FC236}">
              <a16:creationId xmlns:a16="http://schemas.microsoft.com/office/drawing/2014/main" id="{95AAE920-D53D-4A2E-956B-E7E2B80DD7AF}"/>
            </a:ext>
          </a:extLst>
        </xdr:cNvPr>
        <xdr:cNvSpPr txBox="1"/>
      </xdr:nvSpPr>
      <xdr:spPr>
        <a:xfrm>
          <a:off x="6737427" y="18155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124413</xdr:rowOff>
    </xdr:from>
    <xdr:ext cx="469744" cy="259045"/>
    <xdr:sp macro="" textlink="">
      <xdr:nvSpPr>
        <xdr:cNvPr id="390" name="n_1mainValue【市民会館】&#10;一人当たり面積">
          <a:extLst>
            <a:ext uri="{FF2B5EF4-FFF2-40B4-BE49-F238E27FC236}">
              <a16:creationId xmlns:a16="http://schemas.microsoft.com/office/drawing/2014/main" id="{B06146A1-1CCD-485B-AE98-798176AEE0C4}"/>
            </a:ext>
          </a:extLst>
        </xdr:cNvPr>
        <xdr:cNvSpPr txBox="1"/>
      </xdr:nvSpPr>
      <xdr:spPr>
        <a:xfrm>
          <a:off x="9391727" y="18126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119842</xdr:rowOff>
    </xdr:from>
    <xdr:ext cx="469744" cy="259045"/>
    <xdr:sp macro="" textlink="">
      <xdr:nvSpPr>
        <xdr:cNvPr id="391" name="n_2mainValue【市民会館】&#10;一人当たり面積">
          <a:extLst>
            <a:ext uri="{FF2B5EF4-FFF2-40B4-BE49-F238E27FC236}">
              <a16:creationId xmlns:a16="http://schemas.microsoft.com/office/drawing/2014/main" id="{26D11546-27BC-48D6-B515-8EE701BB5ED0}"/>
            </a:ext>
          </a:extLst>
        </xdr:cNvPr>
        <xdr:cNvSpPr txBox="1"/>
      </xdr:nvSpPr>
      <xdr:spPr>
        <a:xfrm>
          <a:off x="8515427" y="18122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119270</xdr:rowOff>
    </xdr:from>
    <xdr:ext cx="469744" cy="259045"/>
    <xdr:sp macro="" textlink="">
      <xdr:nvSpPr>
        <xdr:cNvPr id="392" name="n_3mainValue【市民会館】&#10;一人当たり面積">
          <a:extLst>
            <a:ext uri="{FF2B5EF4-FFF2-40B4-BE49-F238E27FC236}">
              <a16:creationId xmlns:a16="http://schemas.microsoft.com/office/drawing/2014/main" id="{C13AEE45-8D59-464B-B17D-A7A498EA38B2}"/>
            </a:ext>
          </a:extLst>
        </xdr:cNvPr>
        <xdr:cNvSpPr txBox="1"/>
      </xdr:nvSpPr>
      <xdr:spPr>
        <a:xfrm>
          <a:off x="7626427" y="18121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141240</xdr:rowOff>
    </xdr:from>
    <xdr:ext cx="469744" cy="259045"/>
    <xdr:sp macro="" textlink="">
      <xdr:nvSpPr>
        <xdr:cNvPr id="393" name="n_4mainValue【市民会館】&#10;一人当たり面積">
          <a:extLst>
            <a:ext uri="{FF2B5EF4-FFF2-40B4-BE49-F238E27FC236}">
              <a16:creationId xmlns:a16="http://schemas.microsoft.com/office/drawing/2014/main" id="{3EA16157-704B-499D-AA54-1D080E80E958}"/>
            </a:ext>
          </a:extLst>
        </xdr:cNvPr>
        <xdr:cNvSpPr txBox="1"/>
      </xdr:nvSpPr>
      <xdr:spPr>
        <a:xfrm>
          <a:off x="6737427" y="17800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a:extLst>
            <a:ext uri="{FF2B5EF4-FFF2-40B4-BE49-F238E27FC236}">
              <a16:creationId xmlns:a16="http://schemas.microsoft.com/office/drawing/2014/main" id="{A1A31ADB-4008-46F6-81E3-4D3D0F104ED3}"/>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a:extLst>
            <a:ext uri="{FF2B5EF4-FFF2-40B4-BE49-F238E27FC236}">
              <a16:creationId xmlns:a16="http://schemas.microsoft.com/office/drawing/2014/main" id="{C6E31BEB-8E1F-4197-9969-4137C537E721}"/>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a:extLst>
            <a:ext uri="{FF2B5EF4-FFF2-40B4-BE49-F238E27FC236}">
              <a16:creationId xmlns:a16="http://schemas.microsoft.com/office/drawing/2014/main" id="{52C12160-DC61-4271-871F-43EB8A047256}"/>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a:extLst>
            <a:ext uri="{FF2B5EF4-FFF2-40B4-BE49-F238E27FC236}">
              <a16:creationId xmlns:a16="http://schemas.microsoft.com/office/drawing/2014/main" id="{3F779573-1536-44F4-9939-60FDFE695F7B}"/>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a:extLst>
            <a:ext uri="{FF2B5EF4-FFF2-40B4-BE49-F238E27FC236}">
              <a16:creationId xmlns:a16="http://schemas.microsoft.com/office/drawing/2014/main" id="{87880E24-0987-410F-9927-5E746A84197F}"/>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a:extLst>
            <a:ext uri="{FF2B5EF4-FFF2-40B4-BE49-F238E27FC236}">
              <a16:creationId xmlns:a16="http://schemas.microsoft.com/office/drawing/2014/main" id="{8D9AD9BA-2641-42D1-97BF-FB0DF75456DB}"/>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a:extLst>
            <a:ext uri="{FF2B5EF4-FFF2-40B4-BE49-F238E27FC236}">
              <a16:creationId xmlns:a16="http://schemas.microsoft.com/office/drawing/2014/main" id="{37A479A7-D788-4A09-9F1C-72E7C40138D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a:extLst>
            <a:ext uri="{FF2B5EF4-FFF2-40B4-BE49-F238E27FC236}">
              <a16:creationId xmlns:a16="http://schemas.microsoft.com/office/drawing/2014/main" id="{C5CE080D-A903-41FE-B9A4-C026E1EA4D1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2" name="テキスト ボックス 401">
          <a:extLst>
            <a:ext uri="{FF2B5EF4-FFF2-40B4-BE49-F238E27FC236}">
              <a16:creationId xmlns:a16="http://schemas.microsoft.com/office/drawing/2014/main" id="{958C91D9-1795-4FEE-981E-9C117BEDEDB3}"/>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3" name="直線コネクタ 402">
          <a:extLst>
            <a:ext uri="{FF2B5EF4-FFF2-40B4-BE49-F238E27FC236}">
              <a16:creationId xmlns:a16="http://schemas.microsoft.com/office/drawing/2014/main" id="{B261736E-66E9-4AF2-9C74-DB22784FAB32}"/>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4" name="テキスト ボックス 403">
          <a:extLst>
            <a:ext uri="{FF2B5EF4-FFF2-40B4-BE49-F238E27FC236}">
              <a16:creationId xmlns:a16="http://schemas.microsoft.com/office/drawing/2014/main" id="{5F462269-F543-451B-9FE4-53017568C7FA}"/>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5" name="直線コネクタ 404">
          <a:extLst>
            <a:ext uri="{FF2B5EF4-FFF2-40B4-BE49-F238E27FC236}">
              <a16:creationId xmlns:a16="http://schemas.microsoft.com/office/drawing/2014/main" id="{D05AD800-7004-4169-8BAB-EFEDE44D5877}"/>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6" name="テキスト ボックス 405">
          <a:extLst>
            <a:ext uri="{FF2B5EF4-FFF2-40B4-BE49-F238E27FC236}">
              <a16:creationId xmlns:a16="http://schemas.microsoft.com/office/drawing/2014/main" id="{25D48F2D-5EFF-4D39-A767-E39ECE15927F}"/>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7" name="直線コネクタ 406">
          <a:extLst>
            <a:ext uri="{FF2B5EF4-FFF2-40B4-BE49-F238E27FC236}">
              <a16:creationId xmlns:a16="http://schemas.microsoft.com/office/drawing/2014/main" id="{72E31EB1-6A0F-4EE6-B068-37F035322B96}"/>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8" name="テキスト ボックス 407">
          <a:extLst>
            <a:ext uri="{FF2B5EF4-FFF2-40B4-BE49-F238E27FC236}">
              <a16:creationId xmlns:a16="http://schemas.microsoft.com/office/drawing/2014/main" id="{FA40C4E6-8D78-4BC8-9184-629CB97D4F98}"/>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9" name="直線コネクタ 408">
          <a:extLst>
            <a:ext uri="{FF2B5EF4-FFF2-40B4-BE49-F238E27FC236}">
              <a16:creationId xmlns:a16="http://schemas.microsoft.com/office/drawing/2014/main" id="{904C91FC-9FB4-4E0A-86B3-9A57EA77287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0" name="テキスト ボックス 409">
          <a:extLst>
            <a:ext uri="{FF2B5EF4-FFF2-40B4-BE49-F238E27FC236}">
              <a16:creationId xmlns:a16="http://schemas.microsoft.com/office/drawing/2014/main" id="{01D680D1-9625-4FF2-B757-6A15B7720693}"/>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1" name="直線コネクタ 410">
          <a:extLst>
            <a:ext uri="{FF2B5EF4-FFF2-40B4-BE49-F238E27FC236}">
              <a16:creationId xmlns:a16="http://schemas.microsoft.com/office/drawing/2014/main" id="{64D78FFC-AB10-45FC-B279-9F35A619A82E}"/>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2" name="テキスト ボックス 411">
          <a:extLst>
            <a:ext uri="{FF2B5EF4-FFF2-40B4-BE49-F238E27FC236}">
              <a16:creationId xmlns:a16="http://schemas.microsoft.com/office/drawing/2014/main" id="{99E3331F-E73A-47CD-94CA-B55D35FCF73A}"/>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3" name="直線コネクタ 412">
          <a:extLst>
            <a:ext uri="{FF2B5EF4-FFF2-40B4-BE49-F238E27FC236}">
              <a16:creationId xmlns:a16="http://schemas.microsoft.com/office/drawing/2014/main" id="{CA63112F-AA67-4137-9EDA-1F76B09F80FC}"/>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4" name="テキスト ボックス 413">
          <a:extLst>
            <a:ext uri="{FF2B5EF4-FFF2-40B4-BE49-F238E27FC236}">
              <a16:creationId xmlns:a16="http://schemas.microsoft.com/office/drawing/2014/main" id="{37CFDE89-1A63-4F8A-ACAF-E06725313AEA}"/>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5" name="直線コネクタ 414">
          <a:extLst>
            <a:ext uri="{FF2B5EF4-FFF2-40B4-BE49-F238E27FC236}">
              <a16:creationId xmlns:a16="http://schemas.microsoft.com/office/drawing/2014/main" id="{39E1D5DC-B4FB-4141-9838-598ED4E153EB}"/>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6" name="テキスト ボックス 415">
          <a:extLst>
            <a:ext uri="{FF2B5EF4-FFF2-40B4-BE49-F238E27FC236}">
              <a16:creationId xmlns:a16="http://schemas.microsoft.com/office/drawing/2014/main" id="{196968C1-1529-46B2-AD78-D5FCAD9821F6}"/>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7" name="直線コネクタ 416">
          <a:extLst>
            <a:ext uri="{FF2B5EF4-FFF2-40B4-BE49-F238E27FC236}">
              <a16:creationId xmlns:a16="http://schemas.microsoft.com/office/drawing/2014/main" id="{2B7537F7-49BB-4AC2-AEA6-9BF133F6897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8" name="【一般廃棄物処理施設】&#10;有形固定資産減価償却率グラフ枠">
          <a:extLst>
            <a:ext uri="{FF2B5EF4-FFF2-40B4-BE49-F238E27FC236}">
              <a16:creationId xmlns:a16="http://schemas.microsoft.com/office/drawing/2014/main" id="{F0546A3A-0314-421C-8951-1F8B572DD5C2}"/>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166007</xdr:rowOff>
    </xdr:from>
    <xdr:to>
      <xdr:col>85</xdr:col>
      <xdr:colOff>126364</xdr:colOff>
      <xdr:row>41</xdr:row>
      <xdr:rowOff>157843</xdr:rowOff>
    </xdr:to>
    <xdr:cxnSp macro="">
      <xdr:nvCxnSpPr>
        <xdr:cNvPr id="419" name="直線コネクタ 418">
          <a:extLst>
            <a:ext uri="{FF2B5EF4-FFF2-40B4-BE49-F238E27FC236}">
              <a16:creationId xmlns:a16="http://schemas.microsoft.com/office/drawing/2014/main" id="{D51856AB-62B9-4B17-BABB-91F2B20C6398}"/>
            </a:ext>
          </a:extLst>
        </xdr:cNvPr>
        <xdr:cNvCxnSpPr/>
      </xdr:nvCxnSpPr>
      <xdr:spPr>
        <a:xfrm flipV="1">
          <a:off x="16318864" y="5823857"/>
          <a:ext cx="0" cy="1363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161670</xdr:rowOff>
    </xdr:from>
    <xdr:ext cx="405111" cy="259045"/>
    <xdr:sp macro="" textlink="">
      <xdr:nvSpPr>
        <xdr:cNvPr id="420" name="【一般廃棄物処理施設】&#10;有形固定資産減価償却率最小値テキスト">
          <a:extLst>
            <a:ext uri="{FF2B5EF4-FFF2-40B4-BE49-F238E27FC236}">
              <a16:creationId xmlns:a16="http://schemas.microsoft.com/office/drawing/2014/main" id="{E424EFAD-2381-4C70-999F-5CC783912F49}"/>
            </a:ext>
          </a:extLst>
        </xdr:cNvPr>
        <xdr:cNvSpPr txBox="1"/>
      </xdr:nvSpPr>
      <xdr:spPr>
        <a:xfrm>
          <a:off x="16357600" y="7191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157843</xdr:rowOff>
    </xdr:from>
    <xdr:to>
      <xdr:col>86</xdr:col>
      <xdr:colOff>25400</xdr:colOff>
      <xdr:row>41</xdr:row>
      <xdr:rowOff>157843</xdr:rowOff>
    </xdr:to>
    <xdr:cxnSp macro="">
      <xdr:nvCxnSpPr>
        <xdr:cNvPr id="421" name="直線コネクタ 420">
          <a:extLst>
            <a:ext uri="{FF2B5EF4-FFF2-40B4-BE49-F238E27FC236}">
              <a16:creationId xmlns:a16="http://schemas.microsoft.com/office/drawing/2014/main" id="{C2053D5E-D797-4FB8-834F-89BD91FEC993}"/>
            </a:ext>
          </a:extLst>
        </xdr:cNvPr>
        <xdr:cNvCxnSpPr/>
      </xdr:nvCxnSpPr>
      <xdr:spPr>
        <a:xfrm>
          <a:off x="16230600" y="7187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112684</xdr:rowOff>
    </xdr:from>
    <xdr:ext cx="405111" cy="259045"/>
    <xdr:sp macro="" textlink="">
      <xdr:nvSpPr>
        <xdr:cNvPr id="422" name="【一般廃棄物処理施設】&#10;有形固定資産減価償却率最大値テキスト">
          <a:extLst>
            <a:ext uri="{FF2B5EF4-FFF2-40B4-BE49-F238E27FC236}">
              <a16:creationId xmlns:a16="http://schemas.microsoft.com/office/drawing/2014/main" id="{D4E449BE-AE8B-479D-8FB9-A240AE6A981B}"/>
            </a:ext>
          </a:extLst>
        </xdr:cNvPr>
        <xdr:cNvSpPr txBox="1"/>
      </xdr:nvSpPr>
      <xdr:spPr>
        <a:xfrm>
          <a:off x="16357600" y="559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166007</xdr:rowOff>
    </xdr:from>
    <xdr:to>
      <xdr:col>86</xdr:col>
      <xdr:colOff>25400</xdr:colOff>
      <xdr:row>33</xdr:row>
      <xdr:rowOff>166007</xdr:rowOff>
    </xdr:to>
    <xdr:cxnSp macro="">
      <xdr:nvCxnSpPr>
        <xdr:cNvPr id="423" name="直線コネクタ 422">
          <a:extLst>
            <a:ext uri="{FF2B5EF4-FFF2-40B4-BE49-F238E27FC236}">
              <a16:creationId xmlns:a16="http://schemas.microsoft.com/office/drawing/2014/main" id="{C46C2988-9B93-497F-8F9D-FEF184AA1AFE}"/>
            </a:ext>
          </a:extLst>
        </xdr:cNvPr>
        <xdr:cNvCxnSpPr/>
      </xdr:nvCxnSpPr>
      <xdr:spPr>
        <a:xfrm>
          <a:off x="16230600" y="582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167476</xdr:rowOff>
    </xdr:from>
    <xdr:ext cx="405111" cy="259045"/>
    <xdr:sp macro="" textlink="">
      <xdr:nvSpPr>
        <xdr:cNvPr id="424" name="【一般廃棄物処理施設】&#10;有形固定資産減価償却率平均値テキスト">
          <a:extLst>
            <a:ext uri="{FF2B5EF4-FFF2-40B4-BE49-F238E27FC236}">
              <a16:creationId xmlns:a16="http://schemas.microsoft.com/office/drawing/2014/main" id="{5C398B39-E61C-45A2-BBDE-9B7862D28B10}"/>
            </a:ext>
          </a:extLst>
        </xdr:cNvPr>
        <xdr:cNvSpPr txBox="1"/>
      </xdr:nvSpPr>
      <xdr:spPr>
        <a:xfrm>
          <a:off x="16357600" y="63396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144599</xdr:rowOff>
    </xdr:from>
    <xdr:to>
      <xdr:col>85</xdr:col>
      <xdr:colOff>177800</xdr:colOff>
      <xdr:row>38</xdr:row>
      <xdr:rowOff>74749</xdr:rowOff>
    </xdr:to>
    <xdr:sp macro="" textlink="">
      <xdr:nvSpPr>
        <xdr:cNvPr id="425" name="フローチャート: 判断 424">
          <a:extLst>
            <a:ext uri="{FF2B5EF4-FFF2-40B4-BE49-F238E27FC236}">
              <a16:creationId xmlns:a16="http://schemas.microsoft.com/office/drawing/2014/main" id="{F279FD77-DF98-461A-982E-BB10FC25F10C}"/>
            </a:ext>
          </a:extLst>
        </xdr:cNvPr>
        <xdr:cNvSpPr/>
      </xdr:nvSpPr>
      <xdr:spPr>
        <a:xfrm>
          <a:off x="16268700" y="648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151130</xdr:rowOff>
    </xdr:from>
    <xdr:to>
      <xdr:col>81</xdr:col>
      <xdr:colOff>101600</xdr:colOff>
      <xdr:row>38</xdr:row>
      <xdr:rowOff>81280</xdr:rowOff>
    </xdr:to>
    <xdr:sp macro="" textlink="">
      <xdr:nvSpPr>
        <xdr:cNvPr id="426" name="フローチャート: 判断 425">
          <a:extLst>
            <a:ext uri="{FF2B5EF4-FFF2-40B4-BE49-F238E27FC236}">
              <a16:creationId xmlns:a16="http://schemas.microsoft.com/office/drawing/2014/main" id="{F158E3F0-1C9D-4988-A34A-FFBFB82D2060}"/>
            </a:ext>
          </a:extLst>
        </xdr:cNvPr>
        <xdr:cNvSpPr/>
      </xdr:nvSpPr>
      <xdr:spPr>
        <a:xfrm>
          <a:off x="15430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427" name="フローチャート: 判断 426">
          <a:extLst>
            <a:ext uri="{FF2B5EF4-FFF2-40B4-BE49-F238E27FC236}">
              <a16:creationId xmlns:a16="http://schemas.microsoft.com/office/drawing/2014/main" id="{89D32BEE-FA20-428E-A666-7D11013E092A}"/>
            </a:ext>
          </a:extLst>
        </xdr:cNvPr>
        <xdr:cNvSpPr/>
      </xdr:nvSpPr>
      <xdr:spPr>
        <a:xfrm>
          <a:off x="14541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12337</xdr:rowOff>
    </xdr:from>
    <xdr:to>
      <xdr:col>72</xdr:col>
      <xdr:colOff>38100</xdr:colOff>
      <xdr:row>39</xdr:row>
      <xdr:rowOff>113937</xdr:rowOff>
    </xdr:to>
    <xdr:sp macro="" textlink="">
      <xdr:nvSpPr>
        <xdr:cNvPr id="428" name="フローチャート: 判断 427">
          <a:extLst>
            <a:ext uri="{FF2B5EF4-FFF2-40B4-BE49-F238E27FC236}">
              <a16:creationId xmlns:a16="http://schemas.microsoft.com/office/drawing/2014/main" id="{DFEB39F1-5BD9-4401-967F-BF197620B229}"/>
            </a:ext>
          </a:extLst>
        </xdr:cNvPr>
        <xdr:cNvSpPr/>
      </xdr:nvSpPr>
      <xdr:spPr>
        <a:xfrm>
          <a:off x="13652500" y="669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92347</xdr:rowOff>
    </xdr:from>
    <xdr:to>
      <xdr:col>67</xdr:col>
      <xdr:colOff>101600</xdr:colOff>
      <xdr:row>40</xdr:row>
      <xdr:rowOff>22497</xdr:rowOff>
    </xdr:to>
    <xdr:sp macro="" textlink="">
      <xdr:nvSpPr>
        <xdr:cNvPr id="429" name="フローチャート: 判断 428">
          <a:extLst>
            <a:ext uri="{FF2B5EF4-FFF2-40B4-BE49-F238E27FC236}">
              <a16:creationId xmlns:a16="http://schemas.microsoft.com/office/drawing/2014/main" id="{55226DC1-00F1-4F5D-928D-1C1BE20D666D}"/>
            </a:ext>
          </a:extLst>
        </xdr:cNvPr>
        <xdr:cNvSpPr/>
      </xdr:nvSpPr>
      <xdr:spPr>
        <a:xfrm>
          <a:off x="12763500" y="677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E3BB2A37-B85D-44E3-A18A-E02F185250CA}"/>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46BC0BBC-7E34-4D6A-B202-47CD15597B2B}"/>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4E84F834-4B42-42BF-A6C6-91C68BF04046}"/>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F0F4880A-F964-4F96-8EF5-EFBDE76DCB9B}"/>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56F36207-62C4-496E-A6D5-2E792FC3A04C}"/>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160927</xdr:rowOff>
    </xdr:from>
    <xdr:to>
      <xdr:col>85</xdr:col>
      <xdr:colOff>177800</xdr:colOff>
      <xdr:row>39</xdr:row>
      <xdr:rowOff>91077</xdr:rowOff>
    </xdr:to>
    <xdr:sp macro="" textlink="">
      <xdr:nvSpPr>
        <xdr:cNvPr id="435" name="楕円 434">
          <a:extLst>
            <a:ext uri="{FF2B5EF4-FFF2-40B4-BE49-F238E27FC236}">
              <a16:creationId xmlns:a16="http://schemas.microsoft.com/office/drawing/2014/main" id="{96ABB69E-6FC4-45F7-8681-DCC547BB323A}"/>
            </a:ext>
          </a:extLst>
        </xdr:cNvPr>
        <xdr:cNvSpPr/>
      </xdr:nvSpPr>
      <xdr:spPr>
        <a:xfrm>
          <a:off x="16268700" y="667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139354</xdr:rowOff>
    </xdr:from>
    <xdr:ext cx="405111" cy="259045"/>
    <xdr:sp macro="" textlink="">
      <xdr:nvSpPr>
        <xdr:cNvPr id="436" name="【一般廃棄物処理施設】&#10;有形固定資産減価償却率該当値テキスト">
          <a:extLst>
            <a:ext uri="{FF2B5EF4-FFF2-40B4-BE49-F238E27FC236}">
              <a16:creationId xmlns:a16="http://schemas.microsoft.com/office/drawing/2014/main" id="{E459879E-5F62-46C8-A15B-C34FC8CA094D}"/>
            </a:ext>
          </a:extLst>
        </xdr:cNvPr>
        <xdr:cNvSpPr txBox="1"/>
      </xdr:nvSpPr>
      <xdr:spPr>
        <a:xfrm>
          <a:off x="16357600" y="665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144599</xdr:rowOff>
    </xdr:from>
    <xdr:to>
      <xdr:col>81</xdr:col>
      <xdr:colOff>101600</xdr:colOff>
      <xdr:row>39</xdr:row>
      <xdr:rowOff>74749</xdr:rowOff>
    </xdr:to>
    <xdr:sp macro="" textlink="">
      <xdr:nvSpPr>
        <xdr:cNvPr id="437" name="楕円 436">
          <a:extLst>
            <a:ext uri="{FF2B5EF4-FFF2-40B4-BE49-F238E27FC236}">
              <a16:creationId xmlns:a16="http://schemas.microsoft.com/office/drawing/2014/main" id="{E91B6BDD-1FBB-4F7E-AAE4-3898856EFCCC}"/>
            </a:ext>
          </a:extLst>
        </xdr:cNvPr>
        <xdr:cNvSpPr/>
      </xdr:nvSpPr>
      <xdr:spPr>
        <a:xfrm>
          <a:off x="15430500" y="665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23949</xdr:rowOff>
    </xdr:from>
    <xdr:to>
      <xdr:col>85</xdr:col>
      <xdr:colOff>127000</xdr:colOff>
      <xdr:row>39</xdr:row>
      <xdr:rowOff>40277</xdr:rowOff>
    </xdr:to>
    <xdr:cxnSp macro="">
      <xdr:nvCxnSpPr>
        <xdr:cNvPr id="438" name="直線コネクタ 437">
          <a:extLst>
            <a:ext uri="{FF2B5EF4-FFF2-40B4-BE49-F238E27FC236}">
              <a16:creationId xmlns:a16="http://schemas.microsoft.com/office/drawing/2014/main" id="{502A8EEC-CD10-4722-9FD8-D9BEF826C99C}"/>
            </a:ext>
          </a:extLst>
        </xdr:cNvPr>
        <xdr:cNvCxnSpPr/>
      </xdr:nvCxnSpPr>
      <xdr:spPr>
        <a:xfrm>
          <a:off x="15481300" y="6710499"/>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100512</xdr:rowOff>
    </xdr:from>
    <xdr:to>
      <xdr:col>76</xdr:col>
      <xdr:colOff>165100</xdr:colOff>
      <xdr:row>39</xdr:row>
      <xdr:rowOff>30662</xdr:rowOff>
    </xdr:to>
    <xdr:sp macro="" textlink="">
      <xdr:nvSpPr>
        <xdr:cNvPr id="439" name="楕円 438">
          <a:extLst>
            <a:ext uri="{FF2B5EF4-FFF2-40B4-BE49-F238E27FC236}">
              <a16:creationId xmlns:a16="http://schemas.microsoft.com/office/drawing/2014/main" id="{14F69E4A-5E8A-4CE5-B68D-25E515595D5E}"/>
            </a:ext>
          </a:extLst>
        </xdr:cNvPr>
        <xdr:cNvSpPr/>
      </xdr:nvSpPr>
      <xdr:spPr>
        <a:xfrm>
          <a:off x="14541500" y="661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151312</xdr:rowOff>
    </xdr:from>
    <xdr:to>
      <xdr:col>81</xdr:col>
      <xdr:colOff>50800</xdr:colOff>
      <xdr:row>39</xdr:row>
      <xdr:rowOff>23949</xdr:rowOff>
    </xdr:to>
    <xdr:cxnSp macro="">
      <xdr:nvCxnSpPr>
        <xdr:cNvPr id="440" name="直線コネクタ 439">
          <a:extLst>
            <a:ext uri="{FF2B5EF4-FFF2-40B4-BE49-F238E27FC236}">
              <a16:creationId xmlns:a16="http://schemas.microsoft.com/office/drawing/2014/main" id="{12814636-860E-4A20-87A4-B43D2B4687C3}"/>
            </a:ext>
          </a:extLst>
        </xdr:cNvPr>
        <xdr:cNvCxnSpPr/>
      </xdr:nvCxnSpPr>
      <xdr:spPr>
        <a:xfrm>
          <a:off x="14592300" y="6666412"/>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108676</xdr:rowOff>
    </xdr:from>
    <xdr:to>
      <xdr:col>72</xdr:col>
      <xdr:colOff>38100</xdr:colOff>
      <xdr:row>39</xdr:row>
      <xdr:rowOff>38826</xdr:rowOff>
    </xdr:to>
    <xdr:sp macro="" textlink="">
      <xdr:nvSpPr>
        <xdr:cNvPr id="441" name="楕円 440">
          <a:extLst>
            <a:ext uri="{FF2B5EF4-FFF2-40B4-BE49-F238E27FC236}">
              <a16:creationId xmlns:a16="http://schemas.microsoft.com/office/drawing/2014/main" id="{354DEAF3-FAFD-4910-A80B-5C2BDE273EDC}"/>
            </a:ext>
          </a:extLst>
        </xdr:cNvPr>
        <xdr:cNvSpPr/>
      </xdr:nvSpPr>
      <xdr:spPr>
        <a:xfrm>
          <a:off x="13652500" y="662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151312</xdr:rowOff>
    </xdr:from>
    <xdr:to>
      <xdr:col>76</xdr:col>
      <xdr:colOff>114300</xdr:colOff>
      <xdr:row>38</xdr:row>
      <xdr:rowOff>159476</xdr:rowOff>
    </xdr:to>
    <xdr:cxnSp macro="">
      <xdr:nvCxnSpPr>
        <xdr:cNvPr id="442" name="直線コネクタ 441">
          <a:extLst>
            <a:ext uri="{FF2B5EF4-FFF2-40B4-BE49-F238E27FC236}">
              <a16:creationId xmlns:a16="http://schemas.microsoft.com/office/drawing/2014/main" id="{81086F5C-6B92-43BE-8831-92BB2669C4D5}"/>
            </a:ext>
          </a:extLst>
        </xdr:cNvPr>
        <xdr:cNvCxnSpPr/>
      </xdr:nvCxnSpPr>
      <xdr:spPr>
        <a:xfrm flipV="1">
          <a:off x="13703300" y="6666412"/>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64588</xdr:rowOff>
    </xdr:from>
    <xdr:to>
      <xdr:col>67</xdr:col>
      <xdr:colOff>101600</xdr:colOff>
      <xdr:row>38</xdr:row>
      <xdr:rowOff>166188</xdr:rowOff>
    </xdr:to>
    <xdr:sp macro="" textlink="">
      <xdr:nvSpPr>
        <xdr:cNvPr id="443" name="楕円 442">
          <a:extLst>
            <a:ext uri="{FF2B5EF4-FFF2-40B4-BE49-F238E27FC236}">
              <a16:creationId xmlns:a16="http://schemas.microsoft.com/office/drawing/2014/main" id="{05CFBFCA-AE01-4E4E-87F1-F6999850EF93}"/>
            </a:ext>
          </a:extLst>
        </xdr:cNvPr>
        <xdr:cNvSpPr/>
      </xdr:nvSpPr>
      <xdr:spPr>
        <a:xfrm>
          <a:off x="12763500" y="657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115388</xdr:rowOff>
    </xdr:from>
    <xdr:to>
      <xdr:col>71</xdr:col>
      <xdr:colOff>177800</xdr:colOff>
      <xdr:row>38</xdr:row>
      <xdr:rowOff>159476</xdr:rowOff>
    </xdr:to>
    <xdr:cxnSp macro="">
      <xdr:nvCxnSpPr>
        <xdr:cNvPr id="444" name="直線コネクタ 443">
          <a:extLst>
            <a:ext uri="{FF2B5EF4-FFF2-40B4-BE49-F238E27FC236}">
              <a16:creationId xmlns:a16="http://schemas.microsoft.com/office/drawing/2014/main" id="{7C08DCD0-317C-4216-BB5A-DC71FD436350}"/>
            </a:ext>
          </a:extLst>
        </xdr:cNvPr>
        <xdr:cNvCxnSpPr/>
      </xdr:nvCxnSpPr>
      <xdr:spPr>
        <a:xfrm>
          <a:off x="12814300" y="6630488"/>
          <a:ext cx="8890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97807</xdr:rowOff>
    </xdr:from>
    <xdr:ext cx="405111" cy="259045"/>
    <xdr:sp macro="" textlink="">
      <xdr:nvSpPr>
        <xdr:cNvPr id="445" name="n_1aveValue【一般廃棄物処理施設】&#10;有形固定資産減価償却率">
          <a:extLst>
            <a:ext uri="{FF2B5EF4-FFF2-40B4-BE49-F238E27FC236}">
              <a16:creationId xmlns:a16="http://schemas.microsoft.com/office/drawing/2014/main" id="{A6D46CA7-445F-4ADE-BA22-95B83263F5FF}"/>
            </a:ext>
          </a:extLst>
        </xdr:cNvPr>
        <xdr:cNvSpPr txBox="1"/>
      </xdr:nvSpPr>
      <xdr:spPr>
        <a:xfrm>
          <a:off x="15266044" y="627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74947</xdr:rowOff>
    </xdr:from>
    <xdr:ext cx="405111" cy="259045"/>
    <xdr:sp macro="" textlink="">
      <xdr:nvSpPr>
        <xdr:cNvPr id="446" name="n_2aveValue【一般廃棄物処理施設】&#10;有形固定資産減価償却率">
          <a:extLst>
            <a:ext uri="{FF2B5EF4-FFF2-40B4-BE49-F238E27FC236}">
              <a16:creationId xmlns:a16="http://schemas.microsoft.com/office/drawing/2014/main" id="{5799A66C-7D67-4A36-89B3-B1A92FD65033}"/>
            </a:ext>
          </a:extLst>
        </xdr:cNvPr>
        <xdr:cNvSpPr txBox="1"/>
      </xdr:nvSpPr>
      <xdr:spPr>
        <a:xfrm>
          <a:off x="143897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105064</xdr:rowOff>
    </xdr:from>
    <xdr:ext cx="405111" cy="259045"/>
    <xdr:sp macro="" textlink="">
      <xdr:nvSpPr>
        <xdr:cNvPr id="447" name="n_3aveValue【一般廃棄物処理施設】&#10;有形固定資産減価償却率">
          <a:extLst>
            <a:ext uri="{FF2B5EF4-FFF2-40B4-BE49-F238E27FC236}">
              <a16:creationId xmlns:a16="http://schemas.microsoft.com/office/drawing/2014/main" id="{504D81A8-6B35-4199-99F9-ACEF8CBCCC56}"/>
            </a:ext>
          </a:extLst>
        </xdr:cNvPr>
        <xdr:cNvSpPr txBox="1"/>
      </xdr:nvSpPr>
      <xdr:spPr>
        <a:xfrm>
          <a:off x="13500744" y="679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13624</xdr:rowOff>
    </xdr:from>
    <xdr:ext cx="405111" cy="259045"/>
    <xdr:sp macro="" textlink="">
      <xdr:nvSpPr>
        <xdr:cNvPr id="448" name="n_4aveValue【一般廃棄物処理施設】&#10;有形固定資産減価償却率">
          <a:extLst>
            <a:ext uri="{FF2B5EF4-FFF2-40B4-BE49-F238E27FC236}">
              <a16:creationId xmlns:a16="http://schemas.microsoft.com/office/drawing/2014/main" id="{CB692CCF-6E16-487B-AF32-722E34D4498B}"/>
            </a:ext>
          </a:extLst>
        </xdr:cNvPr>
        <xdr:cNvSpPr txBox="1"/>
      </xdr:nvSpPr>
      <xdr:spPr>
        <a:xfrm>
          <a:off x="12611744" y="687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65876</xdr:rowOff>
    </xdr:from>
    <xdr:ext cx="405111" cy="259045"/>
    <xdr:sp macro="" textlink="">
      <xdr:nvSpPr>
        <xdr:cNvPr id="449" name="n_1mainValue【一般廃棄物処理施設】&#10;有形固定資産減価償却率">
          <a:extLst>
            <a:ext uri="{FF2B5EF4-FFF2-40B4-BE49-F238E27FC236}">
              <a16:creationId xmlns:a16="http://schemas.microsoft.com/office/drawing/2014/main" id="{0DDC3442-805B-4BBB-8EDE-3C2C8D34F3D3}"/>
            </a:ext>
          </a:extLst>
        </xdr:cNvPr>
        <xdr:cNvSpPr txBox="1"/>
      </xdr:nvSpPr>
      <xdr:spPr>
        <a:xfrm>
          <a:off x="15266044" y="675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21789</xdr:rowOff>
    </xdr:from>
    <xdr:ext cx="405111" cy="259045"/>
    <xdr:sp macro="" textlink="">
      <xdr:nvSpPr>
        <xdr:cNvPr id="450" name="n_2mainValue【一般廃棄物処理施設】&#10;有形固定資産減価償却率">
          <a:extLst>
            <a:ext uri="{FF2B5EF4-FFF2-40B4-BE49-F238E27FC236}">
              <a16:creationId xmlns:a16="http://schemas.microsoft.com/office/drawing/2014/main" id="{E7B9773B-92B4-48D3-A4D1-0BC6738B53F0}"/>
            </a:ext>
          </a:extLst>
        </xdr:cNvPr>
        <xdr:cNvSpPr txBox="1"/>
      </xdr:nvSpPr>
      <xdr:spPr>
        <a:xfrm>
          <a:off x="14389744" y="670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55353</xdr:rowOff>
    </xdr:from>
    <xdr:ext cx="405111" cy="259045"/>
    <xdr:sp macro="" textlink="">
      <xdr:nvSpPr>
        <xdr:cNvPr id="451" name="n_3mainValue【一般廃棄物処理施設】&#10;有形固定資産減価償却率">
          <a:extLst>
            <a:ext uri="{FF2B5EF4-FFF2-40B4-BE49-F238E27FC236}">
              <a16:creationId xmlns:a16="http://schemas.microsoft.com/office/drawing/2014/main" id="{01F8CE39-C166-4B86-AFFF-AF68379E650B}"/>
            </a:ext>
          </a:extLst>
        </xdr:cNvPr>
        <xdr:cNvSpPr txBox="1"/>
      </xdr:nvSpPr>
      <xdr:spPr>
        <a:xfrm>
          <a:off x="13500744" y="6399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11266</xdr:rowOff>
    </xdr:from>
    <xdr:ext cx="405111" cy="259045"/>
    <xdr:sp macro="" textlink="">
      <xdr:nvSpPr>
        <xdr:cNvPr id="452" name="n_4mainValue【一般廃棄物処理施設】&#10;有形固定資産減価償却率">
          <a:extLst>
            <a:ext uri="{FF2B5EF4-FFF2-40B4-BE49-F238E27FC236}">
              <a16:creationId xmlns:a16="http://schemas.microsoft.com/office/drawing/2014/main" id="{A9B72F04-1F7E-4512-8356-EF18F9A4260A}"/>
            </a:ext>
          </a:extLst>
        </xdr:cNvPr>
        <xdr:cNvSpPr txBox="1"/>
      </xdr:nvSpPr>
      <xdr:spPr>
        <a:xfrm>
          <a:off x="12611744" y="6354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9FC851F7-F7A8-496C-8284-BD250A7C2D3F}"/>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37237B7F-D8FA-4D7F-AF9D-E34A680FBE05}"/>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DEC5339C-3D03-48E3-A643-42C3D6C7777D}"/>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0FCA81A0-9D6F-487C-AE0E-F6F598D41CE1}"/>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3C20B4EF-EFC6-41FC-9D7E-2E3B151D1261}"/>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9FF2B695-9B3C-4852-9AF2-65C98355839F}"/>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81C4D5A5-2A03-4F67-A29C-1239C2DD8B02}"/>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9D9CA297-CA80-4174-A5C5-BF65EE822A46}"/>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CC710250-8545-471A-8FFC-2E98BBAC5BA1}"/>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2722878A-9F1F-4FAD-AB28-689FE0E15E9C}"/>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3" name="直線コネクタ 462">
          <a:extLst>
            <a:ext uri="{FF2B5EF4-FFF2-40B4-BE49-F238E27FC236}">
              <a16:creationId xmlns:a16="http://schemas.microsoft.com/office/drawing/2014/main" id="{504C11AE-E7F3-4EFC-8A7E-7294DBEEF921}"/>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4" name="テキスト ボックス 463">
          <a:extLst>
            <a:ext uri="{FF2B5EF4-FFF2-40B4-BE49-F238E27FC236}">
              <a16:creationId xmlns:a16="http://schemas.microsoft.com/office/drawing/2014/main" id="{30A08F93-DB53-4800-9FCD-05967F44C557}"/>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5" name="直線コネクタ 464">
          <a:extLst>
            <a:ext uri="{FF2B5EF4-FFF2-40B4-BE49-F238E27FC236}">
              <a16:creationId xmlns:a16="http://schemas.microsoft.com/office/drawing/2014/main" id="{BD3AD1A4-8CAC-4434-9030-514FBA63A096}"/>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466" name="テキスト ボックス 465">
          <a:extLst>
            <a:ext uri="{FF2B5EF4-FFF2-40B4-BE49-F238E27FC236}">
              <a16:creationId xmlns:a16="http://schemas.microsoft.com/office/drawing/2014/main" id="{49B94FB6-3B67-460C-AC19-4A730BF8FAB9}"/>
            </a:ext>
          </a:extLst>
        </xdr:cNvPr>
        <xdr:cNvSpPr txBox="1"/>
      </xdr:nvSpPr>
      <xdr:spPr>
        <a:xfrm>
          <a:off x="17602428" y="656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7" name="直線コネクタ 466">
          <a:extLst>
            <a:ext uri="{FF2B5EF4-FFF2-40B4-BE49-F238E27FC236}">
              <a16:creationId xmlns:a16="http://schemas.microsoft.com/office/drawing/2014/main" id="{C37BD2F6-3E41-4BA4-9E49-5264BA5B4383}"/>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468" name="テキスト ボックス 467">
          <a:extLst>
            <a:ext uri="{FF2B5EF4-FFF2-40B4-BE49-F238E27FC236}">
              <a16:creationId xmlns:a16="http://schemas.microsoft.com/office/drawing/2014/main" id="{506A9960-B8AC-4EB4-BE5E-220B79269521}"/>
            </a:ext>
          </a:extLst>
        </xdr:cNvPr>
        <xdr:cNvSpPr txBox="1"/>
      </xdr:nvSpPr>
      <xdr:spPr>
        <a:xfrm>
          <a:off x="17602428" y="610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9" name="直線コネクタ 468">
          <a:extLst>
            <a:ext uri="{FF2B5EF4-FFF2-40B4-BE49-F238E27FC236}">
              <a16:creationId xmlns:a16="http://schemas.microsoft.com/office/drawing/2014/main" id="{EF28D27B-EDA5-42FB-966E-76A27C6C53B1}"/>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470" name="テキスト ボックス 469">
          <a:extLst>
            <a:ext uri="{FF2B5EF4-FFF2-40B4-BE49-F238E27FC236}">
              <a16:creationId xmlns:a16="http://schemas.microsoft.com/office/drawing/2014/main" id="{717A1215-4F70-47AD-B274-0CE7CF28ACC6}"/>
            </a:ext>
          </a:extLst>
        </xdr:cNvPr>
        <xdr:cNvSpPr txBox="1"/>
      </xdr:nvSpPr>
      <xdr:spPr>
        <a:xfrm>
          <a:off x="17602428" y="564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D5370EDE-7E66-4A38-B2E2-2F62A6AD8E07}"/>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72" name="テキスト ボックス 471">
          <a:extLst>
            <a:ext uri="{FF2B5EF4-FFF2-40B4-BE49-F238E27FC236}">
              <a16:creationId xmlns:a16="http://schemas.microsoft.com/office/drawing/2014/main" id="{B0E08899-F3A7-47C8-AF7B-9F99A046EAA8}"/>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一般廃棄物処理施設】&#10;一人当たり有形固定資産（償却資産）額グラフ枠">
          <a:extLst>
            <a:ext uri="{FF2B5EF4-FFF2-40B4-BE49-F238E27FC236}">
              <a16:creationId xmlns:a16="http://schemas.microsoft.com/office/drawing/2014/main" id="{9F2F08C5-6AD6-4E40-849C-0EC89F973B52}"/>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44745</xdr:rowOff>
    </xdr:from>
    <xdr:to>
      <xdr:col>116</xdr:col>
      <xdr:colOff>62864</xdr:colOff>
      <xdr:row>41</xdr:row>
      <xdr:rowOff>130211</xdr:rowOff>
    </xdr:to>
    <xdr:cxnSp macro="">
      <xdr:nvCxnSpPr>
        <xdr:cNvPr id="474" name="直線コネクタ 473">
          <a:extLst>
            <a:ext uri="{FF2B5EF4-FFF2-40B4-BE49-F238E27FC236}">
              <a16:creationId xmlns:a16="http://schemas.microsoft.com/office/drawing/2014/main" id="{A96D622C-931C-4651-A0D7-614D9AA198EC}"/>
            </a:ext>
          </a:extLst>
        </xdr:cNvPr>
        <xdr:cNvCxnSpPr/>
      </xdr:nvCxnSpPr>
      <xdr:spPr>
        <a:xfrm flipV="1">
          <a:off x="22160864" y="5702595"/>
          <a:ext cx="0" cy="14570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134038</xdr:rowOff>
    </xdr:from>
    <xdr:ext cx="469744" cy="259045"/>
    <xdr:sp macro="" textlink="">
      <xdr:nvSpPr>
        <xdr:cNvPr id="475" name="【一般廃棄物処理施設】&#10;一人当たり有形固定資産（償却資産）額最小値テキスト">
          <a:extLst>
            <a:ext uri="{FF2B5EF4-FFF2-40B4-BE49-F238E27FC236}">
              <a16:creationId xmlns:a16="http://schemas.microsoft.com/office/drawing/2014/main" id="{864D800F-9F2A-4FB3-8F82-B5780E774523}"/>
            </a:ext>
          </a:extLst>
        </xdr:cNvPr>
        <xdr:cNvSpPr txBox="1"/>
      </xdr:nvSpPr>
      <xdr:spPr>
        <a:xfrm>
          <a:off x="22199600" y="716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130211</xdr:rowOff>
    </xdr:from>
    <xdr:to>
      <xdr:col>116</xdr:col>
      <xdr:colOff>152400</xdr:colOff>
      <xdr:row>41</xdr:row>
      <xdr:rowOff>130211</xdr:rowOff>
    </xdr:to>
    <xdr:cxnSp macro="">
      <xdr:nvCxnSpPr>
        <xdr:cNvPr id="476" name="直線コネクタ 475">
          <a:extLst>
            <a:ext uri="{FF2B5EF4-FFF2-40B4-BE49-F238E27FC236}">
              <a16:creationId xmlns:a16="http://schemas.microsoft.com/office/drawing/2014/main" id="{884A152D-C33C-48E3-9ED1-A34370F0DB73}"/>
            </a:ext>
          </a:extLst>
        </xdr:cNvPr>
        <xdr:cNvCxnSpPr/>
      </xdr:nvCxnSpPr>
      <xdr:spPr>
        <a:xfrm>
          <a:off x="22072600" y="7159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162872</xdr:rowOff>
    </xdr:from>
    <xdr:ext cx="690189" cy="259045"/>
    <xdr:sp macro="" textlink="">
      <xdr:nvSpPr>
        <xdr:cNvPr id="477" name="【一般廃棄物処理施設】&#10;一人当たり有形固定資産（償却資産）額最大値テキスト">
          <a:extLst>
            <a:ext uri="{FF2B5EF4-FFF2-40B4-BE49-F238E27FC236}">
              <a16:creationId xmlns:a16="http://schemas.microsoft.com/office/drawing/2014/main" id="{EDC96AC3-481F-4711-8021-04F74F4BB4B4}"/>
            </a:ext>
          </a:extLst>
        </xdr:cNvPr>
        <xdr:cNvSpPr txBox="1"/>
      </xdr:nvSpPr>
      <xdr:spPr>
        <a:xfrm>
          <a:off x="22199600" y="54778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3,193,800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44745</xdr:rowOff>
    </xdr:from>
    <xdr:to>
      <xdr:col>116</xdr:col>
      <xdr:colOff>152400</xdr:colOff>
      <xdr:row>33</xdr:row>
      <xdr:rowOff>44745</xdr:rowOff>
    </xdr:to>
    <xdr:cxnSp macro="">
      <xdr:nvCxnSpPr>
        <xdr:cNvPr id="478" name="直線コネクタ 477">
          <a:extLst>
            <a:ext uri="{FF2B5EF4-FFF2-40B4-BE49-F238E27FC236}">
              <a16:creationId xmlns:a16="http://schemas.microsoft.com/office/drawing/2014/main" id="{1E273762-AB53-4460-89C2-6BB214A6C0B2}"/>
            </a:ext>
          </a:extLst>
        </xdr:cNvPr>
        <xdr:cNvCxnSpPr/>
      </xdr:nvCxnSpPr>
      <xdr:spPr>
        <a:xfrm>
          <a:off x="22072600" y="5702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90874</xdr:rowOff>
    </xdr:from>
    <xdr:ext cx="599010" cy="259045"/>
    <xdr:sp macro="" textlink="">
      <xdr:nvSpPr>
        <xdr:cNvPr id="479" name="【一般廃棄物処理施設】&#10;一人当たり有形固定資産（償却資産）額平均値テキスト">
          <a:extLst>
            <a:ext uri="{FF2B5EF4-FFF2-40B4-BE49-F238E27FC236}">
              <a16:creationId xmlns:a16="http://schemas.microsoft.com/office/drawing/2014/main" id="{DC307A05-0B75-4760-904B-B091BE07295F}"/>
            </a:ext>
          </a:extLst>
        </xdr:cNvPr>
        <xdr:cNvSpPr txBox="1"/>
      </xdr:nvSpPr>
      <xdr:spPr>
        <a:xfrm>
          <a:off x="22199600" y="69488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112447</xdr:rowOff>
    </xdr:from>
    <xdr:to>
      <xdr:col>116</xdr:col>
      <xdr:colOff>114300</xdr:colOff>
      <xdr:row>41</xdr:row>
      <xdr:rowOff>42597</xdr:rowOff>
    </xdr:to>
    <xdr:sp macro="" textlink="">
      <xdr:nvSpPr>
        <xdr:cNvPr id="480" name="フローチャート: 判断 479">
          <a:extLst>
            <a:ext uri="{FF2B5EF4-FFF2-40B4-BE49-F238E27FC236}">
              <a16:creationId xmlns:a16="http://schemas.microsoft.com/office/drawing/2014/main" id="{AD3F06AD-2B38-4DD2-A58D-91B4DCCE4520}"/>
            </a:ext>
          </a:extLst>
        </xdr:cNvPr>
        <xdr:cNvSpPr/>
      </xdr:nvSpPr>
      <xdr:spPr>
        <a:xfrm>
          <a:off x="22110700" y="6970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132146</xdr:rowOff>
    </xdr:from>
    <xdr:to>
      <xdr:col>112</xdr:col>
      <xdr:colOff>38100</xdr:colOff>
      <xdr:row>41</xdr:row>
      <xdr:rowOff>62296</xdr:rowOff>
    </xdr:to>
    <xdr:sp macro="" textlink="">
      <xdr:nvSpPr>
        <xdr:cNvPr id="481" name="フローチャート: 判断 480">
          <a:extLst>
            <a:ext uri="{FF2B5EF4-FFF2-40B4-BE49-F238E27FC236}">
              <a16:creationId xmlns:a16="http://schemas.microsoft.com/office/drawing/2014/main" id="{ECF2C900-C6A1-479E-A054-3F2E0B89B578}"/>
            </a:ext>
          </a:extLst>
        </xdr:cNvPr>
        <xdr:cNvSpPr/>
      </xdr:nvSpPr>
      <xdr:spPr>
        <a:xfrm>
          <a:off x="21272500" y="6990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138861</xdr:rowOff>
    </xdr:from>
    <xdr:to>
      <xdr:col>107</xdr:col>
      <xdr:colOff>101600</xdr:colOff>
      <xdr:row>41</xdr:row>
      <xdr:rowOff>69011</xdr:rowOff>
    </xdr:to>
    <xdr:sp macro="" textlink="">
      <xdr:nvSpPr>
        <xdr:cNvPr id="482" name="フローチャート: 判断 481">
          <a:extLst>
            <a:ext uri="{FF2B5EF4-FFF2-40B4-BE49-F238E27FC236}">
              <a16:creationId xmlns:a16="http://schemas.microsoft.com/office/drawing/2014/main" id="{A8B42E72-BB1E-4AA3-8C0F-A2D80B5D4470}"/>
            </a:ext>
          </a:extLst>
        </xdr:cNvPr>
        <xdr:cNvSpPr/>
      </xdr:nvSpPr>
      <xdr:spPr>
        <a:xfrm>
          <a:off x="20383500" y="6996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160423</xdr:rowOff>
    </xdr:from>
    <xdr:to>
      <xdr:col>102</xdr:col>
      <xdr:colOff>165100</xdr:colOff>
      <xdr:row>41</xdr:row>
      <xdr:rowOff>90573</xdr:rowOff>
    </xdr:to>
    <xdr:sp macro="" textlink="">
      <xdr:nvSpPr>
        <xdr:cNvPr id="483" name="フローチャート: 判断 482">
          <a:extLst>
            <a:ext uri="{FF2B5EF4-FFF2-40B4-BE49-F238E27FC236}">
              <a16:creationId xmlns:a16="http://schemas.microsoft.com/office/drawing/2014/main" id="{DB425818-1123-434F-8386-674B15BA167F}"/>
            </a:ext>
          </a:extLst>
        </xdr:cNvPr>
        <xdr:cNvSpPr/>
      </xdr:nvSpPr>
      <xdr:spPr>
        <a:xfrm>
          <a:off x="19494500" y="701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157993</xdr:rowOff>
    </xdr:from>
    <xdr:to>
      <xdr:col>98</xdr:col>
      <xdr:colOff>38100</xdr:colOff>
      <xdr:row>41</xdr:row>
      <xdr:rowOff>88143</xdr:rowOff>
    </xdr:to>
    <xdr:sp macro="" textlink="">
      <xdr:nvSpPr>
        <xdr:cNvPr id="484" name="フローチャート: 判断 483">
          <a:extLst>
            <a:ext uri="{FF2B5EF4-FFF2-40B4-BE49-F238E27FC236}">
              <a16:creationId xmlns:a16="http://schemas.microsoft.com/office/drawing/2014/main" id="{0A3F9B13-03AD-4AB5-96A7-59E65642E01A}"/>
            </a:ext>
          </a:extLst>
        </xdr:cNvPr>
        <xdr:cNvSpPr/>
      </xdr:nvSpPr>
      <xdr:spPr>
        <a:xfrm>
          <a:off x="18605500" y="7015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74F1CA8E-A80B-4C86-804C-EBB6BAA044A1}"/>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CA7B043-CFD1-4688-A519-74C93F59E05A}"/>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BF461655-771B-4EAE-B528-FF3BF0825171}"/>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777BA3C1-F55B-47D0-8F45-9AE197B2F3A6}"/>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95C5F9CB-3078-4A6F-9397-ECF0CBA86941}"/>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38088</xdr:rowOff>
    </xdr:from>
    <xdr:to>
      <xdr:col>116</xdr:col>
      <xdr:colOff>114300</xdr:colOff>
      <xdr:row>40</xdr:row>
      <xdr:rowOff>139688</xdr:rowOff>
    </xdr:to>
    <xdr:sp macro="" textlink="">
      <xdr:nvSpPr>
        <xdr:cNvPr id="490" name="楕円 489">
          <a:extLst>
            <a:ext uri="{FF2B5EF4-FFF2-40B4-BE49-F238E27FC236}">
              <a16:creationId xmlns:a16="http://schemas.microsoft.com/office/drawing/2014/main" id="{408FE0B4-D311-4D55-84C9-C790C55A386C}"/>
            </a:ext>
          </a:extLst>
        </xdr:cNvPr>
        <xdr:cNvSpPr/>
      </xdr:nvSpPr>
      <xdr:spPr>
        <a:xfrm>
          <a:off x="22110700" y="6896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60965</xdr:rowOff>
    </xdr:from>
    <xdr:ext cx="599010" cy="259045"/>
    <xdr:sp macro="" textlink="">
      <xdr:nvSpPr>
        <xdr:cNvPr id="491" name="【一般廃棄物処理施設】&#10;一人当たり有形固定資産（償却資産）額該当値テキスト">
          <a:extLst>
            <a:ext uri="{FF2B5EF4-FFF2-40B4-BE49-F238E27FC236}">
              <a16:creationId xmlns:a16="http://schemas.microsoft.com/office/drawing/2014/main" id="{941B6D76-CF47-43B9-B7EA-A134651FA238}"/>
            </a:ext>
          </a:extLst>
        </xdr:cNvPr>
        <xdr:cNvSpPr txBox="1"/>
      </xdr:nvSpPr>
      <xdr:spPr>
        <a:xfrm>
          <a:off x="22199600" y="6747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47716</xdr:rowOff>
    </xdr:from>
    <xdr:to>
      <xdr:col>112</xdr:col>
      <xdr:colOff>38100</xdr:colOff>
      <xdr:row>40</xdr:row>
      <xdr:rowOff>149316</xdr:rowOff>
    </xdr:to>
    <xdr:sp macro="" textlink="">
      <xdr:nvSpPr>
        <xdr:cNvPr id="492" name="楕円 491">
          <a:extLst>
            <a:ext uri="{FF2B5EF4-FFF2-40B4-BE49-F238E27FC236}">
              <a16:creationId xmlns:a16="http://schemas.microsoft.com/office/drawing/2014/main" id="{C8A5CD4A-C474-459A-86EE-AA95F19D6965}"/>
            </a:ext>
          </a:extLst>
        </xdr:cNvPr>
        <xdr:cNvSpPr/>
      </xdr:nvSpPr>
      <xdr:spPr>
        <a:xfrm>
          <a:off x="21272500" y="690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88888</xdr:rowOff>
    </xdr:from>
    <xdr:to>
      <xdr:col>116</xdr:col>
      <xdr:colOff>63500</xdr:colOff>
      <xdr:row>40</xdr:row>
      <xdr:rowOff>98516</xdr:rowOff>
    </xdr:to>
    <xdr:cxnSp macro="">
      <xdr:nvCxnSpPr>
        <xdr:cNvPr id="493" name="直線コネクタ 492">
          <a:extLst>
            <a:ext uri="{FF2B5EF4-FFF2-40B4-BE49-F238E27FC236}">
              <a16:creationId xmlns:a16="http://schemas.microsoft.com/office/drawing/2014/main" id="{623D9861-7AFC-46B3-9185-E30DE11AC39B}"/>
            </a:ext>
          </a:extLst>
        </xdr:cNvPr>
        <xdr:cNvCxnSpPr/>
      </xdr:nvCxnSpPr>
      <xdr:spPr>
        <a:xfrm flipV="1">
          <a:off x="21323300" y="6946888"/>
          <a:ext cx="838200" cy="9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45434</xdr:rowOff>
    </xdr:from>
    <xdr:to>
      <xdr:col>107</xdr:col>
      <xdr:colOff>101600</xdr:colOff>
      <xdr:row>40</xdr:row>
      <xdr:rowOff>147034</xdr:rowOff>
    </xdr:to>
    <xdr:sp macro="" textlink="">
      <xdr:nvSpPr>
        <xdr:cNvPr id="494" name="楕円 493">
          <a:extLst>
            <a:ext uri="{FF2B5EF4-FFF2-40B4-BE49-F238E27FC236}">
              <a16:creationId xmlns:a16="http://schemas.microsoft.com/office/drawing/2014/main" id="{57BEFDB9-DC41-4ADD-B425-01017B8410EF}"/>
            </a:ext>
          </a:extLst>
        </xdr:cNvPr>
        <xdr:cNvSpPr/>
      </xdr:nvSpPr>
      <xdr:spPr>
        <a:xfrm>
          <a:off x="20383500" y="6903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96234</xdr:rowOff>
    </xdr:from>
    <xdr:to>
      <xdr:col>111</xdr:col>
      <xdr:colOff>177800</xdr:colOff>
      <xdr:row>40</xdr:row>
      <xdr:rowOff>98516</xdr:rowOff>
    </xdr:to>
    <xdr:cxnSp macro="">
      <xdr:nvCxnSpPr>
        <xdr:cNvPr id="495" name="直線コネクタ 494">
          <a:extLst>
            <a:ext uri="{FF2B5EF4-FFF2-40B4-BE49-F238E27FC236}">
              <a16:creationId xmlns:a16="http://schemas.microsoft.com/office/drawing/2014/main" id="{CD733F4D-8A00-40F0-84DB-C7FCE0AE8887}"/>
            </a:ext>
          </a:extLst>
        </xdr:cNvPr>
        <xdr:cNvCxnSpPr/>
      </xdr:nvCxnSpPr>
      <xdr:spPr>
        <a:xfrm>
          <a:off x="20434300" y="6954234"/>
          <a:ext cx="889000" cy="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55825</xdr:rowOff>
    </xdr:from>
    <xdr:to>
      <xdr:col>102</xdr:col>
      <xdr:colOff>165100</xdr:colOff>
      <xdr:row>40</xdr:row>
      <xdr:rowOff>157425</xdr:rowOff>
    </xdr:to>
    <xdr:sp macro="" textlink="">
      <xdr:nvSpPr>
        <xdr:cNvPr id="496" name="楕円 495">
          <a:extLst>
            <a:ext uri="{FF2B5EF4-FFF2-40B4-BE49-F238E27FC236}">
              <a16:creationId xmlns:a16="http://schemas.microsoft.com/office/drawing/2014/main" id="{666827AD-B5A0-41CD-91E1-5DFF5E70C403}"/>
            </a:ext>
          </a:extLst>
        </xdr:cNvPr>
        <xdr:cNvSpPr/>
      </xdr:nvSpPr>
      <xdr:spPr>
        <a:xfrm>
          <a:off x="19494500" y="691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96234</xdr:rowOff>
    </xdr:from>
    <xdr:to>
      <xdr:col>107</xdr:col>
      <xdr:colOff>50800</xdr:colOff>
      <xdr:row>40</xdr:row>
      <xdr:rowOff>106625</xdr:rowOff>
    </xdr:to>
    <xdr:cxnSp macro="">
      <xdr:nvCxnSpPr>
        <xdr:cNvPr id="497" name="直線コネクタ 496">
          <a:extLst>
            <a:ext uri="{FF2B5EF4-FFF2-40B4-BE49-F238E27FC236}">
              <a16:creationId xmlns:a16="http://schemas.microsoft.com/office/drawing/2014/main" id="{E1AECD2E-2134-4120-BCBD-245C0D7A6207}"/>
            </a:ext>
          </a:extLst>
        </xdr:cNvPr>
        <xdr:cNvCxnSpPr/>
      </xdr:nvCxnSpPr>
      <xdr:spPr>
        <a:xfrm flipV="1">
          <a:off x="19545300" y="6954234"/>
          <a:ext cx="889000" cy="10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54137</xdr:rowOff>
    </xdr:from>
    <xdr:to>
      <xdr:col>98</xdr:col>
      <xdr:colOff>38100</xdr:colOff>
      <xdr:row>40</xdr:row>
      <xdr:rowOff>155737</xdr:rowOff>
    </xdr:to>
    <xdr:sp macro="" textlink="">
      <xdr:nvSpPr>
        <xdr:cNvPr id="498" name="楕円 497">
          <a:extLst>
            <a:ext uri="{FF2B5EF4-FFF2-40B4-BE49-F238E27FC236}">
              <a16:creationId xmlns:a16="http://schemas.microsoft.com/office/drawing/2014/main" id="{E73C5738-C2C3-415B-836B-85F2272979C0}"/>
            </a:ext>
          </a:extLst>
        </xdr:cNvPr>
        <xdr:cNvSpPr/>
      </xdr:nvSpPr>
      <xdr:spPr>
        <a:xfrm>
          <a:off x="18605500" y="6912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104937</xdr:rowOff>
    </xdr:from>
    <xdr:to>
      <xdr:col>102</xdr:col>
      <xdr:colOff>114300</xdr:colOff>
      <xdr:row>40</xdr:row>
      <xdr:rowOff>106625</xdr:rowOff>
    </xdr:to>
    <xdr:cxnSp macro="">
      <xdr:nvCxnSpPr>
        <xdr:cNvPr id="499" name="直線コネクタ 498">
          <a:extLst>
            <a:ext uri="{FF2B5EF4-FFF2-40B4-BE49-F238E27FC236}">
              <a16:creationId xmlns:a16="http://schemas.microsoft.com/office/drawing/2014/main" id="{9747D6C8-C3F4-4905-91CC-48543FD1189B}"/>
            </a:ext>
          </a:extLst>
        </xdr:cNvPr>
        <xdr:cNvCxnSpPr/>
      </xdr:nvCxnSpPr>
      <xdr:spPr>
        <a:xfrm>
          <a:off x="18656300" y="6962937"/>
          <a:ext cx="889000" cy="1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53423</xdr:rowOff>
    </xdr:from>
    <xdr:ext cx="599010" cy="259045"/>
    <xdr:sp macro="" textlink="">
      <xdr:nvSpPr>
        <xdr:cNvPr id="500" name="n_1aveValue【一般廃棄物処理施設】&#10;一人当たり有形固定資産（償却資産）額">
          <a:extLst>
            <a:ext uri="{FF2B5EF4-FFF2-40B4-BE49-F238E27FC236}">
              <a16:creationId xmlns:a16="http://schemas.microsoft.com/office/drawing/2014/main" id="{D2FD678E-B2A9-4770-8748-347830CECEDE}"/>
            </a:ext>
          </a:extLst>
        </xdr:cNvPr>
        <xdr:cNvSpPr txBox="1"/>
      </xdr:nvSpPr>
      <xdr:spPr>
        <a:xfrm>
          <a:off x="21011095" y="7082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60138</xdr:rowOff>
    </xdr:from>
    <xdr:ext cx="599010" cy="259045"/>
    <xdr:sp macro="" textlink="">
      <xdr:nvSpPr>
        <xdr:cNvPr id="501" name="n_2aveValue【一般廃棄物処理施設】&#10;一人当たり有形固定資産（償却資産）額">
          <a:extLst>
            <a:ext uri="{FF2B5EF4-FFF2-40B4-BE49-F238E27FC236}">
              <a16:creationId xmlns:a16="http://schemas.microsoft.com/office/drawing/2014/main" id="{F8FE5AC8-19BA-4D2C-BC7D-E6F14EE1BB60}"/>
            </a:ext>
          </a:extLst>
        </xdr:cNvPr>
        <xdr:cNvSpPr txBox="1"/>
      </xdr:nvSpPr>
      <xdr:spPr>
        <a:xfrm>
          <a:off x="20134795" y="7089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81700</xdr:rowOff>
    </xdr:from>
    <xdr:ext cx="599010" cy="259045"/>
    <xdr:sp macro="" textlink="">
      <xdr:nvSpPr>
        <xdr:cNvPr id="502" name="n_3aveValue【一般廃棄物処理施設】&#10;一人当たり有形固定資産（償却資産）額">
          <a:extLst>
            <a:ext uri="{FF2B5EF4-FFF2-40B4-BE49-F238E27FC236}">
              <a16:creationId xmlns:a16="http://schemas.microsoft.com/office/drawing/2014/main" id="{2C9FBAFE-41A0-4EB2-A438-E5BA52D94D85}"/>
            </a:ext>
          </a:extLst>
        </xdr:cNvPr>
        <xdr:cNvSpPr txBox="1"/>
      </xdr:nvSpPr>
      <xdr:spPr>
        <a:xfrm>
          <a:off x="19245795" y="7111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79270</xdr:rowOff>
    </xdr:from>
    <xdr:ext cx="599010" cy="259045"/>
    <xdr:sp macro="" textlink="">
      <xdr:nvSpPr>
        <xdr:cNvPr id="503" name="n_4aveValue【一般廃棄物処理施設】&#10;一人当たり有形固定資産（償却資産）額">
          <a:extLst>
            <a:ext uri="{FF2B5EF4-FFF2-40B4-BE49-F238E27FC236}">
              <a16:creationId xmlns:a16="http://schemas.microsoft.com/office/drawing/2014/main" id="{4534FB9D-4E49-4937-85F5-1F79F4602504}"/>
            </a:ext>
          </a:extLst>
        </xdr:cNvPr>
        <xdr:cNvSpPr txBox="1"/>
      </xdr:nvSpPr>
      <xdr:spPr>
        <a:xfrm>
          <a:off x="18356795" y="7108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165843</xdr:rowOff>
    </xdr:from>
    <xdr:ext cx="599010" cy="259045"/>
    <xdr:sp macro="" textlink="">
      <xdr:nvSpPr>
        <xdr:cNvPr id="504" name="n_1mainValue【一般廃棄物処理施設】&#10;一人当たり有形固定資産（償却資産）額">
          <a:extLst>
            <a:ext uri="{FF2B5EF4-FFF2-40B4-BE49-F238E27FC236}">
              <a16:creationId xmlns:a16="http://schemas.microsoft.com/office/drawing/2014/main" id="{DE64316F-848B-4F9B-948E-BC0BD0171383}"/>
            </a:ext>
          </a:extLst>
        </xdr:cNvPr>
        <xdr:cNvSpPr txBox="1"/>
      </xdr:nvSpPr>
      <xdr:spPr>
        <a:xfrm>
          <a:off x="21011095" y="6680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163561</xdr:rowOff>
    </xdr:from>
    <xdr:ext cx="599010" cy="259045"/>
    <xdr:sp macro="" textlink="">
      <xdr:nvSpPr>
        <xdr:cNvPr id="505" name="n_2mainValue【一般廃棄物処理施設】&#10;一人当たり有形固定資産（償却資産）額">
          <a:extLst>
            <a:ext uri="{FF2B5EF4-FFF2-40B4-BE49-F238E27FC236}">
              <a16:creationId xmlns:a16="http://schemas.microsoft.com/office/drawing/2014/main" id="{BF8E0C63-9BA2-4E68-877C-7DD18D32E2A7}"/>
            </a:ext>
          </a:extLst>
        </xdr:cNvPr>
        <xdr:cNvSpPr txBox="1"/>
      </xdr:nvSpPr>
      <xdr:spPr>
        <a:xfrm>
          <a:off x="20134795" y="6678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2502</xdr:rowOff>
    </xdr:from>
    <xdr:ext cx="599010" cy="259045"/>
    <xdr:sp macro="" textlink="">
      <xdr:nvSpPr>
        <xdr:cNvPr id="506" name="n_3mainValue【一般廃棄物処理施設】&#10;一人当たり有形固定資産（償却資産）額">
          <a:extLst>
            <a:ext uri="{FF2B5EF4-FFF2-40B4-BE49-F238E27FC236}">
              <a16:creationId xmlns:a16="http://schemas.microsoft.com/office/drawing/2014/main" id="{A44C2F2F-ABFD-4B17-A43F-3BC99009172D}"/>
            </a:ext>
          </a:extLst>
        </xdr:cNvPr>
        <xdr:cNvSpPr txBox="1"/>
      </xdr:nvSpPr>
      <xdr:spPr>
        <a:xfrm>
          <a:off x="19245795" y="6689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814</xdr:rowOff>
    </xdr:from>
    <xdr:ext cx="599010" cy="259045"/>
    <xdr:sp macro="" textlink="">
      <xdr:nvSpPr>
        <xdr:cNvPr id="507" name="n_4mainValue【一般廃棄物処理施設】&#10;一人当たり有形固定資産（償却資産）額">
          <a:extLst>
            <a:ext uri="{FF2B5EF4-FFF2-40B4-BE49-F238E27FC236}">
              <a16:creationId xmlns:a16="http://schemas.microsoft.com/office/drawing/2014/main" id="{A76FB783-8C6C-4CFA-8D34-0CB7769A77A7}"/>
            </a:ext>
          </a:extLst>
        </xdr:cNvPr>
        <xdr:cNvSpPr txBox="1"/>
      </xdr:nvSpPr>
      <xdr:spPr>
        <a:xfrm>
          <a:off x="18356795" y="6687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DFAECCE5-A898-42E9-AE48-7E3EBA88081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B6EC92C7-7A0A-48D8-AA98-45F8FDDBDC5F}"/>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02F9EE53-6948-4C5D-9EE6-E828C99FE824}"/>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E1DB470F-D39B-47DA-A275-AA23E57D0522}"/>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F9AD2B73-548D-41A4-9E4B-13BBEA6D8382}"/>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A28CDFE8-E19F-46E0-A09F-29971DC074CA}"/>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BAB87946-6F8A-455C-A22D-1873B0746306}"/>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D7952E7C-210C-4A5B-8A3A-1781198663C7}"/>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624B528B-0352-491A-85ED-CEB452752CE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FFECD1B1-3FEB-4088-8579-22AD738BE8B5}"/>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8" name="テキスト ボックス 517">
          <a:extLst>
            <a:ext uri="{FF2B5EF4-FFF2-40B4-BE49-F238E27FC236}">
              <a16:creationId xmlns:a16="http://schemas.microsoft.com/office/drawing/2014/main" id="{F66953C3-AA2B-4CED-B90A-72880CB2DC3E}"/>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9" name="直線コネクタ 518">
          <a:extLst>
            <a:ext uri="{FF2B5EF4-FFF2-40B4-BE49-F238E27FC236}">
              <a16:creationId xmlns:a16="http://schemas.microsoft.com/office/drawing/2014/main" id="{B8677CC8-D838-4F40-AD26-F6AB15FAA30A}"/>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0" name="テキスト ボックス 519">
          <a:extLst>
            <a:ext uri="{FF2B5EF4-FFF2-40B4-BE49-F238E27FC236}">
              <a16:creationId xmlns:a16="http://schemas.microsoft.com/office/drawing/2014/main" id="{B1904251-68E1-46CD-9226-4C8AF0BFB9AD}"/>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1" name="直線コネクタ 520">
          <a:extLst>
            <a:ext uri="{FF2B5EF4-FFF2-40B4-BE49-F238E27FC236}">
              <a16:creationId xmlns:a16="http://schemas.microsoft.com/office/drawing/2014/main" id="{D23468F3-F84E-46DB-BE7B-07B24CD1BE44}"/>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2" name="テキスト ボックス 521">
          <a:extLst>
            <a:ext uri="{FF2B5EF4-FFF2-40B4-BE49-F238E27FC236}">
              <a16:creationId xmlns:a16="http://schemas.microsoft.com/office/drawing/2014/main" id="{A04651B3-7BEB-4E7A-B62D-73C2AA141D35}"/>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3" name="直線コネクタ 522">
          <a:extLst>
            <a:ext uri="{FF2B5EF4-FFF2-40B4-BE49-F238E27FC236}">
              <a16:creationId xmlns:a16="http://schemas.microsoft.com/office/drawing/2014/main" id="{22C9AA44-1BDE-48BB-BE41-8A24FFE3F1AB}"/>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4" name="テキスト ボックス 523">
          <a:extLst>
            <a:ext uri="{FF2B5EF4-FFF2-40B4-BE49-F238E27FC236}">
              <a16:creationId xmlns:a16="http://schemas.microsoft.com/office/drawing/2014/main" id="{FEC4D1D3-F09B-491D-9FA2-D287700791AD}"/>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5" name="直線コネクタ 524">
          <a:extLst>
            <a:ext uri="{FF2B5EF4-FFF2-40B4-BE49-F238E27FC236}">
              <a16:creationId xmlns:a16="http://schemas.microsoft.com/office/drawing/2014/main" id="{9DAD0A24-5C9B-44DF-AE87-1783E1F9BBDB}"/>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6" name="テキスト ボックス 525">
          <a:extLst>
            <a:ext uri="{FF2B5EF4-FFF2-40B4-BE49-F238E27FC236}">
              <a16:creationId xmlns:a16="http://schemas.microsoft.com/office/drawing/2014/main" id="{C75A8DBB-B60B-4F49-9E35-13C9374E61B3}"/>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7" name="直線コネクタ 526">
          <a:extLst>
            <a:ext uri="{FF2B5EF4-FFF2-40B4-BE49-F238E27FC236}">
              <a16:creationId xmlns:a16="http://schemas.microsoft.com/office/drawing/2014/main" id="{1DD33DBC-EC7F-4ADD-A03B-829E588C4D5E}"/>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8" name="テキスト ボックス 527">
          <a:extLst>
            <a:ext uri="{FF2B5EF4-FFF2-40B4-BE49-F238E27FC236}">
              <a16:creationId xmlns:a16="http://schemas.microsoft.com/office/drawing/2014/main" id="{C5549922-0141-4AB2-A2CC-6B51B2382151}"/>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9" name="直線コネクタ 528">
          <a:extLst>
            <a:ext uri="{FF2B5EF4-FFF2-40B4-BE49-F238E27FC236}">
              <a16:creationId xmlns:a16="http://schemas.microsoft.com/office/drawing/2014/main" id="{263EE497-EF69-4259-9F8F-81780BE9562D}"/>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0" name="テキスト ボックス 529">
          <a:extLst>
            <a:ext uri="{FF2B5EF4-FFF2-40B4-BE49-F238E27FC236}">
              <a16:creationId xmlns:a16="http://schemas.microsoft.com/office/drawing/2014/main" id="{1C5EEA8A-CC49-4209-9EDF-6EEBB4B879FA}"/>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1" name="【保健センター・保健所】&#10;有形固定資産減価償却率グラフ枠">
          <a:extLst>
            <a:ext uri="{FF2B5EF4-FFF2-40B4-BE49-F238E27FC236}">
              <a16:creationId xmlns:a16="http://schemas.microsoft.com/office/drawing/2014/main" id="{BE44230D-6757-48B9-909F-291AE459B764}"/>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114300</xdr:rowOff>
    </xdr:from>
    <xdr:to>
      <xdr:col>85</xdr:col>
      <xdr:colOff>126364</xdr:colOff>
      <xdr:row>64</xdr:row>
      <xdr:rowOff>76200</xdr:rowOff>
    </xdr:to>
    <xdr:cxnSp macro="">
      <xdr:nvCxnSpPr>
        <xdr:cNvPr id="532" name="直線コネクタ 531">
          <a:extLst>
            <a:ext uri="{FF2B5EF4-FFF2-40B4-BE49-F238E27FC236}">
              <a16:creationId xmlns:a16="http://schemas.microsoft.com/office/drawing/2014/main" id="{B4413F26-4736-4DB4-A162-615E760C930C}"/>
            </a:ext>
          </a:extLst>
        </xdr:cNvPr>
        <xdr:cNvCxnSpPr/>
      </xdr:nvCxnSpPr>
      <xdr:spPr>
        <a:xfrm flipV="1">
          <a:off x="16318864" y="95440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533" name="【保健センター・保健所】&#10;有形固定資産減価償却率最小値テキスト">
          <a:extLst>
            <a:ext uri="{FF2B5EF4-FFF2-40B4-BE49-F238E27FC236}">
              <a16:creationId xmlns:a16="http://schemas.microsoft.com/office/drawing/2014/main" id="{890B6517-906D-43ED-8B58-215F03EA42EA}"/>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534" name="直線コネクタ 533">
          <a:extLst>
            <a:ext uri="{FF2B5EF4-FFF2-40B4-BE49-F238E27FC236}">
              <a16:creationId xmlns:a16="http://schemas.microsoft.com/office/drawing/2014/main" id="{18B8E6E0-180D-4696-935C-6775AECE8D2F}"/>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60977</xdr:rowOff>
    </xdr:from>
    <xdr:ext cx="405111" cy="259045"/>
    <xdr:sp macro="" textlink="">
      <xdr:nvSpPr>
        <xdr:cNvPr id="535" name="【保健センター・保健所】&#10;有形固定資産減価償却率最大値テキスト">
          <a:extLst>
            <a:ext uri="{FF2B5EF4-FFF2-40B4-BE49-F238E27FC236}">
              <a16:creationId xmlns:a16="http://schemas.microsoft.com/office/drawing/2014/main" id="{92A2840D-630A-4087-A05B-BFCF22EA2B01}"/>
            </a:ext>
          </a:extLst>
        </xdr:cNvPr>
        <xdr:cNvSpPr txBox="1"/>
      </xdr:nvSpPr>
      <xdr:spPr>
        <a:xfrm>
          <a:off x="16357600" y="931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114300</xdr:rowOff>
    </xdr:from>
    <xdr:to>
      <xdr:col>86</xdr:col>
      <xdr:colOff>25400</xdr:colOff>
      <xdr:row>55</xdr:row>
      <xdr:rowOff>114300</xdr:rowOff>
    </xdr:to>
    <xdr:cxnSp macro="">
      <xdr:nvCxnSpPr>
        <xdr:cNvPr id="536" name="直線コネクタ 535">
          <a:extLst>
            <a:ext uri="{FF2B5EF4-FFF2-40B4-BE49-F238E27FC236}">
              <a16:creationId xmlns:a16="http://schemas.microsoft.com/office/drawing/2014/main" id="{B35F6555-4EE9-40EB-A3D8-D448869169A6}"/>
            </a:ext>
          </a:extLst>
        </xdr:cNvPr>
        <xdr:cNvCxnSpPr/>
      </xdr:nvCxnSpPr>
      <xdr:spPr>
        <a:xfrm>
          <a:off x="16230600" y="954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107332</xdr:rowOff>
    </xdr:from>
    <xdr:ext cx="405111" cy="259045"/>
    <xdr:sp macro="" textlink="">
      <xdr:nvSpPr>
        <xdr:cNvPr id="537" name="【保健センター・保健所】&#10;有形固定資産減価償却率平均値テキスト">
          <a:extLst>
            <a:ext uri="{FF2B5EF4-FFF2-40B4-BE49-F238E27FC236}">
              <a16:creationId xmlns:a16="http://schemas.microsoft.com/office/drawing/2014/main" id="{24A2D3A1-87F1-4AA7-9D7A-290B6A193449}"/>
            </a:ext>
          </a:extLst>
        </xdr:cNvPr>
        <xdr:cNvSpPr txBox="1"/>
      </xdr:nvSpPr>
      <xdr:spPr>
        <a:xfrm>
          <a:off x="16357600" y="98799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84455</xdr:rowOff>
    </xdr:from>
    <xdr:to>
      <xdr:col>85</xdr:col>
      <xdr:colOff>177800</xdr:colOff>
      <xdr:row>59</xdr:row>
      <xdr:rowOff>14605</xdr:rowOff>
    </xdr:to>
    <xdr:sp macro="" textlink="">
      <xdr:nvSpPr>
        <xdr:cNvPr id="538" name="フローチャート: 判断 537">
          <a:extLst>
            <a:ext uri="{FF2B5EF4-FFF2-40B4-BE49-F238E27FC236}">
              <a16:creationId xmlns:a16="http://schemas.microsoft.com/office/drawing/2014/main" id="{D3052D05-826E-4CBF-B015-B5CF0D2F186E}"/>
            </a:ext>
          </a:extLst>
        </xdr:cNvPr>
        <xdr:cNvSpPr/>
      </xdr:nvSpPr>
      <xdr:spPr>
        <a:xfrm>
          <a:off x="16268700" y="10028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93980</xdr:rowOff>
    </xdr:from>
    <xdr:to>
      <xdr:col>81</xdr:col>
      <xdr:colOff>101600</xdr:colOff>
      <xdr:row>59</xdr:row>
      <xdr:rowOff>24130</xdr:rowOff>
    </xdr:to>
    <xdr:sp macro="" textlink="">
      <xdr:nvSpPr>
        <xdr:cNvPr id="539" name="フローチャート: 判断 538">
          <a:extLst>
            <a:ext uri="{FF2B5EF4-FFF2-40B4-BE49-F238E27FC236}">
              <a16:creationId xmlns:a16="http://schemas.microsoft.com/office/drawing/2014/main" id="{6EC34985-D8A8-40E2-8741-454EBED6B509}"/>
            </a:ext>
          </a:extLst>
        </xdr:cNvPr>
        <xdr:cNvSpPr/>
      </xdr:nvSpPr>
      <xdr:spPr>
        <a:xfrm>
          <a:off x="15430500" y="100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145415</xdr:rowOff>
    </xdr:from>
    <xdr:to>
      <xdr:col>76</xdr:col>
      <xdr:colOff>165100</xdr:colOff>
      <xdr:row>59</xdr:row>
      <xdr:rowOff>75565</xdr:rowOff>
    </xdr:to>
    <xdr:sp macro="" textlink="">
      <xdr:nvSpPr>
        <xdr:cNvPr id="540" name="フローチャート: 判断 539">
          <a:extLst>
            <a:ext uri="{FF2B5EF4-FFF2-40B4-BE49-F238E27FC236}">
              <a16:creationId xmlns:a16="http://schemas.microsoft.com/office/drawing/2014/main" id="{3DF3A9F2-31A8-4754-B107-8FB6C2AAA335}"/>
            </a:ext>
          </a:extLst>
        </xdr:cNvPr>
        <xdr:cNvSpPr/>
      </xdr:nvSpPr>
      <xdr:spPr>
        <a:xfrm>
          <a:off x="14541500" y="1008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82550</xdr:rowOff>
    </xdr:from>
    <xdr:to>
      <xdr:col>72</xdr:col>
      <xdr:colOff>38100</xdr:colOff>
      <xdr:row>59</xdr:row>
      <xdr:rowOff>12700</xdr:rowOff>
    </xdr:to>
    <xdr:sp macro="" textlink="">
      <xdr:nvSpPr>
        <xdr:cNvPr id="541" name="フローチャート: 判断 540">
          <a:extLst>
            <a:ext uri="{FF2B5EF4-FFF2-40B4-BE49-F238E27FC236}">
              <a16:creationId xmlns:a16="http://schemas.microsoft.com/office/drawing/2014/main" id="{C55374C8-A7C0-4BC4-84C2-18B13558771A}"/>
            </a:ext>
          </a:extLst>
        </xdr:cNvPr>
        <xdr:cNvSpPr/>
      </xdr:nvSpPr>
      <xdr:spPr>
        <a:xfrm>
          <a:off x="13652500" y="1002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33020</xdr:rowOff>
    </xdr:from>
    <xdr:to>
      <xdr:col>67</xdr:col>
      <xdr:colOff>101600</xdr:colOff>
      <xdr:row>58</xdr:row>
      <xdr:rowOff>134620</xdr:rowOff>
    </xdr:to>
    <xdr:sp macro="" textlink="">
      <xdr:nvSpPr>
        <xdr:cNvPr id="542" name="フローチャート: 判断 541">
          <a:extLst>
            <a:ext uri="{FF2B5EF4-FFF2-40B4-BE49-F238E27FC236}">
              <a16:creationId xmlns:a16="http://schemas.microsoft.com/office/drawing/2014/main" id="{964E5B7D-BC2C-4CA9-88C3-D0E90AD0E428}"/>
            </a:ext>
          </a:extLst>
        </xdr:cNvPr>
        <xdr:cNvSpPr/>
      </xdr:nvSpPr>
      <xdr:spPr>
        <a:xfrm>
          <a:off x="12763500" y="9977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3FA59E47-686D-4B92-9A3A-36996BBABE9D}"/>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551331F2-0600-429C-AA32-0D5CDFBA362F}"/>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FAA95332-3FBF-4CE6-893E-F443FF132A43}"/>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10BCE286-75BC-4EF6-979F-583AFDF10A76}"/>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8F023A36-92C2-40FF-8851-148BBAE17996}"/>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34925</xdr:rowOff>
    </xdr:from>
    <xdr:to>
      <xdr:col>85</xdr:col>
      <xdr:colOff>177800</xdr:colOff>
      <xdr:row>59</xdr:row>
      <xdr:rowOff>136525</xdr:rowOff>
    </xdr:to>
    <xdr:sp macro="" textlink="">
      <xdr:nvSpPr>
        <xdr:cNvPr id="548" name="楕円 547">
          <a:extLst>
            <a:ext uri="{FF2B5EF4-FFF2-40B4-BE49-F238E27FC236}">
              <a16:creationId xmlns:a16="http://schemas.microsoft.com/office/drawing/2014/main" id="{EA491FB5-C4E1-4689-B1C9-F5F085EAF50B}"/>
            </a:ext>
          </a:extLst>
        </xdr:cNvPr>
        <xdr:cNvSpPr/>
      </xdr:nvSpPr>
      <xdr:spPr>
        <a:xfrm>
          <a:off x="16268700" y="1015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13352</xdr:rowOff>
    </xdr:from>
    <xdr:ext cx="405111" cy="259045"/>
    <xdr:sp macro="" textlink="">
      <xdr:nvSpPr>
        <xdr:cNvPr id="549" name="【保健センター・保健所】&#10;有形固定資産減価償却率該当値テキスト">
          <a:extLst>
            <a:ext uri="{FF2B5EF4-FFF2-40B4-BE49-F238E27FC236}">
              <a16:creationId xmlns:a16="http://schemas.microsoft.com/office/drawing/2014/main" id="{10D277EC-B062-4321-8A84-C9AD07F9E220}"/>
            </a:ext>
          </a:extLst>
        </xdr:cNvPr>
        <xdr:cNvSpPr txBox="1"/>
      </xdr:nvSpPr>
      <xdr:spPr>
        <a:xfrm>
          <a:off x="16357600" y="10128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139700</xdr:rowOff>
    </xdr:from>
    <xdr:to>
      <xdr:col>81</xdr:col>
      <xdr:colOff>101600</xdr:colOff>
      <xdr:row>61</xdr:row>
      <xdr:rowOff>69850</xdr:rowOff>
    </xdr:to>
    <xdr:sp macro="" textlink="">
      <xdr:nvSpPr>
        <xdr:cNvPr id="550" name="楕円 549">
          <a:extLst>
            <a:ext uri="{FF2B5EF4-FFF2-40B4-BE49-F238E27FC236}">
              <a16:creationId xmlns:a16="http://schemas.microsoft.com/office/drawing/2014/main" id="{698AE977-8AB1-4D83-8422-BBB7C23C66AB}"/>
            </a:ext>
          </a:extLst>
        </xdr:cNvPr>
        <xdr:cNvSpPr/>
      </xdr:nvSpPr>
      <xdr:spPr>
        <a:xfrm>
          <a:off x="154305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85725</xdr:rowOff>
    </xdr:from>
    <xdr:to>
      <xdr:col>85</xdr:col>
      <xdr:colOff>127000</xdr:colOff>
      <xdr:row>61</xdr:row>
      <xdr:rowOff>19050</xdr:rowOff>
    </xdr:to>
    <xdr:cxnSp macro="">
      <xdr:nvCxnSpPr>
        <xdr:cNvPr id="551" name="直線コネクタ 550">
          <a:extLst>
            <a:ext uri="{FF2B5EF4-FFF2-40B4-BE49-F238E27FC236}">
              <a16:creationId xmlns:a16="http://schemas.microsoft.com/office/drawing/2014/main" id="{0E0F45B3-7091-434F-AE99-051F9D84106A}"/>
            </a:ext>
          </a:extLst>
        </xdr:cNvPr>
        <xdr:cNvCxnSpPr/>
      </xdr:nvCxnSpPr>
      <xdr:spPr>
        <a:xfrm flipV="1">
          <a:off x="15481300" y="10201275"/>
          <a:ext cx="838200" cy="276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101600</xdr:rowOff>
    </xdr:from>
    <xdr:to>
      <xdr:col>76</xdr:col>
      <xdr:colOff>165100</xdr:colOff>
      <xdr:row>61</xdr:row>
      <xdr:rowOff>31750</xdr:rowOff>
    </xdr:to>
    <xdr:sp macro="" textlink="">
      <xdr:nvSpPr>
        <xdr:cNvPr id="552" name="楕円 551">
          <a:extLst>
            <a:ext uri="{FF2B5EF4-FFF2-40B4-BE49-F238E27FC236}">
              <a16:creationId xmlns:a16="http://schemas.microsoft.com/office/drawing/2014/main" id="{BA4048B4-0430-44D1-94AF-3A29B7AC7936}"/>
            </a:ext>
          </a:extLst>
        </xdr:cNvPr>
        <xdr:cNvSpPr/>
      </xdr:nvSpPr>
      <xdr:spPr>
        <a:xfrm>
          <a:off x="14541500" y="1038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152400</xdr:rowOff>
    </xdr:from>
    <xdr:to>
      <xdr:col>81</xdr:col>
      <xdr:colOff>50800</xdr:colOff>
      <xdr:row>61</xdr:row>
      <xdr:rowOff>19050</xdr:rowOff>
    </xdr:to>
    <xdr:cxnSp macro="">
      <xdr:nvCxnSpPr>
        <xdr:cNvPr id="553" name="直線コネクタ 552">
          <a:extLst>
            <a:ext uri="{FF2B5EF4-FFF2-40B4-BE49-F238E27FC236}">
              <a16:creationId xmlns:a16="http://schemas.microsoft.com/office/drawing/2014/main" id="{45DE2EB9-FE6E-45C2-BDD1-A4AFA152304E}"/>
            </a:ext>
          </a:extLst>
        </xdr:cNvPr>
        <xdr:cNvCxnSpPr/>
      </xdr:nvCxnSpPr>
      <xdr:spPr>
        <a:xfrm>
          <a:off x="14592300" y="10439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63500</xdr:rowOff>
    </xdr:from>
    <xdr:to>
      <xdr:col>72</xdr:col>
      <xdr:colOff>38100</xdr:colOff>
      <xdr:row>60</xdr:row>
      <xdr:rowOff>165100</xdr:rowOff>
    </xdr:to>
    <xdr:sp macro="" textlink="">
      <xdr:nvSpPr>
        <xdr:cNvPr id="554" name="楕円 553">
          <a:extLst>
            <a:ext uri="{FF2B5EF4-FFF2-40B4-BE49-F238E27FC236}">
              <a16:creationId xmlns:a16="http://schemas.microsoft.com/office/drawing/2014/main" id="{42180CEF-CF8C-4F9F-9780-B55BB8FA86F6}"/>
            </a:ext>
          </a:extLst>
        </xdr:cNvPr>
        <xdr:cNvSpPr/>
      </xdr:nvSpPr>
      <xdr:spPr>
        <a:xfrm>
          <a:off x="136525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114300</xdr:rowOff>
    </xdr:from>
    <xdr:to>
      <xdr:col>76</xdr:col>
      <xdr:colOff>114300</xdr:colOff>
      <xdr:row>60</xdr:row>
      <xdr:rowOff>152400</xdr:rowOff>
    </xdr:to>
    <xdr:cxnSp macro="">
      <xdr:nvCxnSpPr>
        <xdr:cNvPr id="555" name="直線コネクタ 554">
          <a:extLst>
            <a:ext uri="{FF2B5EF4-FFF2-40B4-BE49-F238E27FC236}">
              <a16:creationId xmlns:a16="http://schemas.microsoft.com/office/drawing/2014/main" id="{DF6C7911-9782-426D-8584-A933E04089D6}"/>
            </a:ext>
          </a:extLst>
        </xdr:cNvPr>
        <xdr:cNvCxnSpPr/>
      </xdr:nvCxnSpPr>
      <xdr:spPr>
        <a:xfrm>
          <a:off x="13703300" y="10401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25400</xdr:rowOff>
    </xdr:from>
    <xdr:to>
      <xdr:col>67</xdr:col>
      <xdr:colOff>101600</xdr:colOff>
      <xdr:row>60</xdr:row>
      <xdr:rowOff>127000</xdr:rowOff>
    </xdr:to>
    <xdr:sp macro="" textlink="">
      <xdr:nvSpPr>
        <xdr:cNvPr id="556" name="楕円 555">
          <a:extLst>
            <a:ext uri="{FF2B5EF4-FFF2-40B4-BE49-F238E27FC236}">
              <a16:creationId xmlns:a16="http://schemas.microsoft.com/office/drawing/2014/main" id="{CF5D7D25-8A9D-44F3-BCB6-F10D347D5949}"/>
            </a:ext>
          </a:extLst>
        </xdr:cNvPr>
        <xdr:cNvSpPr/>
      </xdr:nvSpPr>
      <xdr:spPr>
        <a:xfrm>
          <a:off x="12763500" y="1031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76200</xdr:rowOff>
    </xdr:from>
    <xdr:to>
      <xdr:col>71</xdr:col>
      <xdr:colOff>177800</xdr:colOff>
      <xdr:row>60</xdr:row>
      <xdr:rowOff>114300</xdr:rowOff>
    </xdr:to>
    <xdr:cxnSp macro="">
      <xdr:nvCxnSpPr>
        <xdr:cNvPr id="557" name="直線コネクタ 556">
          <a:extLst>
            <a:ext uri="{FF2B5EF4-FFF2-40B4-BE49-F238E27FC236}">
              <a16:creationId xmlns:a16="http://schemas.microsoft.com/office/drawing/2014/main" id="{5EF135C5-C3A7-4B3C-AE00-0DBDE77FBC62}"/>
            </a:ext>
          </a:extLst>
        </xdr:cNvPr>
        <xdr:cNvCxnSpPr/>
      </xdr:nvCxnSpPr>
      <xdr:spPr>
        <a:xfrm>
          <a:off x="12814300" y="10363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40657</xdr:rowOff>
    </xdr:from>
    <xdr:ext cx="405111" cy="259045"/>
    <xdr:sp macro="" textlink="">
      <xdr:nvSpPr>
        <xdr:cNvPr id="558" name="n_1aveValue【保健センター・保健所】&#10;有形固定資産減価償却率">
          <a:extLst>
            <a:ext uri="{FF2B5EF4-FFF2-40B4-BE49-F238E27FC236}">
              <a16:creationId xmlns:a16="http://schemas.microsoft.com/office/drawing/2014/main" id="{407B6CE8-0B49-4BC2-BC6B-4A97D42F8BC2}"/>
            </a:ext>
          </a:extLst>
        </xdr:cNvPr>
        <xdr:cNvSpPr txBox="1"/>
      </xdr:nvSpPr>
      <xdr:spPr>
        <a:xfrm>
          <a:off x="15266044" y="981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92092</xdr:rowOff>
    </xdr:from>
    <xdr:ext cx="405111" cy="259045"/>
    <xdr:sp macro="" textlink="">
      <xdr:nvSpPr>
        <xdr:cNvPr id="559" name="n_2aveValue【保健センター・保健所】&#10;有形固定資産減価償却率">
          <a:extLst>
            <a:ext uri="{FF2B5EF4-FFF2-40B4-BE49-F238E27FC236}">
              <a16:creationId xmlns:a16="http://schemas.microsoft.com/office/drawing/2014/main" id="{FE82B833-E8F0-460F-9641-904E6CDE50E0}"/>
            </a:ext>
          </a:extLst>
        </xdr:cNvPr>
        <xdr:cNvSpPr txBox="1"/>
      </xdr:nvSpPr>
      <xdr:spPr>
        <a:xfrm>
          <a:off x="14389744" y="986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29227</xdr:rowOff>
    </xdr:from>
    <xdr:ext cx="405111" cy="259045"/>
    <xdr:sp macro="" textlink="">
      <xdr:nvSpPr>
        <xdr:cNvPr id="560" name="n_3aveValue【保健センター・保健所】&#10;有形固定資産減価償却率">
          <a:extLst>
            <a:ext uri="{FF2B5EF4-FFF2-40B4-BE49-F238E27FC236}">
              <a16:creationId xmlns:a16="http://schemas.microsoft.com/office/drawing/2014/main" id="{CBEABF0A-820A-4C0C-B100-189BCD18ADEA}"/>
            </a:ext>
          </a:extLst>
        </xdr:cNvPr>
        <xdr:cNvSpPr txBox="1"/>
      </xdr:nvSpPr>
      <xdr:spPr>
        <a:xfrm>
          <a:off x="13500744" y="980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151147</xdr:rowOff>
    </xdr:from>
    <xdr:ext cx="405111" cy="259045"/>
    <xdr:sp macro="" textlink="">
      <xdr:nvSpPr>
        <xdr:cNvPr id="561" name="n_4aveValue【保健センター・保健所】&#10;有形固定資産減価償却率">
          <a:extLst>
            <a:ext uri="{FF2B5EF4-FFF2-40B4-BE49-F238E27FC236}">
              <a16:creationId xmlns:a16="http://schemas.microsoft.com/office/drawing/2014/main" id="{0D756E4E-A1BE-4260-A9D6-E7CB19E3C399}"/>
            </a:ext>
          </a:extLst>
        </xdr:cNvPr>
        <xdr:cNvSpPr txBox="1"/>
      </xdr:nvSpPr>
      <xdr:spPr>
        <a:xfrm>
          <a:off x="12611744" y="975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60977</xdr:rowOff>
    </xdr:from>
    <xdr:ext cx="405111" cy="259045"/>
    <xdr:sp macro="" textlink="">
      <xdr:nvSpPr>
        <xdr:cNvPr id="562" name="n_1mainValue【保健センター・保健所】&#10;有形固定資産減価償却率">
          <a:extLst>
            <a:ext uri="{FF2B5EF4-FFF2-40B4-BE49-F238E27FC236}">
              <a16:creationId xmlns:a16="http://schemas.microsoft.com/office/drawing/2014/main" id="{70F86F88-F261-413B-9F00-8E6849FA75BA}"/>
            </a:ext>
          </a:extLst>
        </xdr:cNvPr>
        <xdr:cNvSpPr txBox="1"/>
      </xdr:nvSpPr>
      <xdr:spPr>
        <a:xfrm>
          <a:off x="15266044" y="1051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22877</xdr:rowOff>
    </xdr:from>
    <xdr:ext cx="405111" cy="259045"/>
    <xdr:sp macro="" textlink="">
      <xdr:nvSpPr>
        <xdr:cNvPr id="563" name="n_2mainValue【保健センター・保健所】&#10;有形固定資産減価償却率">
          <a:extLst>
            <a:ext uri="{FF2B5EF4-FFF2-40B4-BE49-F238E27FC236}">
              <a16:creationId xmlns:a16="http://schemas.microsoft.com/office/drawing/2014/main" id="{A8CE9F35-F77F-43C1-A83B-647B263D7DDB}"/>
            </a:ext>
          </a:extLst>
        </xdr:cNvPr>
        <xdr:cNvSpPr txBox="1"/>
      </xdr:nvSpPr>
      <xdr:spPr>
        <a:xfrm>
          <a:off x="14389744" y="1048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156227</xdr:rowOff>
    </xdr:from>
    <xdr:ext cx="405111" cy="259045"/>
    <xdr:sp macro="" textlink="">
      <xdr:nvSpPr>
        <xdr:cNvPr id="564" name="n_3mainValue【保健センター・保健所】&#10;有形固定資産減価償却率">
          <a:extLst>
            <a:ext uri="{FF2B5EF4-FFF2-40B4-BE49-F238E27FC236}">
              <a16:creationId xmlns:a16="http://schemas.microsoft.com/office/drawing/2014/main" id="{609951C9-4211-4942-8D6F-0AD01315254A}"/>
            </a:ext>
          </a:extLst>
        </xdr:cNvPr>
        <xdr:cNvSpPr txBox="1"/>
      </xdr:nvSpPr>
      <xdr:spPr>
        <a:xfrm>
          <a:off x="13500744" y="1044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118127</xdr:rowOff>
    </xdr:from>
    <xdr:ext cx="405111" cy="259045"/>
    <xdr:sp macro="" textlink="">
      <xdr:nvSpPr>
        <xdr:cNvPr id="565" name="n_4mainValue【保健センター・保健所】&#10;有形固定資産減価償却率">
          <a:extLst>
            <a:ext uri="{FF2B5EF4-FFF2-40B4-BE49-F238E27FC236}">
              <a16:creationId xmlns:a16="http://schemas.microsoft.com/office/drawing/2014/main" id="{DD77CEF9-04CA-449A-9D86-D76D2CAC9236}"/>
            </a:ext>
          </a:extLst>
        </xdr:cNvPr>
        <xdr:cNvSpPr txBox="1"/>
      </xdr:nvSpPr>
      <xdr:spPr>
        <a:xfrm>
          <a:off x="12611744" y="1040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a:extLst>
            <a:ext uri="{FF2B5EF4-FFF2-40B4-BE49-F238E27FC236}">
              <a16:creationId xmlns:a16="http://schemas.microsoft.com/office/drawing/2014/main" id="{BBB0A4BB-D5CD-4979-90BE-19232F7B146D}"/>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a:extLst>
            <a:ext uri="{FF2B5EF4-FFF2-40B4-BE49-F238E27FC236}">
              <a16:creationId xmlns:a16="http://schemas.microsoft.com/office/drawing/2014/main" id="{F2455BEC-F267-4367-B1D7-6510982E9CAD}"/>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a:extLst>
            <a:ext uri="{FF2B5EF4-FFF2-40B4-BE49-F238E27FC236}">
              <a16:creationId xmlns:a16="http://schemas.microsoft.com/office/drawing/2014/main" id="{0EDB3F6B-EFA6-4F02-9B5A-A8C5C195D09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a:extLst>
            <a:ext uri="{FF2B5EF4-FFF2-40B4-BE49-F238E27FC236}">
              <a16:creationId xmlns:a16="http://schemas.microsoft.com/office/drawing/2014/main" id="{6B055C66-F0FF-45A0-B593-EC5E76C2FC37}"/>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a:extLst>
            <a:ext uri="{FF2B5EF4-FFF2-40B4-BE49-F238E27FC236}">
              <a16:creationId xmlns:a16="http://schemas.microsoft.com/office/drawing/2014/main" id="{63BCD0C1-7476-4C49-AE06-A0B94AD096D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a:extLst>
            <a:ext uri="{FF2B5EF4-FFF2-40B4-BE49-F238E27FC236}">
              <a16:creationId xmlns:a16="http://schemas.microsoft.com/office/drawing/2014/main" id="{415C16D1-6D28-4C54-B0CC-715A36D68B54}"/>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a:extLst>
            <a:ext uri="{FF2B5EF4-FFF2-40B4-BE49-F238E27FC236}">
              <a16:creationId xmlns:a16="http://schemas.microsoft.com/office/drawing/2014/main" id="{D6120374-458E-4ED7-9BD3-151934779136}"/>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a:extLst>
            <a:ext uri="{FF2B5EF4-FFF2-40B4-BE49-F238E27FC236}">
              <a16:creationId xmlns:a16="http://schemas.microsoft.com/office/drawing/2014/main" id="{AB9E7B2E-4DB6-4656-80F7-A7E5F6597754}"/>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a:extLst>
            <a:ext uri="{FF2B5EF4-FFF2-40B4-BE49-F238E27FC236}">
              <a16:creationId xmlns:a16="http://schemas.microsoft.com/office/drawing/2014/main" id="{7118B118-B584-47E5-AE06-2EBC276BCDB5}"/>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a:extLst>
            <a:ext uri="{FF2B5EF4-FFF2-40B4-BE49-F238E27FC236}">
              <a16:creationId xmlns:a16="http://schemas.microsoft.com/office/drawing/2014/main" id="{0E8924AE-1F5F-406C-B773-0D76B7B014AA}"/>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76" name="直線コネクタ 575">
          <a:extLst>
            <a:ext uri="{FF2B5EF4-FFF2-40B4-BE49-F238E27FC236}">
              <a16:creationId xmlns:a16="http://schemas.microsoft.com/office/drawing/2014/main" id="{A3EC8170-2237-4A86-8077-B1BE96C6B722}"/>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7" name="テキスト ボックス 576">
          <a:extLst>
            <a:ext uri="{FF2B5EF4-FFF2-40B4-BE49-F238E27FC236}">
              <a16:creationId xmlns:a16="http://schemas.microsoft.com/office/drawing/2014/main" id="{4E8AE2C5-5342-4D0D-883C-C5FBA19C2B47}"/>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8" name="直線コネクタ 577">
          <a:extLst>
            <a:ext uri="{FF2B5EF4-FFF2-40B4-BE49-F238E27FC236}">
              <a16:creationId xmlns:a16="http://schemas.microsoft.com/office/drawing/2014/main" id="{0A4E5A45-74E4-4F77-A6B1-7279FA3F2DBE}"/>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79" name="テキスト ボックス 578">
          <a:extLst>
            <a:ext uri="{FF2B5EF4-FFF2-40B4-BE49-F238E27FC236}">
              <a16:creationId xmlns:a16="http://schemas.microsoft.com/office/drawing/2014/main" id="{14A96C0C-37BC-48EF-880B-12090B44BBBF}"/>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0" name="直線コネクタ 579">
          <a:extLst>
            <a:ext uri="{FF2B5EF4-FFF2-40B4-BE49-F238E27FC236}">
              <a16:creationId xmlns:a16="http://schemas.microsoft.com/office/drawing/2014/main" id="{FFEC71D9-6D9D-4FFC-B817-F87D44A5DA64}"/>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1" name="テキスト ボックス 580">
          <a:extLst>
            <a:ext uri="{FF2B5EF4-FFF2-40B4-BE49-F238E27FC236}">
              <a16:creationId xmlns:a16="http://schemas.microsoft.com/office/drawing/2014/main" id="{73CEA2EA-2753-4D6D-8CBE-803EBB474A9F}"/>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2" name="直線コネクタ 581">
          <a:extLst>
            <a:ext uri="{FF2B5EF4-FFF2-40B4-BE49-F238E27FC236}">
              <a16:creationId xmlns:a16="http://schemas.microsoft.com/office/drawing/2014/main" id="{A6237902-C36B-4035-A67F-3B2161D7C406}"/>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3" name="テキスト ボックス 582">
          <a:extLst>
            <a:ext uri="{FF2B5EF4-FFF2-40B4-BE49-F238E27FC236}">
              <a16:creationId xmlns:a16="http://schemas.microsoft.com/office/drawing/2014/main" id="{37AEFD1D-8BC6-425D-BE10-0E2DD16AB4B6}"/>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4" name="直線コネクタ 583">
          <a:extLst>
            <a:ext uri="{FF2B5EF4-FFF2-40B4-BE49-F238E27FC236}">
              <a16:creationId xmlns:a16="http://schemas.microsoft.com/office/drawing/2014/main" id="{1339C71C-8431-401C-8A69-AA9A31FDE96B}"/>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5" name="テキスト ボックス 584">
          <a:extLst>
            <a:ext uri="{FF2B5EF4-FFF2-40B4-BE49-F238E27FC236}">
              <a16:creationId xmlns:a16="http://schemas.microsoft.com/office/drawing/2014/main" id="{17DD28E6-CEA1-4972-9459-D45007C9573F}"/>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6" name="【保健センター・保健所】&#10;一人当たり面積グラフ枠">
          <a:extLst>
            <a:ext uri="{FF2B5EF4-FFF2-40B4-BE49-F238E27FC236}">
              <a16:creationId xmlns:a16="http://schemas.microsoft.com/office/drawing/2014/main" id="{129BB0CB-2CA8-4918-ACE3-447D64CCAD5D}"/>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32233</xdr:rowOff>
    </xdr:from>
    <xdr:to>
      <xdr:col>116</xdr:col>
      <xdr:colOff>62864</xdr:colOff>
      <xdr:row>63</xdr:row>
      <xdr:rowOff>156591</xdr:rowOff>
    </xdr:to>
    <xdr:cxnSp macro="">
      <xdr:nvCxnSpPr>
        <xdr:cNvPr id="587" name="直線コネクタ 586">
          <a:extLst>
            <a:ext uri="{FF2B5EF4-FFF2-40B4-BE49-F238E27FC236}">
              <a16:creationId xmlns:a16="http://schemas.microsoft.com/office/drawing/2014/main" id="{160177E3-76A7-4B3F-8106-E8E073CDEC62}"/>
            </a:ext>
          </a:extLst>
        </xdr:cNvPr>
        <xdr:cNvCxnSpPr/>
      </xdr:nvCxnSpPr>
      <xdr:spPr>
        <a:xfrm flipV="1">
          <a:off x="22160864" y="9804883"/>
          <a:ext cx="0" cy="1153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160418</xdr:rowOff>
    </xdr:from>
    <xdr:ext cx="469744" cy="259045"/>
    <xdr:sp macro="" textlink="">
      <xdr:nvSpPr>
        <xdr:cNvPr id="588" name="【保健センター・保健所】&#10;一人当たり面積最小値テキスト">
          <a:extLst>
            <a:ext uri="{FF2B5EF4-FFF2-40B4-BE49-F238E27FC236}">
              <a16:creationId xmlns:a16="http://schemas.microsoft.com/office/drawing/2014/main" id="{5DB70A2F-A641-44D0-8DDE-8B2B27F0861F}"/>
            </a:ext>
          </a:extLst>
        </xdr:cNvPr>
        <xdr:cNvSpPr txBox="1"/>
      </xdr:nvSpPr>
      <xdr:spPr>
        <a:xfrm>
          <a:off x="22199600" y="1096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156591</xdr:rowOff>
    </xdr:from>
    <xdr:to>
      <xdr:col>116</xdr:col>
      <xdr:colOff>152400</xdr:colOff>
      <xdr:row>63</xdr:row>
      <xdr:rowOff>156591</xdr:rowOff>
    </xdr:to>
    <xdr:cxnSp macro="">
      <xdr:nvCxnSpPr>
        <xdr:cNvPr id="589" name="直線コネクタ 588">
          <a:extLst>
            <a:ext uri="{FF2B5EF4-FFF2-40B4-BE49-F238E27FC236}">
              <a16:creationId xmlns:a16="http://schemas.microsoft.com/office/drawing/2014/main" id="{43283804-2D78-4AA4-BE3B-40B0EC828A7C}"/>
            </a:ext>
          </a:extLst>
        </xdr:cNvPr>
        <xdr:cNvCxnSpPr/>
      </xdr:nvCxnSpPr>
      <xdr:spPr>
        <a:xfrm>
          <a:off x="22072600" y="10957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150360</xdr:rowOff>
    </xdr:from>
    <xdr:ext cx="469744" cy="259045"/>
    <xdr:sp macro="" textlink="">
      <xdr:nvSpPr>
        <xdr:cNvPr id="590" name="【保健センター・保健所】&#10;一人当たり面積最大値テキスト">
          <a:extLst>
            <a:ext uri="{FF2B5EF4-FFF2-40B4-BE49-F238E27FC236}">
              <a16:creationId xmlns:a16="http://schemas.microsoft.com/office/drawing/2014/main" id="{4E763A9C-7301-4C04-A224-F3CABDC804FD}"/>
            </a:ext>
          </a:extLst>
        </xdr:cNvPr>
        <xdr:cNvSpPr txBox="1"/>
      </xdr:nvSpPr>
      <xdr:spPr>
        <a:xfrm>
          <a:off x="22199600" y="9580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32233</xdr:rowOff>
    </xdr:from>
    <xdr:to>
      <xdr:col>116</xdr:col>
      <xdr:colOff>152400</xdr:colOff>
      <xdr:row>57</xdr:row>
      <xdr:rowOff>32233</xdr:rowOff>
    </xdr:to>
    <xdr:cxnSp macro="">
      <xdr:nvCxnSpPr>
        <xdr:cNvPr id="591" name="直線コネクタ 590">
          <a:extLst>
            <a:ext uri="{FF2B5EF4-FFF2-40B4-BE49-F238E27FC236}">
              <a16:creationId xmlns:a16="http://schemas.microsoft.com/office/drawing/2014/main" id="{891AB453-356E-4C3F-AA22-745F7B2C6DFA}"/>
            </a:ext>
          </a:extLst>
        </xdr:cNvPr>
        <xdr:cNvCxnSpPr/>
      </xdr:nvCxnSpPr>
      <xdr:spPr>
        <a:xfrm>
          <a:off x="22072600" y="9804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67403</xdr:rowOff>
    </xdr:from>
    <xdr:ext cx="469744" cy="259045"/>
    <xdr:sp macro="" textlink="">
      <xdr:nvSpPr>
        <xdr:cNvPr id="592" name="【保健センター・保健所】&#10;一人当たり面積平均値テキスト">
          <a:extLst>
            <a:ext uri="{FF2B5EF4-FFF2-40B4-BE49-F238E27FC236}">
              <a16:creationId xmlns:a16="http://schemas.microsoft.com/office/drawing/2014/main" id="{6F7BA67C-EA3F-463A-8923-4616D4E3CD6F}"/>
            </a:ext>
          </a:extLst>
        </xdr:cNvPr>
        <xdr:cNvSpPr txBox="1"/>
      </xdr:nvSpPr>
      <xdr:spPr>
        <a:xfrm>
          <a:off x="22199600" y="106973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44526</xdr:rowOff>
    </xdr:from>
    <xdr:to>
      <xdr:col>116</xdr:col>
      <xdr:colOff>114300</xdr:colOff>
      <xdr:row>63</xdr:row>
      <xdr:rowOff>146126</xdr:rowOff>
    </xdr:to>
    <xdr:sp macro="" textlink="">
      <xdr:nvSpPr>
        <xdr:cNvPr id="593" name="フローチャート: 判断 592">
          <a:extLst>
            <a:ext uri="{FF2B5EF4-FFF2-40B4-BE49-F238E27FC236}">
              <a16:creationId xmlns:a16="http://schemas.microsoft.com/office/drawing/2014/main" id="{4CB85B21-E490-42A0-A538-3E023CD7DA13}"/>
            </a:ext>
          </a:extLst>
        </xdr:cNvPr>
        <xdr:cNvSpPr/>
      </xdr:nvSpPr>
      <xdr:spPr>
        <a:xfrm>
          <a:off x="22110700" y="1084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33782</xdr:rowOff>
    </xdr:from>
    <xdr:to>
      <xdr:col>112</xdr:col>
      <xdr:colOff>38100</xdr:colOff>
      <xdr:row>63</xdr:row>
      <xdr:rowOff>135382</xdr:rowOff>
    </xdr:to>
    <xdr:sp macro="" textlink="">
      <xdr:nvSpPr>
        <xdr:cNvPr id="594" name="フローチャート: 判断 593">
          <a:extLst>
            <a:ext uri="{FF2B5EF4-FFF2-40B4-BE49-F238E27FC236}">
              <a16:creationId xmlns:a16="http://schemas.microsoft.com/office/drawing/2014/main" id="{38A0A485-BD8B-4189-B8B6-4104C2C75F26}"/>
            </a:ext>
          </a:extLst>
        </xdr:cNvPr>
        <xdr:cNvSpPr/>
      </xdr:nvSpPr>
      <xdr:spPr>
        <a:xfrm>
          <a:off x="21272500" y="10835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36982</xdr:rowOff>
    </xdr:from>
    <xdr:to>
      <xdr:col>107</xdr:col>
      <xdr:colOff>101600</xdr:colOff>
      <xdr:row>63</xdr:row>
      <xdr:rowOff>138582</xdr:rowOff>
    </xdr:to>
    <xdr:sp macro="" textlink="">
      <xdr:nvSpPr>
        <xdr:cNvPr id="595" name="フローチャート: 判断 594">
          <a:extLst>
            <a:ext uri="{FF2B5EF4-FFF2-40B4-BE49-F238E27FC236}">
              <a16:creationId xmlns:a16="http://schemas.microsoft.com/office/drawing/2014/main" id="{37DDC4BF-8351-4C0C-B280-7894C98652A0}"/>
            </a:ext>
          </a:extLst>
        </xdr:cNvPr>
        <xdr:cNvSpPr/>
      </xdr:nvSpPr>
      <xdr:spPr>
        <a:xfrm>
          <a:off x="20383500" y="10838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40411</xdr:rowOff>
    </xdr:from>
    <xdr:to>
      <xdr:col>102</xdr:col>
      <xdr:colOff>165100</xdr:colOff>
      <xdr:row>63</xdr:row>
      <xdr:rowOff>142011</xdr:rowOff>
    </xdr:to>
    <xdr:sp macro="" textlink="">
      <xdr:nvSpPr>
        <xdr:cNvPr id="596" name="フローチャート: 判断 595">
          <a:extLst>
            <a:ext uri="{FF2B5EF4-FFF2-40B4-BE49-F238E27FC236}">
              <a16:creationId xmlns:a16="http://schemas.microsoft.com/office/drawing/2014/main" id="{182B9F0B-F4CA-4E03-85E0-3E53071F8970}"/>
            </a:ext>
          </a:extLst>
        </xdr:cNvPr>
        <xdr:cNvSpPr/>
      </xdr:nvSpPr>
      <xdr:spPr>
        <a:xfrm>
          <a:off x="19494500" y="10841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32182</xdr:rowOff>
    </xdr:from>
    <xdr:to>
      <xdr:col>98</xdr:col>
      <xdr:colOff>38100</xdr:colOff>
      <xdr:row>63</xdr:row>
      <xdr:rowOff>133782</xdr:rowOff>
    </xdr:to>
    <xdr:sp macro="" textlink="">
      <xdr:nvSpPr>
        <xdr:cNvPr id="597" name="フローチャート: 判断 596">
          <a:extLst>
            <a:ext uri="{FF2B5EF4-FFF2-40B4-BE49-F238E27FC236}">
              <a16:creationId xmlns:a16="http://schemas.microsoft.com/office/drawing/2014/main" id="{23BE75D0-9B81-43A0-A695-BC6AB8AF9120}"/>
            </a:ext>
          </a:extLst>
        </xdr:cNvPr>
        <xdr:cNvSpPr/>
      </xdr:nvSpPr>
      <xdr:spPr>
        <a:xfrm>
          <a:off x="18605500" y="10833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E5DBCAA0-E930-4331-B63E-0FD6A6955986}"/>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0AE94229-A055-47A9-BBFD-DCD6603982A2}"/>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2BEE250A-1297-49A8-B1A6-12999924EA17}"/>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F7AFD80C-54A4-4D56-A316-27F28672487C}"/>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1BAE1286-6C38-45AA-985D-E95D70BF3D8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81331</xdr:rowOff>
    </xdr:from>
    <xdr:to>
      <xdr:col>116</xdr:col>
      <xdr:colOff>114300</xdr:colOff>
      <xdr:row>64</xdr:row>
      <xdr:rowOff>11481</xdr:rowOff>
    </xdr:to>
    <xdr:sp macro="" textlink="">
      <xdr:nvSpPr>
        <xdr:cNvPr id="603" name="楕円 602">
          <a:extLst>
            <a:ext uri="{FF2B5EF4-FFF2-40B4-BE49-F238E27FC236}">
              <a16:creationId xmlns:a16="http://schemas.microsoft.com/office/drawing/2014/main" id="{8D87A299-9237-4BB1-AE60-5E98C76B8730}"/>
            </a:ext>
          </a:extLst>
        </xdr:cNvPr>
        <xdr:cNvSpPr/>
      </xdr:nvSpPr>
      <xdr:spPr>
        <a:xfrm>
          <a:off x="22110700" y="10882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22953</xdr:rowOff>
    </xdr:from>
    <xdr:ext cx="469744" cy="259045"/>
    <xdr:sp macro="" textlink="">
      <xdr:nvSpPr>
        <xdr:cNvPr id="604" name="【保健センター・保健所】&#10;一人当たり面積該当値テキスト">
          <a:extLst>
            <a:ext uri="{FF2B5EF4-FFF2-40B4-BE49-F238E27FC236}">
              <a16:creationId xmlns:a16="http://schemas.microsoft.com/office/drawing/2014/main" id="{FD47EA5A-6503-4BDC-99BA-9EC1C6074A15}"/>
            </a:ext>
          </a:extLst>
        </xdr:cNvPr>
        <xdr:cNvSpPr txBox="1"/>
      </xdr:nvSpPr>
      <xdr:spPr>
        <a:xfrm>
          <a:off x="22199600" y="10824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82017</xdr:rowOff>
    </xdr:from>
    <xdr:to>
      <xdr:col>112</xdr:col>
      <xdr:colOff>38100</xdr:colOff>
      <xdr:row>64</xdr:row>
      <xdr:rowOff>12167</xdr:rowOff>
    </xdr:to>
    <xdr:sp macro="" textlink="">
      <xdr:nvSpPr>
        <xdr:cNvPr id="605" name="楕円 604">
          <a:extLst>
            <a:ext uri="{FF2B5EF4-FFF2-40B4-BE49-F238E27FC236}">
              <a16:creationId xmlns:a16="http://schemas.microsoft.com/office/drawing/2014/main" id="{8686E0A0-9A8E-4F4D-A8AD-BA6D33BD9DD3}"/>
            </a:ext>
          </a:extLst>
        </xdr:cNvPr>
        <xdr:cNvSpPr/>
      </xdr:nvSpPr>
      <xdr:spPr>
        <a:xfrm>
          <a:off x="21272500" y="10883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132131</xdr:rowOff>
    </xdr:from>
    <xdr:to>
      <xdr:col>116</xdr:col>
      <xdr:colOff>63500</xdr:colOff>
      <xdr:row>63</xdr:row>
      <xdr:rowOff>132817</xdr:rowOff>
    </xdr:to>
    <xdr:cxnSp macro="">
      <xdr:nvCxnSpPr>
        <xdr:cNvPr id="606" name="直線コネクタ 605">
          <a:extLst>
            <a:ext uri="{FF2B5EF4-FFF2-40B4-BE49-F238E27FC236}">
              <a16:creationId xmlns:a16="http://schemas.microsoft.com/office/drawing/2014/main" id="{348E7520-EF36-4472-AFA3-5F5A03244E24}"/>
            </a:ext>
          </a:extLst>
        </xdr:cNvPr>
        <xdr:cNvCxnSpPr/>
      </xdr:nvCxnSpPr>
      <xdr:spPr>
        <a:xfrm flipV="1">
          <a:off x="21323300" y="10933481"/>
          <a:ext cx="8382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81559</xdr:rowOff>
    </xdr:from>
    <xdr:to>
      <xdr:col>107</xdr:col>
      <xdr:colOff>101600</xdr:colOff>
      <xdr:row>64</xdr:row>
      <xdr:rowOff>11709</xdr:rowOff>
    </xdr:to>
    <xdr:sp macro="" textlink="">
      <xdr:nvSpPr>
        <xdr:cNvPr id="607" name="楕円 606">
          <a:extLst>
            <a:ext uri="{FF2B5EF4-FFF2-40B4-BE49-F238E27FC236}">
              <a16:creationId xmlns:a16="http://schemas.microsoft.com/office/drawing/2014/main" id="{9A2B41DE-23A5-40E6-9E2D-C439BC89DBA8}"/>
            </a:ext>
          </a:extLst>
        </xdr:cNvPr>
        <xdr:cNvSpPr/>
      </xdr:nvSpPr>
      <xdr:spPr>
        <a:xfrm>
          <a:off x="20383500" y="1088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132359</xdr:rowOff>
    </xdr:from>
    <xdr:to>
      <xdr:col>111</xdr:col>
      <xdr:colOff>177800</xdr:colOff>
      <xdr:row>63</xdr:row>
      <xdr:rowOff>132817</xdr:rowOff>
    </xdr:to>
    <xdr:cxnSp macro="">
      <xdr:nvCxnSpPr>
        <xdr:cNvPr id="608" name="直線コネクタ 607">
          <a:extLst>
            <a:ext uri="{FF2B5EF4-FFF2-40B4-BE49-F238E27FC236}">
              <a16:creationId xmlns:a16="http://schemas.microsoft.com/office/drawing/2014/main" id="{AD7B5AE9-43E5-43DE-A80B-2A429A0013D6}"/>
            </a:ext>
          </a:extLst>
        </xdr:cNvPr>
        <xdr:cNvCxnSpPr/>
      </xdr:nvCxnSpPr>
      <xdr:spPr>
        <a:xfrm>
          <a:off x="20434300" y="10933709"/>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81331</xdr:rowOff>
    </xdr:from>
    <xdr:to>
      <xdr:col>102</xdr:col>
      <xdr:colOff>165100</xdr:colOff>
      <xdr:row>64</xdr:row>
      <xdr:rowOff>11481</xdr:rowOff>
    </xdr:to>
    <xdr:sp macro="" textlink="">
      <xdr:nvSpPr>
        <xdr:cNvPr id="609" name="楕円 608">
          <a:extLst>
            <a:ext uri="{FF2B5EF4-FFF2-40B4-BE49-F238E27FC236}">
              <a16:creationId xmlns:a16="http://schemas.microsoft.com/office/drawing/2014/main" id="{C2753E70-7423-4A6E-A418-DD7345845E2A}"/>
            </a:ext>
          </a:extLst>
        </xdr:cNvPr>
        <xdr:cNvSpPr/>
      </xdr:nvSpPr>
      <xdr:spPr>
        <a:xfrm>
          <a:off x="19494500" y="10882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132131</xdr:rowOff>
    </xdr:from>
    <xdr:to>
      <xdr:col>107</xdr:col>
      <xdr:colOff>50800</xdr:colOff>
      <xdr:row>63</xdr:row>
      <xdr:rowOff>132359</xdr:rowOff>
    </xdr:to>
    <xdr:cxnSp macro="">
      <xdr:nvCxnSpPr>
        <xdr:cNvPr id="610" name="直線コネクタ 609">
          <a:extLst>
            <a:ext uri="{FF2B5EF4-FFF2-40B4-BE49-F238E27FC236}">
              <a16:creationId xmlns:a16="http://schemas.microsoft.com/office/drawing/2014/main" id="{CEC0F1BD-A971-475A-8D46-21DB60EB9AEF}"/>
            </a:ext>
          </a:extLst>
        </xdr:cNvPr>
        <xdr:cNvCxnSpPr/>
      </xdr:nvCxnSpPr>
      <xdr:spPr>
        <a:xfrm>
          <a:off x="19545300" y="10933481"/>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81102</xdr:rowOff>
    </xdr:from>
    <xdr:to>
      <xdr:col>98</xdr:col>
      <xdr:colOff>38100</xdr:colOff>
      <xdr:row>64</xdr:row>
      <xdr:rowOff>11252</xdr:rowOff>
    </xdr:to>
    <xdr:sp macro="" textlink="">
      <xdr:nvSpPr>
        <xdr:cNvPr id="611" name="楕円 610">
          <a:extLst>
            <a:ext uri="{FF2B5EF4-FFF2-40B4-BE49-F238E27FC236}">
              <a16:creationId xmlns:a16="http://schemas.microsoft.com/office/drawing/2014/main" id="{99EDF85D-02FD-43E1-89C2-9AA9425A802F}"/>
            </a:ext>
          </a:extLst>
        </xdr:cNvPr>
        <xdr:cNvSpPr/>
      </xdr:nvSpPr>
      <xdr:spPr>
        <a:xfrm>
          <a:off x="18605500" y="1088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131902</xdr:rowOff>
    </xdr:from>
    <xdr:to>
      <xdr:col>102</xdr:col>
      <xdr:colOff>114300</xdr:colOff>
      <xdr:row>63</xdr:row>
      <xdr:rowOff>132131</xdr:rowOff>
    </xdr:to>
    <xdr:cxnSp macro="">
      <xdr:nvCxnSpPr>
        <xdr:cNvPr id="612" name="直線コネクタ 611">
          <a:extLst>
            <a:ext uri="{FF2B5EF4-FFF2-40B4-BE49-F238E27FC236}">
              <a16:creationId xmlns:a16="http://schemas.microsoft.com/office/drawing/2014/main" id="{11C5D8B1-1F5E-4FBE-95F5-9BAD80FAFD28}"/>
            </a:ext>
          </a:extLst>
        </xdr:cNvPr>
        <xdr:cNvCxnSpPr/>
      </xdr:nvCxnSpPr>
      <xdr:spPr>
        <a:xfrm>
          <a:off x="18656300" y="10933252"/>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151909</xdr:rowOff>
    </xdr:from>
    <xdr:ext cx="469744" cy="259045"/>
    <xdr:sp macro="" textlink="">
      <xdr:nvSpPr>
        <xdr:cNvPr id="613" name="n_1aveValue【保健センター・保健所】&#10;一人当たり面積">
          <a:extLst>
            <a:ext uri="{FF2B5EF4-FFF2-40B4-BE49-F238E27FC236}">
              <a16:creationId xmlns:a16="http://schemas.microsoft.com/office/drawing/2014/main" id="{CF4BBE1C-CE3B-4FBF-9941-4CB468E094BD}"/>
            </a:ext>
          </a:extLst>
        </xdr:cNvPr>
        <xdr:cNvSpPr txBox="1"/>
      </xdr:nvSpPr>
      <xdr:spPr>
        <a:xfrm>
          <a:off x="21075727" y="10610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155109</xdr:rowOff>
    </xdr:from>
    <xdr:ext cx="469744" cy="259045"/>
    <xdr:sp macro="" textlink="">
      <xdr:nvSpPr>
        <xdr:cNvPr id="614" name="n_2aveValue【保健センター・保健所】&#10;一人当たり面積">
          <a:extLst>
            <a:ext uri="{FF2B5EF4-FFF2-40B4-BE49-F238E27FC236}">
              <a16:creationId xmlns:a16="http://schemas.microsoft.com/office/drawing/2014/main" id="{385948F7-FB0C-4020-A719-4C522B73880A}"/>
            </a:ext>
          </a:extLst>
        </xdr:cNvPr>
        <xdr:cNvSpPr txBox="1"/>
      </xdr:nvSpPr>
      <xdr:spPr>
        <a:xfrm>
          <a:off x="20199427" y="1061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158538</xdr:rowOff>
    </xdr:from>
    <xdr:ext cx="469744" cy="259045"/>
    <xdr:sp macro="" textlink="">
      <xdr:nvSpPr>
        <xdr:cNvPr id="615" name="n_3aveValue【保健センター・保健所】&#10;一人当たり面積">
          <a:extLst>
            <a:ext uri="{FF2B5EF4-FFF2-40B4-BE49-F238E27FC236}">
              <a16:creationId xmlns:a16="http://schemas.microsoft.com/office/drawing/2014/main" id="{06311207-942F-4F17-9193-6C38E20666A3}"/>
            </a:ext>
          </a:extLst>
        </xdr:cNvPr>
        <xdr:cNvSpPr txBox="1"/>
      </xdr:nvSpPr>
      <xdr:spPr>
        <a:xfrm>
          <a:off x="19310427" y="10616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150309</xdr:rowOff>
    </xdr:from>
    <xdr:ext cx="469744" cy="259045"/>
    <xdr:sp macro="" textlink="">
      <xdr:nvSpPr>
        <xdr:cNvPr id="616" name="n_4aveValue【保健センター・保健所】&#10;一人当たり面積">
          <a:extLst>
            <a:ext uri="{FF2B5EF4-FFF2-40B4-BE49-F238E27FC236}">
              <a16:creationId xmlns:a16="http://schemas.microsoft.com/office/drawing/2014/main" id="{2B0E122A-EC4F-4D3D-B3F7-D8D3257D477B}"/>
            </a:ext>
          </a:extLst>
        </xdr:cNvPr>
        <xdr:cNvSpPr txBox="1"/>
      </xdr:nvSpPr>
      <xdr:spPr>
        <a:xfrm>
          <a:off x="18421427" y="10608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3294</xdr:rowOff>
    </xdr:from>
    <xdr:ext cx="469744" cy="259045"/>
    <xdr:sp macro="" textlink="">
      <xdr:nvSpPr>
        <xdr:cNvPr id="617" name="n_1mainValue【保健センター・保健所】&#10;一人当たり面積">
          <a:extLst>
            <a:ext uri="{FF2B5EF4-FFF2-40B4-BE49-F238E27FC236}">
              <a16:creationId xmlns:a16="http://schemas.microsoft.com/office/drawing/2014/main" id="{ABDED539-E913-4B0E-937B-B47C56BE200E}"/>
            </a:ext>
          </a:extLst>
        </xdr:cNvPr>
        <xdr:cNvSpPr txBox="1"/>
      </xdr:nvSpPr>
      <xdr:spPr>
        <a:xfrm>
          <a:off x="21075727" y="10976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2836</xdr:rowOff>
    </xdr:from>
    <xdr:ext cx="469744" cy="259045"/>
    <xdr:sp macro="" textlink="">
      <xdr:nvSpPr>
        <xdr:cNvPr id="618" name="n_2mainValue【保健センター・保健所】&#10;一人当たり面積">
          <a:extLst>
            <a:ext uri="{FF2B5EF4-FFF2-40B4-BE49-F238E27FC236}">
              <a16:creationId xmlns:a16="http://schemas.microsoft.com/office/drawing/2014/main" id="{AA0B538D-1C47-4EE3-BBBC-8F878DD6FBFE}"/>
            </a:ext>
          </a:extLst>
        </xdr:cNvPr>
        <xdr:cNvSpPr txBox="1"/>
      </xdr:nvSpPr>
      <xdr:spPr>
        <a:xfrm>
          <a:off x="20199427" y="10975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2608</xdr:rowOff>
    </xdr:from>
    <xdr:ext cx="469744" cy="259045"/>
    <xdr:sp macro="" textlink="">
      <xdr:nvSpPr>
        <xdr:cNvPr id="619" name="n_3mainValue【保健センター・保健所】&#10;一人当たり面積">
          <a:extLst>
            <a:ext uri="{FF2B5EF4-FFF2-40B4-BE49-F238E27FC236}">
              <a16:creationId xmlns:a16="http://schemas.microsoft.com/office/drawing/2014/main" id="{B04A4C01-FDCC-489C-A4E3-5A869A4EEFCB}"/>
            </a:ext>
          </a:extLst>
        </xdr:cNvPr>
        <xdr:cNvSpPr txBox="1"/>
      </xdr:nvSpPr>
      <xdr:spPr>
        <a:xfrm>
          <a:off x="19310427" y="1097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2379</xdr:rowOff>
    </xdr:from>
    <xdr:ext cx="469744" cy="259045"/>
    <xdr:sp macro="" textlink="">
      <xdr:nvSpPr>
        <xdr:cNvPr id="620" name="n_4mainValue【保健センター・保健所】&#10;一人当たり面積">
          <a:extLst>
            <a:ext uri="{FF2B5EF4-FFF2-40B4-BE49-F238E27FC236}">
              <a16:creationId xmlns:a16="http://schemas.microsoft.com/office/drawing/2014/main" id="{2F5335C1-7530-4B82-947C-9123CA9F270E}"/>
            </a:ext>
          </a:extLst>
        </xdr:cNvPr>
        <xdr:cNvSpPr txBox="1"/>
      </xdr:nvSpPr>
      <xdr:spPr>
        <a:xfrm>
          <a:off x="18421427" y="10975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1" name="正方形/長方形 620">
          <a:extLst>
            <a:ext uri="{FF2B5EF4-FFF2-40B4-BE49-F238E27FC236}">
              <a16:creationId xmlns:a16="http://schemas.microsoft.com/office/drawing/2014/main" id="{A6A2DC64-EF12-4210-9C1A-E990CCD44105}"/>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2" name="正方形/長方形 621">
          <a:extLst>
            <a:ext uri="{FF2B5EF4-FFF2-40B4-BE49-F238E27FC236}">
              <a16:creationId xmlns:a16="http://schemas.microsoft.com/office/drawing/2014/main" id="{E267E56F-C8C9-4D90-930C-69533B443D08}"/>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3" name="正方形/長方形 622">
          <a:extLst>
            <a:ext uri="{FF2B5EF4-FFF2-40B4-BE49-F238E27FC236}">
              <a16:creationId xmlns:a16="http://schemas.microsoft.com/office/drawing/2014/main" id="{DB1A438B-D057-4790-8220-FD250363A3DF}"/>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4" name="正方形/長方形 623">
          <a:extLst>
            <a:ext uri="{FF2B5EF4-FFF2-40B4-BE49-F238E27FC236}">
              <a16:creationId xmlns:a16="http://schemas.microsoft.com/office/drawing/2014/main" id="{F5F92A04-C47F-4641-9F86-794FB5683739}"/>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5" name="正方形/長方形 624">
          <a:extLst>
            <a:ext uri="{FF2B5EF4-FFF2-40B4-BE49-F238E27FC236}">
              <a16:creationId xmlns:a16="http://schemas.microsoft.com/office/drawing/2014/main" id="{9C00804E-4ADE-4C8F-87AB-0916AD508F2D}"/>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6" name="正方形/長方形 625">
          <a:extLst>
            <a:ext uri="{FF2B5EF4-FFF2-40B4-BE49-F238E27FC236}">
              <a16:creationId xmlns:a16="http://schemas.microsoft.com/office/drawing/2014/main" id="{32528C8F-33AB-41E9-AC92-01A125FBB4AF}"/>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7" name="正方形/長方形 626">
          <a:extLst>
            <a:ext uri="{FF2B5EF4-FFF2-40B4-BE49-F238E27FC236}">
              <a16:creationId xmlns:a16="http://schemas.microsoft.com/office/drawing/2014/main" id="{EA2FD833-7314-4E6C-9DC0-8C37EA263115}"/>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8" name="正方形/長方形 627">
          <a:extLst>
            <a:ext uri="{FF2B5EF4-FFF2-40B4-BE49-F238E27FC236}">
              <a16:creationId xmlns:a16="http://schemas.microsoft.com/office/drawing/2014/main" id="{68AA6581-689C-4FE5-8C59-6B1C4339334A}"/>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9" name="テキスト ボックス 628">
          <a:extLst>
            <a:ext uri="{FF2B5EF4-FFF2-40B4-BE49-F238E27FC236}">
              <a16:creationId xmlns:a16="http://schemas.microsoft.com/office/drawing/2014/main" id="{77E39061-FFD7-42F7-BFBA-8C82F9D0D5F7}"/>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0" name="直線コネクタ 629">
          <a:extLst>
            <a:ext uri="{FF2B5EF4-FFF2-40B4-BE49-F238E27FC236}">
              <a16:creationId xmlns:a16="http://schemas.microsoft.com/office/drawing/2014/main" id="{E12803F2-2EC7-4B50-BEAF-75ACDD8FCE27}"/>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1" name="テキスト ボックス 630">
          <a:extLst>
            <a:ext uri="{FF2B5EF4-FFF2-40B4-BE49-F238E27FC236}">
              <a16:creationId xmlns:a16="http://schemas.microsoft.com/office/drawing/2014/main" id="{E7A13E1A-516A-4110-8C6B-5B6BF8BBA454}"/>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2" name="直線コネクタ 631">
          <a:extLst>
            <a:ext uri="{FF2B5EF4-FFF2-40B4-BE49-F238E27FC236}">
              <a16:creationId xmlns:a16="http://schemas.microsoft.com/office/drawing/2014/main" id="{BC398D08-3BCD-4974-9947-2744D615004B}"/>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3" name="テキスト ボックス 632">
          <a:extLst>
            <a:ext uri="{FF2B5EF4-FFF2-40B4-BE49-F238E27FC236}">
              <a16:creationId xmlns:a16="http://schemas.microsoft.com/office/drawing/2014/main" id="{A558906D-77A8-444D-BA3D-DF2BAD11A47D}"/>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4" name="直線コネクタ 633">
          <a:extLst>
            <a:ext uri="{FF2B5EF4-FFF2-40B4-BE49-F238E27FC236}">
              <a16:creationId xmlns:a16="http://schemas.microsoft.com/office/drawing/2014/main" id="{47AC744E-45FA-4BF1-B64C-61FDCB9186B5}"/>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5" name="テキスト ボックス 634">
          <a:extLst>
            <a:ext uri="{FF2B5EF4-FFF2-40B4-BE49-F238E27FC236}">
              <a16:creationId xmlns:a16="http://schemas.microsoft.com/office/drawing/2014/main" id="{57478D7D-522B-4797-93B5-445F5B2A178A}"/>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6" name="直線コネクタ 635">
          <a:extLst>
            <a:ext uri="{FF2B5EF4-FFF2-40B4-BE49-F238E27FC236}">
              <a16:creationId xmlns:a16="http://schemas.microsoft.com/office/drawing/2014/main" id="{4048AC01-AB47-407F-96A0-B279AFCF732E}"/>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7" name="テキスト ボックス 636">
          <a:extLst>
            <a:ext uri="{FF2B5EF4-FFF2-40B4-BE49-F238E27FC236}">
              <a16:creationId xmlns:a16="http://schemas.microsoft.com/office/drawing/2014/main" id="{19538B64-627A-46F8-8DE3-7528D8237624}"/>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8" name="直線コネクタ 637">
          <a:extLst>
            <a:ext uri="{FF2B5EF4-FFF2-40B4-BE49-F238E27FC236}">
              <a16:creationId xmlns:a16="http://schemas.microsoft.com/office/drawing/2014/main" id="{3A53B374-E1DE-44EF-93C5-F77FCB7638AE}"/>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9" name="テキスト ボックス 638">
          <a:extLst>
            <a:ext uri="{FF2B5EF4-FFF2-40B4-BE49-F238E27FC236}">
              <a16:creationId xmlns:a16="http://schemas.microsoft.com/office/drawing/2014/main" id="{AEB7C1E9-C394-4AA3-B488-ACEB64E02029}"/>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0" name="直線コネクタ 639">
          <a:extLst>
            <a:ext uri="{FF2B5EF4-FFF2-40B4-BE49-F238E27FC236}">
              <a16:creationId xmlns:a16="http://schemas.microsoft.com/office/drawing/2014/main" id="{37B569D2-9AB6-4E94-99D3-02D06A5DF1A3}"/>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1" name="テキスト ボックス 640">
          <a:extLst>
            <a:ext uri="{FF2B5EF4-FFF2-40B4-BE49-F238E27FC236}">
              <a16:creationId xmlns:a16="http://schemas.microsoft.com/office/drawing/2014/main" id="{C1F52B68-4DDB-4C43-91E1-2FBB0046B08B}"/>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2" name="直線コネクタ 641">
          <a:extLst>
            <a:ext uri="{FF2B5EF4-FFF2-40B4-BE49-F238E27FC236}">
              <a16:creationId xmlns:a16="http://schemas.microsoft.com/office/drawing/2014/main" id="{1ABB1DF3-EB1E-4EAD-86E3-49E15D002772}"/>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3" name="テキスト ボックス 642">
          <a:extLst>
            <a:ext uri="{FF2B5EF4-FFF2-40B4-BE49-F238E27FC236}">
              <a16:creationId xmlns:a16="http://schemas.microsoft.com/office/drawing/2014/main" id="{B8FC232E-3F25-48CF-B01D-8BAEC2CFEC95}"/>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4" name="【消防施設】&#10;有形固定資産減価償却率グラフ枠">
          <a:extLst>
            <a:ext uri="{FF2B5EF4-FFF2-40B4-BE49-F238E27FC236}">
              <a16:creationId xmlns:a16="http://schemas.microsoft.com/office/drawing/2014/main" id="{56FE5FE7-616E-4B5E-A974-2232B3641F8F}"/>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60961</xdr:rowOff>
    </xdr:from>
    <xdr:to>
      <xdr:col>85</xdr:col>
      <xdr:colOff>126364</xdr:colOff>
      <xdr:row>86</xdr:row>
      <xdr:rowOff>60961</xdr:rowOff>
    </xdr:to>
    <xdr:cxnSp macro="">
      <xdr:nvCxnSpPr>
        <xdr:cNvPr id="645" name="直線コネクタ 644">
          <a:extLst>
            <a:ext uri="{FF2B5EF4-FFF2-40B4-BE49-F238E27FC236}">
              <a16:creationId xmlns:a16="http://schemas.microsoft.com/office/drawing/2014/main" id="{38248AB7-FDF7-4B49-B17A-23E202FD9EB9}"/>
            </a:ext>
          </a:extLst>
        </xdr:cNvPr>
        <xdr:cNvCxnSpPr/>
      </xdr:nvCxnSpPr>
      <xdr:spPr>
        <a:xfrm flipV="1">
          <a:off x="16318864" y="13262611"/>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64788</xdr:rowOff>
    </xdr:from>
    <xdr:ext cx="405111" cy="259045"/>
    <xdr:sp macro="" textlink="">
      <xdr:nvSpPr>
        <xdr:cNvPr id="646" name="【消防施設】&#10;有形固定資産減価償却率最小値テキスト">
          <a:extLst>
            <a:ext uri="{FF2B5EF4-FFF2-40B4-BE49-F238E27FC236}">
              <a16:creationId xmlns:a16="http://schemas.microsoft.com/office/drawing/2014/main" id="{7897DD41-CB31-4DE4-BBC1-988608CC0DB8}"/>
            </a:ext>
          </a:extLst>
        </xdr:cNvPr>
        <xdr:cNvSpPr txBox="1"/>
      </xdr:nvSpPr>
      <xdr:spPr>
        <a:xfrm>
          <a:off x="16357600" y="1480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60961</xdr:rowOff>
    </xdr:from>
    <xdr:to>
      <xdr:col>86</xdr:col>
      <xdr:colOff>25400</xdr:colOff>
      <xdr:row>86</xdr:row>
      <xdr:rowOff>60961</xdr:rowOff>
    </xdr:to>
    <xdr:cxnSp macro="">
      <xdr:nvCxnSpPr>
        <xdr:cNvPr id="647" name="直線コネクタ 646">
          <a:extLst>
            <a:ext uri="{FF2B5EF4-FFF2-40B4-BE49-F238E27FC236}">
              <a16:creationId xmlns:a16="http://schemas.microsoft.com/office/drawing/2014/main" id="{B67777E2-2A3C-476D-9E92-772095D7B02F}"/>
            </a:ext>
          </a:extLst>
        </xdr:cNvPr>
        <xdr:cNvCxnSpPr/>
      </xdr:nvCxnSpPr>
      <xdr:spPr>
        <a:xfrm>
          <a:off x="16230600" y="1480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7638</xdr:rowOff>
    </xdr:from>
    <xdr:ext cx="405111" cy="259045"/>
    <xdr:sp macro="" textlink="">
      <xdr:nvSpPr>
        <xdr:cNvPr id="648" name="【消防施設】&#10;有形固定資産減価償却率最大値テキスト">
          <a:extLst>
            <a:ext uri="{FF2B5EF4-FFF2-40B4-BE49-F238E27FC236}">
              <a16:creationId xmlns:a16="http://schemas.microsoft.com/office/drawing/2014/main" id="{4F143000-2FB9-4619-B55A-7B2EA865EF21}"/>
            </a:ext>
          </a:extLst>
        </xdr:cNvPr>
        <xdr:cNvSpPr txBox="1"/>
      </xdr:nvSpPr>
      <xdr:spPr>
        <a:xfrm>
          <a:off x="16357600" y="13037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60961</xdr:rowOff>
    </xdr:from>
    <xdr:to>
      <xdr:col>86</xdr:col>
      <xdr:colOff>25400</xdr:colOff>
      <xdr:row>77</xdr:row>
      <xdr:rowOff>60961</xdr:rowOff>
    </xdr:to>
    <xdr:cxnSp macro="">
      <xdr:nvCxnSpPr>
        <xdr:cNvPr id="649" name="直線コネクタ 648">
          <a:extLst>
            <a:ext uri="{FF2B5EF4-FFF2-40B4-BE49-F238E27FC236}">
              <a16:creationId xmlns:a16="http://schemas.microsoft.com/office/drawing/2014/main" id="{CBDA5246-7666-43BF-B71A-9752C2E7BC3C}"/>
            </a:ext>
          </a:extLst>
        </xdr:cNvPr>
        <xdr:cNvCxnSpPr/>
      </xdr:nvCxnSpPr>
      <xdr:spPr>
        <a:xfrm>
          <a:off x="16230600" y="13262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26688</xdr:rowOff>
    </xdr:from>
    <xdr:ext cx="405111" cy="259045"/>
    <xdr:sp macro="" textlink="">
      <xdr:nvSpPr>
        <xdr:cNvPr id="650" name="【消防施設】&#10;有形固定資産減価償却率平均値テキスト">
          <a:extLst>
            <a:ext uri="{FF2B5EF4-FFF2-40B4-BE49-F238E27FC236}">
              <a16:creationId xmlns:a16="http://schemas.microsoft.com/office/drawing/2014/main" id="{522C09B9-6FC6-45DC-BD0F-9E092370500B}"/>
            </a:ext>
          </a:extLst>
        </xdr:cNvPr>
        <xdr:cNvSpPr txBox="1"/>
      </xdr:nvSpPr>
      <xdr:spPr>
        <a:xfrm>
          <a:off x="16357600" y="139141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48261</xdr:rowOff>
    </xdr:from>
    <xdr:to>
      <xdr:col>85</xdr:col>
      <xdr:colOff>177800</xdr:colOff>
      <xdr:row>81</xdr:row>
      <xdr:rowOff>149861</xdr:rowOff>
    </xdr:to>
    <xdr:sp macro="" textlink="">
      <xdr:nvSpPr>
        <xdr:cNvPr id="651" name="フローチャート: 判断 650">
          <a:extLst>
            <a:ext uri="{FF2B5EF4-FFF2-40B4-BE49-F238E27FC236}">
              <a16:creationId xmlns:a16="http://schemas.microsoft.com/office/drawing/2014/main" id="{5F313126-F05A-4B2A-A992-1ACAA8059754}"/>
            </a:ext>
          </a:extLst>
        </xdr:cNvPr>
        <xdr:cNvSpPr/>
      </xdr:nvSpPr>
      <xdr:spPr>
        <a:xfrm>
          <a:off x="16268700" y="1393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162561</xdr:rowOff>
    </xdr:from>
    <xdr:to>
      <xdr:col>81</xdr:col>
      <xdr:colOff>101600</xdr:colOff>
      <xdr:row>82</xdr:row>
      <xdr:rowOff>92711</xdr:rowOff>
    </xdr:to>
    <xdr:sp macro="" textlink="">
      <xdr:nvSpPr>
        <xdr:cNvPr id="652" name="フローチャート: 判断 651">
          <a:extLst>
            <a:ext uri="{FF2B5EF4-FFF2-40B4-BE49-F238E27FC236}">
              <a16:creationId xmlns:a16="http://schemas.microsoft.com/office/drawing/2014/main" id="{CCE04FFD-7183-4D24-B4B2-F0E44F718C62}"/>
            </a:ext>
          </a:extLst>
        </xdr:cNvPr>
        <xdr:cNvSpPr/>
      </xdr:nvSpPr>
      <xdr:spPr>
        <a:xfrm>
          <a:off x="15430500" y="1405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23495</xdr:rowOff>
    </xdr:from>
    <xdr:to>
      <xdr:col>76</xdr:col>
      <xdr:colOff>165100</xdr:colOff>
      <xdr:row>82</xdr:row>
      <xdr:rowOff>125095</xdr:rowOff>
    </xdr:to>
    <xdr:sp macro="" textlink="">
      <xdr:nvSpPr>
        <xdr:cNvPr id="653" name="フローチャート: 判断 652">
          <a:extLst>
            <a:ext uri="{FF2B5EF4-FFF2-40B4-BE49-F238E27FC236}">
              <a16:creationId xmlns:a16="http://schemas.microsoft.com/office/drawing/2014/main" id="{380C558D-D8EC-4DEA-8B22-181996E1A907}"/>
            </a:ext>
          </a:extLst>
        </xdr:cNvPr>
        <xdr:cNvSpPr/>
      </xdr:nvSpPr>
      <xdr:spPr>
        <a:xfrm>
          <a:off x="145415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166370</xdr:rowOff>
    </xdr:from>
    <xdr:to>
      <xdr:col>72</xdr:col>
      <xdr:colOff>38100</xdr:colOff>
      <xdr:row>82</xdr:row>
      <xdr:rowOff>96520</xdr:rowOff>
    </xdr:to>
    <xdr:sp macro="" textlink="">
      <xdr:nvSpPr>
        <xdr:cNvPr id="654" name="フローチャート: 判断 653">
          <a:extLst>
            <a:ext uri="{FF2B5EF4-FFF2-40B4-BE49-F238E27FC236}">
              <a16:creationId xmlns:a16="http://schemas.microsoft.com/office/drawing/2014/main" id="{DC35DC19-063B-4199-9DBA-5EB68190DE2C}"/>
            </a:ext>
          </a:extLst>
        </xdr:cNvPr>
        <xdr:cNvSpPr/>
      </xdr:nvSpPr>
      <xdr:spPr>
        <a:xfrm>
          <a:off x="13652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69214</xdr:rowOff>
    </xdr:from>
    <xdr:to>
      <xdr:col>67</xdr:col>
      <xdr:colOff>101600</xdr:colOff>
      <xdr:row>81</xdr:row>
      <xdr:rowOff>170814</xdr:rowOff>
    </xdr:to>
    <xdr:sp macro="" textlink="">
      <xdr:nvSpPr>
        <xdr:cNvPr id="655" name="フローチャート: 判断 654">
          <a:extLst>
            <a:ext uri="{FF2B5EF4-FFF2-40B4-BE49-F238E27FC236}">
              <a16:creationId xmlns:a16="http://schemas.microsoft.com/office/drawing/2014/main" id="{BE1199D9-923F-4DF9-A4CF-1CF4170E632A}"/>
            </a:ext>
          </a:extLst>
        </xdr:cNvPr>
        <xdr:cNvSpPr/>
      </xdr:nvSpPr>
      <xdr:spPr>
        <a:xfrm>
          <a:off x="12763500" y="1395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C0315914-2597-4103-9827-52A1734C872D}"/>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1E0727FD-CA65-4E83-B2C4-D47E6B83B79F}"/>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7CFE0848-4A76-4B57-9B67-BA2A86D21234}"/>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52A335B7-716E-4291-AC6B-7E5526D5246C}"/>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CAB8E070-3D95-4ED9-9977-3B9ED57516AB}"/>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36830</xdr:rowOff>
    </xdr:from>
    <xdr:to>
      <xdr:col>85</xdr:col>
      <xdr:colOff>177800</xdr:colOff>
      <xdr:row>81</xdr:row>
      <xdr:rowOff>138430</xdr:rowOff>
    </xdr:to>
    <xdr:sp macro="" textlink="">
      <xdr:nvSpPr>
        <xdr:cNvPr id="661" name="楕円 660">
          <a:extLst>
            <a:ext uri="{FF2B5EF4-FFF2-40B4-BE49-F238E27FC236}">
              <a16:creationId xmlns:a16="http://schemas.microsoft.com/office/drawing/2014/main" id="{3A075D02-962D-4991-9341-BB7ABA1BDD72}"/>
            </a:ext>
          </a:extLst>
        </xdr:cNvPr>
        <xdr:cNvSpPr/>
      </xdr:nvSpPr>
      <xdr:spPr>
        <a:xfrm>
          <a:off x="16268700" y="1392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59707</xdr:rowOff>
    </xdr:from>
    <xdr:ext cx="405111" cy="259045"/>
    <xdr:sp macro="" textlink="">
      <xdr:nvSpPr>
        <xdr:cNvPr id="662" name="【消防施設】&#10;有形固定資産減価償却率該当値テキスト">
          <a:extLst>
            <a:ext uri="{FF2B5EF4-FFF2-40B4-BE49-F238E27FC236}">
              <a16:creationId xmlns:a16="http://schemas.microsoft.com/office/drawing/2014/main" id="{A533226F-1F9D-41B9-A26A-C82C3E25E643}"/>
            </a:ext>
          </a:extLst>
        </xdr:cNvPr>
        <xdr:cNvSpPr txBox="1"/>
      </xdr:nvSpPr>
      <xdr:spPr>
        <a:xfrm>
          <a:off x="16357600"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170180</xdr:rowOff>
    </xdr:from>
    <xdr:to>
      <xdr:col>81</xdr:col>
      <xdr:colOff>101600</xdr:colOff>
      <xdr:row>81</xdr:row>
      <xdr:rowOff>100330</xdr:rowOff>
    </xdr:to>
    <xdr:sp macro="" textlink="">
      <xdr:nvSpPr>
        <xdr:cNvPr id="663" name="楕円 662">
          <a:extLst>
            <a:ext uri="{FF2B5EF4-FFF2-40B4-BE49-F238E27FC236}">
              <a16:creationId xmlns:a16="http://schemas.microsoft.com/office/drawing/2014/main" id="{6D95C5E6-5261-424C-A8DE-F3812898A8BA}"/>
            </a:ext>
          </a:extLst>
        </xdr:cNvPr>
        <xdr:cNvSpPr/>
      </xdr:nvSpPr>
      <xdr:spPr>
        <a:xfrm>
          <a:off x="15430500" y="1388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49530</xdr:rowOff>
    </xdr:from>
    <xdr:to>
      <xdr:col>85</xdr:col>
      <xdr:colOff>127000</xdr:colOff>
      <xdr:row>81</xdr:row>
      <xdr:rowOff>87630</xdr:rowOff>
    </xdr:to>
    <xdr:cxnSp macro="">
      <xdr:nvCxnSpPr>
        <xdr:cNvPr id="664" name="直線コネクタ 663">
          <a:extLst>
            <a:ext uri="{FF2B5EF4-FFF2-40B4-BE49-F238E27FC236}">
              <a16:creationId xmlns:a16="http://schemas.microsoft.com/office/drawing/2014/main" id="{0CE79354-1C72-47C7-9DD2-2E0084A2FF1E}"/>
            </a:ext>
          </a:extLst>
        </xdr:cNvPr>
        <xdr:cNvCxnSpPr/>
      </xdr:nvCxnSpPr>
      <xdr:spPr>
        <a:xfrm>
          <a:off x="15481300" y="139369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132080</xdr:rowOff>
    </xdr:from>
    <xdr:to>
      <xdr:col>76</xdr:col>
      <xdr:colOff>165100</xdr:colOff>
      <xdr:row>81</xdr:row>
      <xdr:rowOff>62230</xdr:rowOff>
    </xdr:to>
    <xdr:sp macro="" textlink="">
      <xdr:nvSpPr>
        <xdr:cNvPr id="665" name="楕円 664">
          <a:extLst>
            <a:ext uri="{FF2B5EF4-FFF2-40B4-BE49-F238E27FC236}">
              <a16:creationId xmlns:a16="http://schemas.microsoft.com/office/drawing/2014/main" id="{7DF8E296-9E9D-4AC1-84C2-66C764238459}"/>
            </a:ext>
          </a:extLst>
        </xdr:cNvPr>
        <xdr:cNvSpPr/>
      </xdr:nvSpPr>
      <xdr:spPr>
        <a:xfrm>
          <a:off x="14541500" y="1384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11430</xdr:rowOff>
    </xdr:from>
    <xdr:to>
      <xdr:col>81</xdr:col>
      <xdr:colOff>50800</xdr:colOff>
      <xdr:row>81</xdr:row>
      <xdr:rowOff>49530</xdr:rowOff>
    </xdr:to>
    <xdr:cxnSp macro="">
      <xdr:nvCxnSpPr>
        <xdr:cNvPr id="666" name="直線コネクタ 665">
          <a:extLst>
            <a:ext uri="{FF2B5EF4-FFF2-40B4-BE49-F238E27FC236}">
              <a16:creationId xmlns:a16="http://schemas.microsoft.com/office/drawing/2014/main" id="{D8D35D7B-D50C-4E2B-8828-B84824790B8A}"/>
            </a:ext>
          </a:extLst>
        </xdr:cNvPr>
        <xdr:cNvCxnSpPr/>
      </xdr:nvCxnSpPr>
      <xdr:spPr>
        <a:xfrm>
          <a:off x="14592300" y="138988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93980</xdr:rowOff>
    </xdr:from>
    <xdr:to>
      <xdr:col>72</xdr:col>
      <xdr:colOff>38100</xdr:colOff>
      <xdr:row>81</xdr:row>
      <xdr:rowOff>24130</xdr:rowOff>
    </xdr:to>
    <xdr:sp macro="" textlink="">
      <xdr:nvSpPr>
        <xdr:cNvPr id="667" name="楕円 666">
          <a:extLst>
            <a:ext uri="{FF2B5EF4-FFF2-40B4-BE49-F238E27FC236}">
              <a16:creationId xmlns:a16="http://schemas.microsoft.com/office/drawing/2014/main" id="{1D66A2AE-45ED-495A-B4A6-79D5A76D7BEC}"/>
            </a:ext>
          </a:extLst>
        </xdr:cNvPr>
        <xdr:cNvSpPr/>
      </xdr:nvSpPr>
      <xdr:spPr>
        <a:xfrm>
          <a:off x="13652500" y="1380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144780</xdr:rowOff>
    </xdr:from>
    <xdr:to>
      <xdr:col>76</xdr:col>
      <xdr:colOff>114300</xdr:colOff>
      <xdr:row>81</xdr:row>
      <xdr:rowOff>11430</xdr:rowOff>
    </xdr:to>
    <xdr:cxnSp macro="">
      <xdr:nvCxnSpPr>
        <xdr:cNvPr id="668" name="直線コネクタ 667">
          <a:extLst>
            <a:ext uri="{FF2B5EF4-FFF2-40B4-BE49-F238E27FC236}">
              <a16:creationId xmlns:a16="http://schemas.microsoft.com/office/drawing/2014/main" id="{2A2F024E-CBCC-46DD-BDCC-F6F709624D54}"/>
            </a:ext>
          </a:extLst>
        </xdr:cNvPr>
        <xdr:cNvCxnSpPr/>
      </xdr:nvCxnSpPr>
      <xdr:spPr>
        <a:xfrm>
          <a:off x="13703300" y="138607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55880</xdr:rowOff>
    </xdr:from>
    <xdr:to>
      <xdr:col>67</xdr:col>
      <xdr:colOff>101600</xdr:colOff>
      <xdr:row>80</xdr:row>
      <xdr:rowOff>157480</xdr:rowOff>
    </xdr:to>
    <xdr:sp macro="" textlink="">
      <xdr:nvSpPr>
        <xdr:cNvPr id="669" name="楕円 668">
          <a:extLst>
            <a:ext uri="{FF2B5EF4-FFF2-40B4-BE49-F238E27FC236}">
              <a16:creationId xmlns:a16="http://schemas.microsoft.com/office/drawing/2014/main" id="{7373C4A3-A80D-4789-9961-E5248F7804B4}"/>
            </a:ext>
          </a:extLst>
        </xdr:cNvPr>
        <xdr:cNvSpPr/>
      </xdr:nvSpPr>
      <xdr:spPr>
        <a:xfrm>
          <a:off x="12763500" y="1377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106680</xdr:rowOff>
    </xdr:from>
    <xdr:to>
      <xdr:col>71</xdr:col>
      <xdr:colOff>177800</xdr:colOff>
      <xdr:row>80</xdr:row>
      <xdr:rowOff>144780</xdr:rowOff>
    </xdr:to>
    <xdr:cxnSp macro="">
      <xdr:nvCxnSpPr>
        <xdr:cNvPr id="670" name="直線コネクタ 669">
          <a:extLst>
            <a:ext uri="{FF2B5EF4-FFF2-40B4-BE49-F238E27FC236}">
              <a16:creationId xmlns:a16="http://schemas.microsoft.com/office/drawing/2014/main" id="{3F7A93BF-A4C0-4B2B-BF88-44404CE2F149}"/>
            </a:ext>
          </a:extLst>
        </xdr:cNvPr>
        <xdr:cNvCxnSpPr/>
      </xdr:nvCxnSpPr>
      <xdr:spPr>
        <a:xfrm>
          <a:off x="12814300" y="138226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83838</xdr:rowOff>
    </xdr:from>
    <xdr:ext cx="405111" cy="259045"/>
    <xdr:sp macro="" textlink="">
      <xdr:nvSpPr>
        <xdr:cNvPr id="671" name="n_1aveValue【消防施設】&#10;有形固定資産減価償却率">
          <a:extLst>
            <a:ext uri="{FF2B5EF4-FFF2-40B4-BE49-F238E27FC236}">
              <a16:creationId xmlns:a16="http://schemas.microsoft.com/office/drawing/2014/main" id="{3C8A86CF-FCF8-4CF0-8227-BA8CCB14D736}"/>
            </a:ext>
          </a:extLst>
        </xdr:cNvPr>
        <xdr:cNvSpPr txBox="1"/>
      </xdr:nvSpPr>
      <xdr:spPr>
        <a:xfrm>
          <a:off x="15266044" y="14142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116222</xdr:rowOff>
    </xdr:from>
    <xdr:ext cx="405111" cy="259045"/>
    <xdr:sp macro="" textlink="">
      <xdr:nvSpPr>
        <xdr:cNvPr id="672" name="n_2aveValue【消防施設】&#10;有形固定資産減価償却率">
          <a:extLst>
            <a:ext uri="{FF2B5EF4-FFF2-40B4-BE49-F238E27FC236}">
              <a16:creationId xmlns:a16="http://schemas.microsoft.com/office/drawing/2014/main" id="{E7316C15-8237-45C0-A521-453CCCC88090}"/>
            </a:ext>
          </a:extLst>
        </xdr:cNvPr>
        <xdr:cNvSpPr txBox="1"/>
      </xdr:nvSpPr>
      <xdr:spPr>
        <a:xfrm>
          <a:off x="14389744" y="1417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87647</xdr:rowOff>
    </xdr:from>
    <xdr:ext cx="405111" cy="259045"/>
    <xdr:sp macro="" textlink="">
      <xdr:nvSpPr>
        <xdr:cNvPr id="673" name="n_3aveValue【消防施設】&#10;有形固定資産減価償却率">
          <a:extLst>
            <a:ext uri="{FF2B5EF4-FFF2-40B4-BE49-F238E27FC236}">
              <a16:creationId xmlns:a16="http://schemas.microsoft.com/office/drawing/2014/main" id="{E3AC0DBE-EC9A-4E2E-8A2F-BA724ED4D30F}"/>
            </a:ext>
          </a:extLst>
        </xdr:cNvPr>
        <xdr:cNvSpPr txBox="1"/>
      </xdr:nvSpPr>
      <xdr:spPr>
        <a:xfrm>
          <a:off x="13500744" y="1414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161941</xdr:rowOff>
    </xdr:from>
    <xdr:ext cx="405111" cy="259045"/>
    <xdr:sp macro="" textlink="">
      <xdr:nvSpPr>
        <xdr:cNvPr id="674" name="n_4aveValue【消防施設】&#10;有形固定資産減価償却率">
          <a:extLst>
            <a:ext uri="{FF2B5EF4-FFF2-40B4-BE49-F238E27FC236}">
              <a16:creationId xmlns:a16="http://schemas.microsoft.com/office/drawing/2014/main" id="{90584CC0-65A5-4308-9508-8BBBC559E9B4}"/>
            </a:ext>
          </a:extLst>
        </xdr:cNvPr>
        <xdr:cNvSpPr txBox="1"/>
      </xdr:nvSpPr>
      <xdr:spPr>
        <a:xfrm>
          <a:off x="12611744" y="14049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116857</xdr:rowOff>
    </xdr:from>
    <xdr:ext cx="405111" cy="259045"/>
    <xdr:sp macro="" textlink="">
      <xdr:nvSpPr>
        <xdr:cNvPr id="675" name="n_1mainValue【消防施設】&#10;有形固定資産減価償却率">
          <a:extLst>
            <a:ext uri="{FF2B5EF4-FFF2-40B4-BE49-F238E27FC236}">
              <a16:creationId xmlns:a16="http://schemas.microsoft.com/office/drawing/2014/main" id="{118F7609-D0E8-44FA-BC74-48815906E2C8}"/>
            </a:ext>
          </a:extLst>
        </xdr:cNvPr>
        <xdr:cNvSpPr txBox="1"/>
      </xdr:nvSpPr>
      <xdr:spPr>
        <a:xfrm>
          <a:off x="15266044" y="1366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78757</xdr:rowOff>
    </xdr:from>
    <xdr:ext cx="405111" cy="259045"/>
    <xdr:sp macro="" textlink="">
      <xdr:nvSpPr>
        <xdr:cNvPr id="676" name="n_2mainValue【消防施設】&#10;有形固定資産減価償却率">
          <a:extLst>
            <a:ext uri="{FF2B5EF4-FFF2-40B4-BE49-F238E27FC236}">
              <a16:creationId xmlns:a16="http://schemas.microsoft.com/office/drawing/2014/main" id="{A081E4AD-264F-4075-874D-543AD5806DB4}"/>
            </a:ext>
          </a:extLst>
        </xdr:cNvPr>
        <xdr:cNvSpPr txBox="1"/>
      </xdr:nvSpPr>
      <xdr:spPr>
        <a:xfrm>
          <a:off x="14389744" y="1362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40657</xdr:rowOff>
    </xdr:from>
    <xdr:ext cx="405111" cy="259045"/>
    <xdr:sp macro="" textlink="">
      <xdr:nvSpPr>
        <xdr:cNvPr id="677" name="n_3mainValue【消防施設】&#10;有形固定資産減価償却率">
          <a:extLst>
            <a:ext uri="{FF2B5EF4-FFF2-40B4-BE49-F238E27FC236}">
              <a16:creationId xmlns:a16="http://schemas.microsoft.com/office/drawing/2014/main" id="{D17E035B-99DE-4220-8D95-AD613E70DB47}"/>
            </a:ext>
          </a:extLst>
        </xdr:cNvPr>
        <xdr:cNvSpPr txBox="1"/>
      </xdr:nvSpPr>
      <xdr:spPr>
        <a:xfrm>
          <a:off x="13500744" y="1358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2557</xdr:rowOff>
    </xdr:from>
    <xdr:ext cx="405111" cy="259045"/>
    <xdr:sp macro="" textlink="">
      <xdr:nvSpPr>
        <xdr:cNvPr id="678" name="n_4mainValue【消防施設】&#10;有形固定資産減価償却率">
          <a:extLst>
            <a:ext uri="{FF2B5EF4-FFF2-40B4-BE49-F238E27FC236}">
              <a16:creationId xmlns:a16="http://schemas.microsoft.com/office/drawing/2014/main" id="{23E522A5-2DBB-4968-AB2D-3A46561BD67D}"/>
            </a:ext>
          </a:extLst>
        </xdr:cNvPr>
        <xdr:cNvSpPr txBox="1"/>
      </xdr:nvSpPr>
      <xdr:spPr>
        <a:xfrm>
          <a:off x="12611744" y="1354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9" name="正方形/長方形 678">
          <a:extLst>
            <a:ext uri="{FF2B5EF4-FFF2-40B4-BE49-F238E27FC236}">
              <a16:creationId xmlns:a16="http://schemas.microsoft.com/office/drawing/2014/main" id="{553208DB-C3F9-4798-AC94-7782AA83822B}"/>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0" name="正方形/長方形 679">
          <a:extLst>
            <a:ext uri="{FF2B5EF4-FFF2-40B4-BE49-F238E27FC236}">
              <a16:creationId xmlns:a16="http://schemas.microsoft.com/office/drawing/2014/main" id="{E8C51A63-F198-435C-8BA6-E9D2B49AE0ED}"/>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1" name="正方形/長方形 680">
          <a:extLst>
            <a:ext uri="{FF2B5EF4-FFF2-40B4-BE49-F238E27FC236}">
              <a16:creationId xmlns:a16="http://schemas.microsoft.com/office/drawing/2014/main" id="{F3CA6CAA-6249-4AC2-A3FD-3C96B0FEB571}"/>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2" name="正方形/長方形 681">
          <a:extLst>
            <a:ext uri="{FF2B5EF4-FFF2-40B4-BE49-F238E27FC236}">
              <a16:creationId xmlns:a16="http://schemas.microsoft.com/office/drawing/2014/main" id="{FF5DBB67-3E24-4707-B171-E8474E7D8FE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3" name="正方形/長方形 682">
          <a:extLst>
            <a:ext uri="{FF2B5EF4-FFF2-40B4-BE49-F238E27FC236}">
              <a16:creationId xmlns:a16="http://schemas.microsoft.com/office/drawing/2014/main" id="{6DBF0D3D-7740-4531-8BD8-44F7EEC83908}"/>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4" name="正方形/長方形 683">
          <a:extLst>
            <a:ext uri="{FF2B5EF4-FFF2-40B4-BE49-F238E27FC236}">
              <a16:creationId xmlns:a16="http://schemas.microsoft.com/office/drawing/2014/main" id="{CC04CBAC-B8BC-4A3C-B576-45473CCBC37E}"/>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5" name="正方形/長方形 684">
          <a:extLst>
            <a:ext uri="{FF2B5EF4-FFF2-40B4-BE49-F238E27FC236}">
              <a16:creationId xmlns:a16="http://schemas.microsoft.com/office/drawing/2014/main" id="{7C2C98B2-46B9-4B9F-8DC1-6D6367B3575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6" name="正方形/長方形 685">
          <a:extLst>
            <a:ext uri="{FF2B5EF4-FFF2-40B4-BE49-F238E27FC236}">
              <a16:creationId xmlns:a16="http://schemas.microsoft.com/office/drawing/2014/main" id="{FDF47894-BCC3-4353-8B31-059B3C71CC44}"/>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7" name="テキスト ボックス 686">
          <a:extLst>
            <a:ext uri="{FF2B5EF4-FFF2-40B4-BE49-F238E27FC236}">
              <a16:creationId xmlns:a16="http://schemas.microsoft.com/office/drawing/2014/main" id="{3C6DEE47-4A6A-4333-BF92-58FD6FD6A387}"/>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8" name="直線コネクタ 687">
          <a:extLst>
            <a:ext uri="{FF2B5EF4-FFF2-40B4-BE49-F238E27FC236}">
              <a16:creationId xmlns:a16="http://schemas.microsoft.com/office/drawing/2014/main" id="{FCA3799D-4396-4F81-99F2-2411D873A5A4}"/>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89" name="直線コネクタ 688">
          <a:extLst>
            <a:ext uri="{FF2B5EF4-FFF2-40B4-BE49-F238E27FC236}">
              <a16:creationId xmlns:a16="http://schemas.microsoft.com/office/drawing/2014/main" id="{9F2D0CA6-1DBD-4B15-BDFF-797C6836319F}"/>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0" name="テキスト ボックス 689">
          <a:extLst>
            <a:ext uri="{FF2B5EF4-FFF2-40B4-BE49-F238E27FC236}">
              <a16:creationId xmlns:a16="http://schemas.microsoft.com/office/drawing/2014/main" id="{A4583812-C2EE-497F-8EF1-E4C2C86948BD}"/>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1" name="直線コネクタ 690">
          <a:extLst>
            <a:ext uri="{FF2B5EF4-FFF2-40B4-BE49-F238E27FC236}">
              <a16:creationId xmlns:a16="http://schemas.microsoft.com/office/drawing/2014/main" id="{96C19977-6124-447B-A270-003F7DD1612F}"/>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2" name="テキスト ボックス 691">
          <a:extLst>
            <a:ext uri="{FF2B5EF4-FFF2-40B4-BE49-F238E27FC236}">
              <a16:creationId xmlns:a16="http://schemas.microsoft.com/office/drawing/2014/main" id="{1720CDF1-F02F-44B7-B8BE-FF083294DD14}"/>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3" name="直線コネクタ 692">
          <a:extLst>
            <a:ext uri="{FF2B5EF4-FFF2-40B4-BE49-F238E27FC236}">
              <a16:creationId xmlns:a16="http://schemas.microsoft.com/office/drawing/2014/main" id="{C95593C5-7C44-429C-89BE-0BA5ADEE0206}"/>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94" name="テキスト ボックス 693">
          <a:extLst>
            <a:ext uri="{FF2B5EF4-FFF2-40B4-BE49-F238E27FC236}">
              <a16:creationId xmlns:a16="http://schemas.microsoft.com/office/drawing/2014/main" id="{B8B94A0E-A604-4615-854A-4BBBB7E0F952}"/>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95" name="直線コネクタ 694">
          <a:extLst>
            <a:ext uri="{FF2B5EF4-FFF2-40B4-BE49-F238E27FC236}">
              <a16:creationId xmlns:a16="http://schemas.microsoft.com/office/drawing/2014/main" id="{AC5C29C8-DFFF-434D-9395-A65E3601A047}"/>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96" name="テキスト ボックス 695">
          <a:extLst>
            <a:ext uri="{FF2B5EF4-FFF2-40B4-BE49-F238E27FC236}">
              <a16:creationId xmlns:a16="http://schemas.microsoft.com/office/drawing/2014/main" id="{0EAE003F-82E7-43C2-97FB-E47973517046}"/>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7" name="直線コネクタ 696">
          <a:extLst>
            <a:ext uri="{FF2B5EF4-FFF2-40B4-BE49-F238E27FC236}">
              <a16:creationId xmlns:a16="http://schemas.microsoft.com/office/drawing/2014/main" id="{5BE33AF1-37BB-4F28-8076-3A9D03510452}"/>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8" name="テキスト ボックス 697">
          <a:extLst>
            <a:ext uri="{FF2B5EF4-FFF2-40B4-BE49-F238E27FC236}">
              <a16:creationId xmlns:a16="http://schemas.microsoft.com/office/drawing/2014/main" id="{93231F66-37EF-48A0-A2DD-EFE6B95CBC4B}"/>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9" name="【消防施設】&#10;一人当たり面積グラフ枠">
          <a:extLst>
            <a:ext uri="{FF2B5EF4-FFF2-40B4-BE49-F238E27FC236}">
              <a16:creationId xmlns:a16="http://schemas.microsoft.com/office/drawing/2014/main" id="{46EB26F6-BDB6-4B97-AB7C-935965F812B2}"/>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117424</xdr:rowOff>
    </xdr:from>
    <xdr:to>
      <xdr:col>116</xdr:col>
      <xdr:colOff>62864</xdr:colOff>
      <xdr:row>86</xdr:row>
      <xdr:rowOff>25755</xdr:rowOff>
    </xdr:to>
    <xdr:cxnSp macro="">
      <xdr:nvCxnSpPr>
        <xdr:cNvPr id="700" name="直線コネクタ 699">
          <a:extLst>
            <a:ext uri="{FF2B5EF4-FFF2-40B4-BE49-F238E27FC236}">
              <a16:creationId xmlns:a16="http://schemas.microsoft.com/office/drawing/2014/main" id="{D9BCA2B5-3928-4167-BB50-8DAC8248EB97}"/>
            </a:ext>
          </a:extLst>
        </xdr:cNvPr>
        <xdr:cNvCxnSpPr/>
      </xdr:nvCxnSpPr>
      <xdr:spPr>
        <a:xfrm flipV="1">
          <a:off x="22160864" y="13490524"/>
          <a:ext cx="0" cy="1279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29582</xdr:rowOff>
    </xdr:from>
    <xdr:ext cx="469744" cy="259045"/>
    <xdr:sp macro="" textlink="">
      <xdr:nvSpPr>
        <xdr:cNvPr id="701" name="【消防施設】&#10;一人当たり面積最小値テキスト">
          <a:extLst>
            <a:ext uri="{FF2B5EF4-FFF2-40B4-BE49-F238E27FC236}">
              <a16:creationId xmlns:a16="http://schemas.microsoft.com/office/drawing/2014/main" id="{8B13F22A-24F5-4BA4-88D1-1938B8B0C17C}"/>
            </a:ext>
          </a:extLst>
        </xdr:cNvPr>
        <xdr:cNvSpPr txBox="1"/>
      </xdr:nvSpPr>
      <xdr:spPr>
        <a:xfrm>
          <a:off x="22199600" y="14774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25755</xdr:rowOff>
    </xdr:from>
    <xdr:to>
      <xdr:col>116</xdr:col>
      <xdr:colOff>152400</xdr:colOff>
      <xdr:row>86</xdr:row>
      <xdr:rowOff>25755</xdr:rowOff>
    </xdr:to>
    <xdr:cxnSp macro="">
      <xdr:nvCxnSpPr>
        <xdr:cNvPr id="702" name="直線コネクタ 701">
          <a:extLst>
            <a:ext uri="{FF2B5EF4-FFF2-40B4-BE49-F238E27FC236}">
              <a16:creationId xmlns:a16="http://schemas.microsoft.com/office/drawing/2014/main" id="{147EB3A6-5AEA-4232-8E72-1ABC5279EBCD}"/>
            </a:ext>
          </a:extLst>
        </xdr:cNvPr>
        <xdr:cNvCxnSpPr/>
      </xdr:nvCxnSpPr>
      <xdr:spPr>
        <a:xfrm>
          <a:off x="22072600" y="14770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64101</xdr:rowOff>
    </xdr:from>
    <xdr:ext cx="469744" cy="259045"/>
    <xdr:sp macro="" textlink="">
      <xdr:nvSpPr>
        <xdr:cNvPr id="703" name="【消防施設】&#10;一人当たり面積最大値テキスト">
          <a:extLst>
            <a:ext uri="{FF2B5EF4-FFF2-40B4-BE49-F238E27FC236}">
              <a16:creationId xmlns:a16="http://schemas.microsoft.com/office/drawing/2014/main" id="{ACCED559-E89A-4DCB-B21C-671E58D9EF28}"/>
            </a:ext>
          </a:extLst>
        </xdr:cNvPr>
        <xdr:cNvSpPr txBox="1"/>
      </xdr:nvSpPr>
      <xdr:spPr>
        <a:xfrm>
          <a:off x="22199600" y="13265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117424</xdr:rowOff>
    </xdr:from>
    <xdr:to>
      <xdr:col>116</xdr:col>
      <xdr:colOff>152400</xdr:colOff>
      <xdr:row>78</xdr:row>
      <xdr:rowOff>117424</xdr:rowOff>
    </xdr:to>
    <xdr:cxnSp macro="">
      <xdr:nvCxnSpPr>
        <xdr:cNvPr id="704" name="直線コネクタ 703">
          <a:extLst>
            <a:ext uri="{FF2B5EF4-FFF2-40B4-BE49-F238E27FC236}">
              <a16:creationId xmlns:a16="http://schemas.microsoft.com/office/drawing/2014/main" id="{B3B19C77-186E-499C-B8C0-A18022B7ECDC}"/>
            </a:ext>
          </a:extLst>
        </xdr:cNvPr>
        <xdr:cNvCxnSpPr/>
      </xdr:nvCxnSpPr>
      <xdr:spPr>
        <a:xfrm>
          <a:off x="22072600" y="13490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81042</xdr:rowOff>
    </xdr:from>
    <xdr:ext cx="469744" cy="259045"/>
    <xdr:sp macro="" textlink="">
      <xdr:nvSpPr>
        <xdr:cNvPr id="705" name="【消防施設】&#10;一人当たり面積平均値テキスト">
          <a:extLst>
            <a:ext uri="{FF2B5EF4-FFF2-40B4-BE49-F238E27FC236}">
              <a16:creationId xmlns:a16="http://schemas.microsoft.com/office/drawing/2014/main" id="{9A607E1A-9EB1-487F-9BB2-31F5CAFCCC1B}"/>
            </a:ext>
          </a:extLst>
        </xdr:cNvPr>
        <xdr:cNvSpPr txBox="1"/>
      </xdr:nvSpPr>
      <xdr:spPr>
        <a:xfrm>
          <a:off x="22199600" y="144828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58165</xdr:rowOff>
    </xdr:from>
    <xdr:to>
      <xdr:col>116</xdr:col>
      <xdr:colOff>114300</xdr:colOff>
      <xdr:row>85</xdr:row>
      <xdr:rowOff>159765</xdr:rowOff>
    </xdr:to>
    <xdr:sp macro="" textlink="">
      <xdr:nvSpPr>
        <xdr:cNvPr id="706" name="フローチャート: 判断 705">
          <a:extLst>
            <a:ext uri="{FF2B5EF4-FFF2-40B4-BE49-F238E27FC236}">
              <a16:creationId xmlns:a16="http://schemas.microsoft.com/office/drawing/2014/main" id="{DB7E190C-98AE-4092-B7F5-99B0F74DCABF}"/>
            </a:ext>
          </a:extLst>
        </xdr:cNvPr>
        <xdr:cNvSpPr/>
      </xdr:nvSpPr>
      <xdr:spPr>
        <a:xfrm>
          <a:off x="22110700" y="1463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88342</xdr:rowOff>
    </xdr:from>
    <xdr:to>
      <xdr:col>112</xdr:col>
      <xdr:colOff>38100</xdr:colOff>
      <xdr:row>86</xdr:row>
      <xdr:rowOff>18492</xdr:rowOff>
    </xdr:to>
    <xdr:sp macro="" textlink="">
      <xdr:nvSpPr>
        <xdr:cNvPr id="707" name="フローチャート: 判断 706">
          <a:extLst>
            <a:ext uri="{FF2B5EF4-FFF2-40B4-BE49-F238E27FC236}">
              <a16:creationId xmlns:a16="http://schemas.microsoft.com/office/drawing/2014/main" id="{CB716B3B-8910-4E06-81CC-39DFB9329BC1}"/>
            </a:ext>
          </a:extLst>
        </xdr:cNvPr>
        <xdr:cNvSpPr/>
      </xdr:nvSpPr>
      <xdr:spPr>
        <a:xfrm>
          <a:off x="21272500" y="1466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83769</xdr:rowOff>
    </xdr:from>
    <xdr:to>
      <xdr:col>107</xdr:col>
      <xdr:colOff>101600</xdr:colOff>
      <xdr:row>86</xdr:row>
      <xdr:rowOff>13919</xdr:rowOff>
    </xdr:to>
    <xdr:sp macro="" textlink="">
      <xdr:nvSpPr>
        <xdr:cNvPr id="708" name="フローチャート: 判断 707">
          <a:extLst>
            <a:ext uri="{FF2B5EF4-FFF2-40B4-BE49-F238E27FC236}">
              <a16:creationId xmlns:a16="http://schemas.microsoft.com/office/drawing/2014/main" id="{D69534C8-9086-432F-B2E9-2FAC7307FE47}"/>
            </a:ext>
          </a:extLst>
        </xdr:cNvPr>
        <xdr:cNvSpPr/>
      </xdr:nvSpPr>
      <xdr:spPr>
        <a:xfrm>
          <a:off x="20383500" y="14657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79654</xdr:rowOff>
    </xdr:from>
    <xdr:to>
      <xdr:col>102</xdr:col>
      <xdr:colOff>165100</xdr:colOff>
      <xdr:row>86</xdr:row>
      <xdr:rowOff>9804</xdr:rowOff>
    </xdr:to>
    <xdr:sp macro="" textlink="">
      <xdr:nvSpPr>
        <xdr:cNvPr id="709" name="フローチャート: 判断 708">
          <a:extLst>
            <a:ext uri="{FF2B5EF4-FFF2-40B4-BE49-F238E27FC236}">
              <a16:creationId xmlns:a16="http://schemas.microsoft.com/office/drawing/2014/main" id="{7E1F917B-2E6C-4060-B176-7CF4CEA8A198}"/>
            </a:ext>
          </a:extLst>
        </xdr:cNvPr>
        <xdr:cNvSpPr/>
      </xdr:nvSpPr>
      <xdr:spPr>
        <a:xfrm>
          <a:off x="19494500" y="1465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35306</xdr:rowOff>
    </xdr:from>
    <xdr:to>
      <xdr:col>98</xdr:col>
      <xdr:colOff>38100</xdr:colOff>
      <xdr:row>85</xdr:row>
      <xdr:rowOff>136906</xdr:rowOff>
    </xdr:to>
    <xdr:sp macro="" textlink="">
      <xdr:nvSpPr>
        <xdr:cNvPr id="710" name="フローチャート: 判断 709">
          <a:extLst>
            <a:ext uri="{FF2B5EF4-FFF2-40B4-BE49-F238E27FC236}">
              <a16:creationId xmlns:a16="http://schemas.microsoft.com/office/drawing/2014/main" id="{EFFAD48A-3886-4062-9C8B-2D618070A675}"/>
            </a:ext>
          </a:extLst>
        </xdr:cNvPr>
        <xdr:cNvSpPr/>
      </xdr:nvSpPr>
      <xdr:spPr>
        <a:xfrm>
          <a:off x="18605500" y="1460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9DECB427-6C60-4573-8F0A-001BBEC9BF09}"/>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785B0330-D19F-4EEB-B01B-51A5AE1465EE}"/>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A8E53DA6-E33D-406D-B0FD-EF21DB36B0F9}"/>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E2C926B0-702D-46E7-97CE-59AE0C86F28C}"/>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7ECB4E60-2903-4416-97C3-6F88C0D8526A}"/>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131775</xdr:rowOff>
    </xdr:from>
    <xdr:to>
      <xdr:col>116</xdr:col>
      <xdr:colOff>114300</xdr:colOff>
      <xdr:row>86</xdr:row>
      <xdr:rowOff>61925</xdr:rowOff>
    </xdr:to>
    <xdr:sp macro="" textlink="">
      <xdr:nvSpPr>
        <xdr:cNvPr id="716" name="楕円 715">
          <a:extLst>
            <a:ext uri="{FF2B5EF4-FFF2-40B4-BE49-F238E27FC236}">
              <a16:creationId xmlns:a16="http://schemas.microsoft.com/office/drawing/2014/main" id="{FBBCC716-241A-499F-A7CE-C21391B96189}"/>
            </a:ext>
          </a:extLst>
        </xdr:cNvPr>
        <xdr:cNvSpPr/>
      </xdr:nvSpPr>
      <xdr:spPr>
        <a:xfrm>
          <a:off x="22110700" y="1470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46702</xdr:rowOff>
    </xdr:from>
    <xdr:ext cx="469744" cy="259045"/>
    <xdr:sp macro="" textlink="">
      <xdr:nvSpPr>
        <xdr:cNvPr id="717" name="【消防施設】&#10;一人当たり面積該当値テキスト">
          <a:extLst>
            <a:ext uri="{FF2B5EF4-FFF2-40B4-BE49-F238E27FC236}">
              <a16:creationId xmlns:a16="http://schemas.microsoft.com/office/drawing/2014/main" id="{7EEE302E-2938-489C-AA3C-A2D34A8FE351}"/>
            </a:ext>
          </a:extLst>
        </xdr:cNvPr>
        <xdr:cNvSpPr txBox="1"/>
      </xdr:nvSpPr>
      <xdr:spPr>
        <a:xfrm>
          <a:off x="22199600" y="14619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132232</xdr:rowOff>
    </xdr:from>
    <xdr:to>
      <xdr:col>112</xdr:col>
      <xdr:colOff>38100</xdr:colOff>
      <xdr:row>86</xdr:row>
      <xdr:rowOff>62382</xdr:rowOff>
    </xdr:to>
    <xdr:sp macro="" textlink="">
      <xdr:nvSpPr>
        <xdr:cNvPr id="718" name="楕円 717">
          <a:extLst>
            <a:ext uri="{FF2B5EF4-FFF2-40B4-BE49-F238E27FC236}">
              <a16:creationId xmlns:a16="http://schemas.microsoft.com/office/drawing/2014/main" id="{98072FB4-6130-42A8-829F-7E55DD0E50D1}"/>
            </a:ext>
          </a:extLst>
        </xdr:cNvPr>
        <xdr:cNvSpPr/>
      </xdr:nvSpPr>
      <xdr:spPr>
        <a:xfrm>
          <a:off x="21272500" y="14705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11125</xdr:rowOff>
    </xdr:from>
    <xdr:to>
      <xdr:col>116</xdr:col>
      <xdr:colOff>63500</xdr:colOff>
      <xdr:row>86</xdr:row>
      <xdr:rowOff>11582</xdr:rowOff>
    </xdr:to>
    <xdr:cxnSp macro="">
      <xdr:nvCxnSpPr>
        <xdr:cNvPr id="719" name="直線コネクタ 718">
          <a:extLst>
            <a:ext uri="{FF2B5EF4-FFF2-40B4-BE49-F238E27FC236}">
              <a16:creationId xmlns:a16="http://schemas.microsoft.com/office/drawing/2014/main" id="{1C46F5BF-3516-4D28-A6BA-D00FCB463521}"/>
            </a:ext>
          </a:extLst>
        </xdr:cNvPr>
        <xdr:cNvCxnSpPr/>
      </xdr:nvCxnSpPr>
      <xdr:spPr>
        <a:xfrm flipV="1">
          <a:off x="21323300" y="14755825"/>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132004</xdr:rowOff>
    </xdr:from>
    <xdr:to>
      <xdr:col>107</xdr:col>
      <xdr:colOff>101600</xdr:colOff>
      <xdr:row>86</xdr:row>
      <xdr:rowOff>62154</xdr:rowOff>
    </xdr:to>
    <xdr:sp macro="" textlink="">
      <xdr:nvSpPr>
        <xdr:cNvPr id="720" name="楕円 719">
          <a:extLst>
            <a:ext uri="{FF2B5EF4-FFF2-40B4-BE49-F238E27FC236}">
              <a16:creationId xmlns:a16="http://schemas.microsoft.com/office/drawing/2014/main" id="{B0B26DDD-7EAA-4EEF-B436-7F252F08998A}"/>
            </a:ext>
          </a:extLst>
        </xdr:cNvPr>
        <xdr:cNvSpPr/>
      </xdr:nvSpPr>
      <xdr:spPr>
        <a:xfrm>
          <a:off x="20383500" y="14705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11354</xdr:rowOff>
    </xdr:from>
    <xdr:to>
      <xdr:col>111</xdr:col>
      <xdr:colOff>177800</xdr:colOff>
      <xdr:row>86</xdr:row>
      <xdr:rowOff>11582</xdr:rowOff>
    </xdr:to>
    <xdr:cxnSp macro="">
      <xdr:nvCxnSpPr>
        <xdr:cNvPr id="721" name="直線コネクタ 720">
          <a:extLst>
            <a:ext uri="{FF2B5EF4-FFF2-40B4-BE49-F238E27FC236}">
              <a16:creationId xmlns:a16="http://schemas.microsoft.com/office/drawing/2014/main" id="{7CF9350F-6FC7-4A97-B8AC-3E88E7680F8B}"/>
            </a:ext>
          </a:extLst>
        </xdr:cNvPr>
        <xdr:cNvCxnSpPr/>
      </xdr:nvCxnSpPr>
      <xdr:spPr>
        <a:xfrm>
          <a:off x="20434300" y="14756054"/>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132004</xdr:rowOff>
    </xdr:from>
    <xdr:to>
      <xdr:col>102</xdr:col>
      <xdr:colOff>165100</xdr:colOff>
      <xdr:row>86</xdr:row>
      <xdr:rowOff>62154</xdr:rowOff>
    </xdr:to>
    <xdr:sp macro="" textlink="">
      <xdr:nvSpPr>
        <xdr:cNvPr id="722" name="楕円 721">
          <a:extLst>
            <a:ext uri="{FF2B5EF4-FFF2-40B4-BE49-F238E27FC236}">
              <a16:creationId xmlns:a16="http://schemas.microsoft.com/office/drawing/2014/main" id="{4C437C7F-0AFA-45F8-983B-5BDD8C71A9A6}"/>
            </a:ext>
          </a:extLst>
        </xdr:cNvPr>
        <xdr:cNvSpPr/>
      </xdr:nvSpPr>
      <xdr:spPr>
        <a:xfrm>
          <a:off x="19494500" y="14705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11354</xdr:rowOff>
    </xdr:from>
    <xdr:to>
      <xdr:col>107</xdr:col>
      <xdr:colOff>50800</xdr:colOff>
      <xdr:row>86</xdr:row>
      <xdr:rowOff>11354</xdr:rowOff>
    </xdr:to>
    <xdr:cxnSp macro="">
      <xdr:nvCxnSpPr>
        <xdr:cNvPr id="723" name="直線コネクタ 722">
          <a:extLst>
            <a:ext uri="{FF2B5EF4-FFF2-40B4-BE49-F238E27FC236}">
              <a16:creationId xmlns:a16="http://schemas.microsoft.com/office/drawing/2014/main" id="{9733C02F-EA73-43CA-A976-AD3D4E9A5F0F}"/>
            </a:ext>
          </a:extLst>
        </xdr:cNvPr>
        <xdr:cNvCxnSpPr/>
      </xdr:nvCxnSpPr>
      <xdr:spPr>
        <a:xfrm>
          <a:off x="19545300" y="1475605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131775</xdr:rowOff>
    </xdr:from>
    <xdr:to>
      <xdr:col>98</xdr:col>
      <xdr:colOff>38100</xdr:colOff>
      <xdr:row>86</xdr:row>
      <xdr:rowOff>61925</xdr:rowOff>
    </xdr:to>
    <xdr:sp macro="" textlink="">
      <xdr:nvSpPr>
        <xdr:cNvPr id="724" name="楕円 723">
          <a:extLst>
            <a:ext uri="{FF2B5EF4-FFF2-40B4-BE49-F238E27FC236}">
              <a16:creationId xmlns:a16="http://schemas.microsoft.com/office/drawing/2014/main" id="{B48765B7-7D62-4BE0-816A-B7EF622E605E}"/>
            </a:ext>
          </a:extLst>
        </xdr:cNvPr>
        <xdr:cNvSpPr/>
      </xdr:nvSpPr>
      <xdr:spPr>
        <a:xfrm>
          <a:off x="18605500" y="1470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11125</xdr:rowOff>
    </xdr:from>
    <xdr:to>
      <xdr:col>102</xdr:col>
      <xdr:colOff>114300</xdr:colOff>
      <xdr:row>86</xdr:row>
      <xdr:rowOff>11354</xdr:rowOff>
    </xdr:to>
    <xdr:cxnSp macro="">
      <xdr:nvCxnSpPr>
        <xdr:cNvPr id="725" name="直線コネクタ 724">
          <a:extLst>
            <a:ext uri="{FF2B5EF4-FFF2-40B4-BE49-F238E27FC236}">
              <a16:creationId xmlns:a16="http://schemas.microsoft.com/office/drawing/2014/main" id="{003226E2-8E88-48AA-9B3F-FEE6852E0488}"/>
            </a:ext>
          </a:extLst>
        </xdr:cNvPr>
        <xdr:cNvCxnSpPr/>
      </xdr:nvCxnSpPr>
      <xdr:spPr>
        <a:xfrm>
          <a:off x="18656300" y="14755825"/>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35019</xdr:rowOff>
    </xdr:from>
    <xdr:ext cx="469744" cy="259045"/>
    <xdr:sp macro="" textlink="">
      <xdr:nvSpPr>
        <xdr:cNvPr id="726" name="n_1aveValue【消防施設】&#10;一人当たり面積">
          <a:extLst>
            <a:ext uri="{FF2B5EF4-FFF2-40B4-BE49-F238E27FC236}">
              <a16:creationId xmlns:a16="http://schemas.microsoft.com/office/drawing/2014/main" id="{0CEDE5CF-3BBA-4E59-98B4-73A331161201}"/>
            </a:ext>
          </a:extLst>
        </xdr:cNvPr>
        <xdr:cNvSpPr txBox="1"/>
      </xdr:nvSpPr>
      <xdr:spPr>
        <a:xfrm>
          <a:off x="21075727" y="14436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30446</xdr:rowOff>
    </xdr:from>
    <xdr:ext cx="469744" cy="259045"/>
    <xdr:sp macro="" textlink="">
      <xdr:nvSpPr>
        <xdr:cNvPr id="727" name="n_2aveValue【消防施設】&#10;一人当たり面積">
          <a:extLst>
            <a:ext uri="{FF2B5EF4-FFF2-40B4-BE49-F238E27FC236}">
              <a16:creationId xmlns:a16="http://schemas.microsoft.com/office/drawing/2014/main" id="{2EF6CECA-361A-4C8C-A7CD-BA0F92D04586}"/>
            </a:ext>
          </a:extLst>
        </xdr:cNvPr>
        <xdr:cNvSpPr txBox="1"/>
      </xdr:nvSpPr>
      <xdr:spPr>
        <a:xfrm>
          <a:off x="20199427" y="14432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26331</xdr:rowOff>
    </xdr:from>
    <xdr:ext cx="469744" cy="259045"/>
    <xdr:sp macro="" textlink="">
      <xdr:nvSpPr>
        <xdr:cNvPr id="728" name="n_3aveValue【消防施設】&#10;一人当たり面積">
          <a:extLst>
            <a:ext uri="{FF2B5EF4-FFF2-40B4-BE49-F238E27FC236}">
              <a16:creationId xmlns:a16="http://schemas.microsoft.com/office/drawing/2014/main" id="{C29EAB49-CBC0-4E1F-BB9F-F0B8AF52B105}"/>
            </a:ext>
          </a:extLst>
        </xdr:cNvPr>
        <xdr:cNvSpPr txBox="1"/>
      </xdr:nvSpPr>
      <xdr:spPr>
        <a:xfrm>
          <a:off x="19310427" y="1442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153433</xdr:rowOff>
    </xdr:from>
    <xdr:ext cx="469744" cy="259045"/>
    <xdr:sp macro="" textlink="">
      <xdr:nvSpPr>
        <xdr:cNvPr id="729" name="n_4aveValue【消防施設】&#10;一人当たり面積">
          <a:extLst>
            <a:ext uri="{FF2B5EF4-FFF2-40B4-BE49-F238E27FC236}">
              <a16:creationId xmlns:a16="http://schemas.microsoft.com/office/drawing/2014/main" id="{3756606C-7710-43F8-916F-1100B76BDFD9}"/>
            </a:ext>
          </a:extLst>
        </xdr:cNvPr>
        <xdr:cNvSpPr txBox="1"/>
      </xdr:nvSpPr>
      <xdr:spPr>
        <a:xfrm>
          <a:off x="18421427" y="1438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53509</xdr:rowOff>
    </xdr:from>
    <xdr:ext cx="469744" cy="259045"/>
    <xdr:sp macro="" textlink="">
      <xdr:nvSpPr>
        <xdr:cNvPr id="730" name="n_1mainValue【消防施設】&#10;一人当たり面積">
          <a:extLst>
            <a:ext uri="{FF2B5EF4-FFF2-40B4-BE49-F238E27FC236}">
              <a16:creationId xmlns:a16="http://schemas.microsoft.com/office/drawing/2014/main" id="{50F1139E-35B2-4974-9872-7BC5F2A50F1A}"/>
            </a:ext>
          </a:extLst>
        </xdr:cNvPr>
        <xdr:cNvSpPr txBox="1"/>
      </xdr:nvSpPr>
      <xdr:spPr>
        <a:xfrm>
          <a:off x="21075727" y="14798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53281</xdr:rowOff>
    </xdr:from>
    <xdr:ext cx="469744" cy="259045"/>
    <xdr:sp macro="" textlink="">
      <xdr:nvSpPr>
        <xdr:cNvPr id="731" name="n_2mainValue【消防施設】&#10;一人当たり面積">
          <a:extLst>
            <a:ext uri="{FF2B5EF4-FFF2-40B4-BE49-F238E27FC236}">
              <a16:creationId xmlns:a16="http://schemas.microsoft.com/office/drawing/2014/main" id="{9451C688-8CB1-4A62-ABC2-3DD06BC3C842}"/>
            </a:ext>
          </a:extLst>
        </xdr:cNvPr>
        <xdr:cNvSpPr txBox="1"/>
      </xdr:nvSpPr>
      <xdr:spPr>
        <a:xfrm>
          <a:off x="20199427" y="14797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53281</xdr:rowOff>
    </xdr:from>
    <xdr:ext cx="469744" cy="259045"/>
    <xdr:sp macro="" textlink="">
      <xdr:nvSpPr>
        <xdr:cNvPr id="732" name="n_3mainValue【消防施設】&#10;一人当たり面積">
          <a:extLst>
            <a:ext uri="{FF2B5EF4-FFF2-40B4-BE49-F238E27FC236}">
              <a16:creationId xmlns:a16="http://schemas.microsoft.com/office/drawing/2014/main" id="{8F5D664D-E83E-4223-93AA-561211135495}"/>
            </a:ext>
          </a:extLst>
        </xdr:cNvPr>
        <xdr:cNvSpPr txBox="1"/>
      </xdr:nvSpPr>
      <xdr:spPr>
        <a:xfrm>
          <a:off x="19310427" y="14797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53052</xdr:rowOff>
    </xdr:from>
    <xdr:ext cx="469744" cy="259045"/>
    <xdr:sp macro="" textlink="">
      <xdr:nvSpPr>
        <xdr:cNvPr id="733" name="n_4mainValue【消防施設】&#10;一人当たり面積">
          <a:extLst>
            <a:ext uri="{FF2B5EF4-FFF2-40B4-BE49-F238E27FC236}">
              <a16:creationId xmlns:a16="http://schemas.microsoft.com/office/drawing/2014/main" id="{1D1732DC-A3EF-4FCA-B7CC-EE2F0BDE9BDA}"/>
            </a:ext>
          </a:extLst>
        </xdr:cNvPr>
        <xdr:cNvSpPr txBox="1"/>
      </xdr:nvSpPr>
      <xdr:spPr>
        <a:xfrm>
          <a:off x="18421427" y="14797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4" name="正方形/長方形 733">
          <a:extLst>
            <a:ext uri="{FF2B5EF4-FFF2-40B4-BE49-F238E27FC236}">
              <a16:creationId xmlns:a16="http://schemas.microsoft.com/office/drawing/2014/main" id="{568D85AA-0791-4D56-A1E4-8EBAD9FF85B2}"/>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5" name="正方形/長方形 734">
          <a:extLst>
            <a:ext uri="{FF2B5EF4-FFF2-40B4-BE49-F238E27FC236}">
              <a16:creationId xmlns:a16="http://schemas.microsoft.com/office/drawing/2014/main" id="{431CE8F4-05EB-4608-87C7-35132B48CC17}"/>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6" name="正方形/長方形 735">
          <a:extLst>
            <a:ext uri="{FF2B5EF4-FFF2-40B4-BE49-F238E27FC236}">
              <a16:creationId xmlns:a16="http://schemas.microsoft.com/office/drawing/2014/main" id="{DC38234D-87CF-4A08-A9BC-993E418D4284}"/>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7" name="正方形/長方形 736">
          <a:extLst>
            <a:ext uri="{FF2B5EF4-FFF2-40B4-BE49-F238E27FC236}">
              <a16:creationId xmlns:a16="http://schemas.microsoft.com/office/drawing/2014/main" id="{8B7ACE13-7CD2-424C-A970-2CED5F3B1EB8}"/>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8" name="正方形/長方形 737">
          <a:extLst>
            <a:ext uri="{FF2B5EF4-FFF2-40B4-BE49-F238E27FC236}">
              <a16:creationId xmlns:a16="http://schemas.microsoft.com/office/drawing/2014/main" id="{B54DAC53-9807-417D-9386-1168D9D0FBE7}"/>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9" name="正方形/長方形 738">
          <a:extLst>
            <a:ext uri="{FF2B5EF4-FFF2-40B4-BE49-F238E27FC236}">
              <a16:creationId xmlns:a16="http://schemas.microsoft.com/office/drawing/2014/main" id="{A1C8EE25-4F7D-45AE-A4D8-4E775E3424D4}"/>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0" name="正方形/長方形 739">
          <a:extLst>
            <a:ext uri="{FF2B5EF4-FFF2-40B4-BE49-F238E27FC236}">
              <a16:creationId xmlns:a16="http://schemas.microsoft.com/office/drawing/2014/main" id="{12877131-6FE8-4F9D-BE87-5942F04B0F95}"/>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1" name="正方形/長方形 740">
          <a:extLst>
            <a:ext uri="{FF2B5EF4-FFF2-40B4-BE49-F238E27FC236}">
              <a16:creationId xmlns:a16="http://schemas.microsoft.com/office/drawing/2014/main" id="{6059CCA0-1975-45E5-9CDE-D35538C37D2C}"/>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2" name="テキスト ボックス 741">
          <a:extLst>
            <a:ext uri="{FF2B5EF4-FFF2-40B4-BE49-F238E27FC236}">
              <a16:creationId xmlns:a16="http://schemas.microsoft.com/office/drawing/2014/main" id="{C256BDFA-A364-4D7E-8359-E6714C8C23BB}"/>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3" name="直線コネクタ 742">
          <a:extLst>
            <a:ext uri="{FF2B5EF4-FFF2-40B4-BE49-F238E27FC236}">
              <a16:creationId xmlns:a16="http://schemas.microsoft.com/office/drawing/2014/main" id="{F2126E30-2696-4AA4-8DE0-3818876E6F6B}"/>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4" name="テキスト ボックス 743">
          <a:extLst>
            <a:ext uri="{FF2B5EF4-FFF2-40B4-BE49-F238E27FC236}">
              <a16:creationId xmlns:a16="http://schemas.microsoft.com/office/drawing/2014/main" id="{92E22BF8-F314-4004-830E-13FFA4DA12A9}"/>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5" name="直線コネクタ 744">
          <a:extLst>
            <a:ext uri="{FF2B5EF4-FFF2-40B4-BE49-F238E27FC236}">
              <a16:creationId xmlns:a16="http://schemas.microsoft.com/office/drawing/2014/main" id="{07132CE1-6DC9-420A-9FCE-76C166CF9D4E}"/>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46" name="テキスト ボックス 745">
          <a:extLst>
            <a:ext uri="{FF2B5EF4-FFF2-40B4-BE49-F238E27FC236}">
              <a16:creationId xmlns:a16="http://schemas.microsoft.com/office/drawing/2014/main" id="{9292714A-B4AC-4FCA-80F3-79FA63FAD44A}"/>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47" name="直線コネクタ 746">
          <a:extLst>
            <a:ext uri="{FF2B5EF4-FFF2-40B4-BE49-F238E27FC236}">
              <a16:creationId xmlns:a16="http://schemas.microsoft.com/office/drawing/2014/main" id="{2F025FD5-DF74-411B-A466-05ABDDA4FE6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48" name="テキスト ボックス 747">
          <a:extLst>
            <a:ext uri="{FF2B5EF4-FFF2-40B4-BE49-F238E27FC236}">
              <a16:creationId xmlns:a16="http://schemas.microsoft.com/office/drawing/2014/main" id="{A9A006F6-853F-400B-A813-E429E34CE22D}"/>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49" name="直線コネクタ 748">
          <a:extLst>
            <a:ext uri="{FF2B5EF4-FFF2-40B4-BE49-F238E27FC236}">
              <a16:creationId xmlns:a16="http://schemas.microsoft.com/office/drawing/2014/main" id="{6FAD200B-0200-4D67-BF89-6987CC93BEA1}"/>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0" name="テキスト ボックス 749">
          <a:extLst>
            <a:ext uri="{FF2B5EF4-FFF2-40B4-BE49-F238E27FC236}">
              <a16:creationId xmlns:a16="http://schemas.microsoft.com/office/drawing/2014/main" id="{BB0B8E25-4089-4138-867F-DE78F589085D}"/>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1" name="直線コネクタ 750">
          <a:extLst>
            <a:ext uri="{FF2B5EF4-FFF2-40B4-BE49-F238E27FC236}">
              <a16:creationId xmlns:a16="http://schemas.microsoft.com/office/drawing/2014/main" id="{BC952207-61FD-4EDB-A9BE-984FFA1DA18F}"/>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2" name="テキスト ボックス 751">
          <a:extLst>
            <a:ext uri="{FF2B5EF4-FFF2-40B4-BE49-F238E27FC236}">
              <a16:creationId xmlns:a16="http://schemas.microsoft.com/office/drawing/2014/main" id="{2CB90A2D-8900-4579-A826-44E3345B5DF4}"/>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3" name="直線コネクタ 752">
          <a:extLst>
            <a:ext uri="{FF2B5EF4-FFF2-40B4-BE49-F238E27FC236}">
              <a16:creationId xmlns:a16="http://schemas.microsoft.com/office/drawing/2014/main" id="{9CD297FA-8694-4870-B1AE-89DFB8E9FCAB}"/>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4" name="テキスト ボックス 753">
          <a:extLst>
            <a:ext uri="{FF2B5EF4-FFF2-40B4-BE49-F238E27FC236}">
              <a16:creationId xmlns:a16="http://schemas.microsoft.com/office/drawing/2014/main" id="{C0D9D13A-4FB9-494F-A93B-C818989B2CBA}"/>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5" name="直線コネクタ 754">
          <a:extLst>
            <a:ext uri="{FF2B5EF4-FFF2-40B4-BE49-F238E27FC236}">
              <a16:creationId xmlns:a16="http://schemas.microsoft.com/office/drawing/2014/main" id="{7A25BA67-2952-4EE8-A244-9511E43F6305}"/>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56" name="テキスト ボックス 755">
          <a:extLst>
            <a:ext uri="{FF2B5EF4-FFF2-40B4-BE49-F238E27FC236}">
              <a16:creationId xmlns:a16="http://schemas.microsoft.com/office/drawing/2014/main" id="{79256C38-5AB3-448E-B94D-3A4C53474317}"/>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7" name="直線コネクタ 756">
          <a:extLst>
            <a:ext uri="{FF2B5EF4-FFF2-40B4-BE49-F238E27FC236}">
              <a16:creationId xmlns:a16="http://schemas.microsoft.com/office/drawing/2014/main" id="{AE5BDF84-B6DE-4644-AA92-262FDC20BA06}"/>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8" name="【庁舎】&#10;有形固定資産減価償却率グラフ枠">
          <a:extLst>
            <a:ext uri="{FF2B5EF4-FFF2-40B4-BE49-F238E27FC236}">
              <a16:creationId xmlns:a16="http://schemas.microsoft.com/office/drawing/2014/main" id="{EF5FC0CB-E2ED-4453-B822-024E6775012B}"/>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118655</xdr:rowOff>
    </xdr:from>
    <xdr:to>
      <xdr:col>85</xdr:col>
      <xdr:colOff>126364</xdr:colOff>
      <xdr:row>109</xdr:row>
      <xdr:rowOff>35379</xdr:rowOff>
    </xdr:to>
    <xdr:cxnSp macro="">
      <xdr:nvCxnSpPr>
        <xdr:cNvPr id="759" name="直線コネクタ 758">
          <a:extLst>
            <a:ext uri="{FF2B5EF4-FFF2-40B4-BE49-F238E27FC236}">
              <a16:creationId xmlns:a16="http://schemas.microsoft.com/office/drawing/2014/main" id="{E9451E59-F3CF-48CC-97F3-9F9FBBEFBB01}"/>
            </a:ext>
          </a:extLst>
        </xdr:cNvPr>
        <xdr:cNvCxnSpPr/>
      </xdr:nvCxnSpPr>
      <xdr:spPr>
        <a:xfrm flipV="1">
          <a:off x="16318864" y="17092205"/>
          <a:ext cx="0" cy="1631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0" name="【庁舎】&#10;有形固定資産減価償却率最小値テキスト">
          <a:extLst>
            <a:ext uri="{FF2B5EF4-FFF2-40B4-BE49-F238E27FC236}">
              <a16:creationId xmlns:a16="http://schemas.microsoft.com/office/drawing/2014/main" id="{F26FB61E-945B-426A-ABEE-231C88886509}"/>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61" name="直線コネクタ 760">
          <a:extLst>
            <a:ext uri="{FF2B5EF4-FFF2-40B4-BE49-F238E27FC236}">
              <a16:creationId xmlns:a16="http://schemas.microsoft.com/office/drawing/2014/main" id="{784A9CE7-9439-483A-814B-4C9743584A61}"/>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65332</xdr:rowOff>
    </xdr:from>
    <xdr:ext cx="340478" cy="259045"/>
    <xdr:sp macro="" textlink="">
      <xdr:nvSpPr>
        <xdr:cNvPr id="762" name="【庁舎】&#10;有形固定資産減価償却率最大値テキスト">
          <a:extLst>
            <a:ext uri="{FF2B5EF4-FFF2-40B4-BE49-F238E27FC236}">
              <a16:creationId xmlns:a16="http://schemas.microsoft.com/office/drawing/2014/main" id="{04C4587B-DDE9-449B-863D-A719EA594A64}"/>
            </a:ext>
          </a:extLst>
        </xdr:cNvPr>
        <xdr:cNvSpPr txBox="1"/>
      </xdr:nvSpPr>
      <xdr:spPr>
        <a:xfrm>
          <a:off x="16357600" y="168674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118655</xdr:rowOff>
    </xdr:from>
    <xdr:to>
      <xdr:col>86</xdr:col>
      <xdr:colOff>25400</xdr:colOff>
      <xdr:row>99</xdr:row>
      <xdr:rowOff>118655</xdr:rowOff>
    </xdr:to>
    <xdr:cxnSp macro="">
      <xdr:nvCxnSpPr>
        <xdr:cNvPr id="763" name="直線コネクタ 762">
          <a:extLst>
            <a:ext uri="{FF2B5EF4-FFF2-40B4-BE49-F238E27FC236}">
              <a16:creationId xmlns:a16="http://schemas.microsoft.com/office/drawing/2014/main" id="{FBE61B2A-764D-4505-891C-40B90FD7D38A}"/>
            </a:ext>
          </a:extLst>
        </xdr:cNvPr>
        <xdr:cNvCxnSpPr/>
      </xdr:nvCxnSpPr>
      <xdr:spPr>
        <a:xfrm>
          <a:off x="16230600" y="17092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106</xdr:row>
      <xdr:rowOff>33219</xdr:rowOff>
    </xdr:from>
    <xdr:ext cx="405111" cy="259045"/>
    <xdr:sp macro="" textlink="">
      <xdr:nvSpPr>
        <xdr:cNvPr id="764" name="【庁舎】&#10;有形固定資産減価償却率平均値テキスト">
          <a:extLst>
            <a:ext uri="{FF2B5EF4-FFF2-40B4-BE49-F238E27FC236}">
              <a16:creationId xmlns:a16="http://schemas.microsoft.com/office/drawing/2014/main" id="{67B137BC-E63C-4B88-83BF-0272634CF31D}"/>
            </a:ext>
          </a:extLst>
        </xdr:cNvPr>
        <xdr:cNvSpPr txBox="1"/>
      </xdr:nvSpPr>
      <xdr:spPr>
        <a:xfrm>
          <a:off x="16357600" y="182069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54792</xdr:rowOff>
    </xdr:from>
    <xdr:to>
      <xdr:col>85</xdr:col>
      <xdr:colOff>177800</xdr:colOff>
      <xdr:row>106</xdr:row>
      <xdr:rowOff>156392</xdr:rowOff>
    </xdr:to>
    <xdr:sp macro="" textlink="">
      <xdr:nvSpPr>
        <xdr:cNvPr id="765" name="フローチャート: 判断 764">
          <a:extLst>
            <a:ext uri="{FF2B5EF4-FFF2-40B4-BE49-F238E27FC236}">
              <a16:creationId xmlns:a16="http://schemas.microsoft.com/office/drawing/2014/main" id="{5E47ABC6-F5E7-47A7-9978-131EE8D3B4DC}"/>
            </a:ext>
          </a:extLst>
        </xdr:cNvPr>
        <xdr:cNvSpPr/>
      </xdr:nvSpPr>
      <xdr:spPr>
        <a:xfrm>
          <a:off x="16268700" y="18228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53158</xdr:rowOff>
    </xdr:from>
    <xdr:to>
      <xdr:col>81</xdr:col>
      <xdr:colOff>101600</xdr:colOff>
      <xdr:row>105</xdr:row>
      <xdr:rowOff>154758</xdr:rowOff>
    </xdr:to>
    <xdr:sp macro="" textlink="">
      <xdr:nvSpPr>
        <xdr:cNvPr id="766" name="フローチャート: 判断 765">
          <a:extLst>
            <a:ext uri="{FF2B5EF4-FFF2-40B4-BE49-F238E27FC236}">
              <a16:creationId xmlns:a16="http://schemas.microsoft.com/office/drawing/2014/main" id="{4F7B8924-85C0-486F-B50D-7BBE5516913E}"/>
            </a:ext>
          </a:extLst>
        </xdr:cNvPr>
        <xdr:cNvSpPr/>
      </xdr:nvSpPr>
      <xdr:spPr>
        <a:xfrm>
          <a:off x="15430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66221</xdr:rowOff>
    </xdr:from>
    <xdr:to>
      <xdr:col>76</xdr:col>
      <xdr:colOff>165100</xdr:colOff>
      <xdr:row>105</xdr:row>
      <xdr:rowOff>167821</xdr:rowOff>
    </xdr:to>
    <xdr:sp macro="" textlink="">
      <xdr:nvSpPr>
        <xdr:cNvPr id="767" name="フローチャート: 判断 766">
          <a:extLst>
            <a:ext uri="{FF2B5EF4-FFF2-40B4-BE49-F238E27FC236}">
              <a16:creationId xmlns:a16="http://schemas.microsoft.com/office/drawing/2014/main" id="{808E337A-693F-4B25-A5D2-91255B7558FC}"/>
            </a:ext>
          </a:extLst>
        </xdr:cNvPr>
        <xdr:cNvSpPr/>
      </xdr:nvSpPr>
      <xdr:spPr>
        <a:xfrm>
          <a:off x="145415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56424</xdr:rowOff>
    </xdr:from>
    <xdr:to>
      <xdr:col>72</xdr:col>
      <xdr:colOff>38100</xdr:colOff>
      <xdr:row>105</xdr:row>
      <xdr:rowOff>158024</xdr:rowOff>
    </xdr:to>
    <xdr:sp macro="" textlink="">
      <xdr:nvSpPr>
        <xdr:cNvPr id="768" name="フローチャート: 判断 767">
          <a:extLst>
            <a:ext uri="{FF2B5EF4-FFF2-40B4-BE49-F238E27FC236}">
              <a16:creationId xmlns:a16="http://schemas.microsoft.com/office/drawing/2014/main" id="{4149DE5A-0BAE-4854-AB6D-A15C7FE4A106}"/>
            </a:ext>
          </a:extLst>
        </xdr:cNvPr>
        <xdr:cNvSpPr/>
      </xdr:nvSpPr>
      <xdr:spPr>
        <a:xfrm>
          <a:off x="13652500" y="1805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151130</xdr:rowOff>
    </xdr:from>
    <xdr:to>
      <xdr:col>67</xdr:col>
      <xdr:colOff>101600</xdr:colOff>
      <xdr:row>105</xdr:row>
      <xdr:rowOff>81280</xdr:rowOff>
    </xdr:to>
    <xdr:sp macro="" textlink="">
      <xdr:nvSpPr>
        <xdr:cNvPr id="769" name="フローチャート: 判断 768">
          <a:extLst>
            <a:ext uri="{FF2B5EF4-FFF2-40B4-BE49-F238E27FC236}">
              <a16:creationId xmlns:a16="http://schemas.microsoft.com/office/drawing/2014/main" id="{2E44D9FC-7C9D-4367-A98D-EFE5A5969B93}"/>
            </a:ext>
          </a:extLst>
        </xdr:cNvPr>
        <xdr:cNvSpPr/>
      </xdr:nvSpPr>
      <xdr:spPr>
        <a:xfrm>
          <a:off x="12763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A633981C-BE7E-41AF-A31D-AAA92A6CA6DA}"/>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7497478D-46AD-4759-AE4B-68101CF88601}"/>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27B9F397-E54A-48AB-9E1A-BBB6A55DE61B}"/>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8C12B73F-60F3-425A-B480-EAA41EBAEB55}"/>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24DB7FB9-F020-4764-8C92-BFC00D4F1D61}"/>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162561</xdr:rowOff>
    </xdr:from>
    <xdr:to>
      <xdr:col>85</xdr:col>
      <xdr:colOff>177800</xdr:colOff>
      <xdr:row>105</xdr:row>
      <xdr:rowOff>92711</xdr:rowOff>
    </xdr:to>
    <xdr:sp macro="" textlink="">
      <xdr:nvSpPr>
        <xdr:cNvPr id="775" name="楕円 774">
          <a:extLst>
            <a:ext uri="{FF2B5EF4-FFF2-40B4-BE49-F238E27FC236}">
              <a16:creationId xmlns:a16="http://schemas.microsoft.com/office/drawing/2014/main" id="{7132955C-EB64-40D2-9FAD-4FADD35E1105}"/>
            </a:ext>
          </a:extLst>
        </xdr:cNvPr>
        <xdr:cNvSpPr/>
      </xdr:nvSpPr>
      <xdr:spPr>
        <a:xfrm>
          <a:off x="16268700" y="1799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13988</xdr:rowOff>
    </xdr:from>
    <xdr:ext cx="405111" cy="259045"/>
    <xdr:sp macro="" textlink="">
      <xdr:nvSpPr>
        <xdr:cNvPr id="776" name="【庁舎】&#10;有形固定資産減価償却率該当値テキスト">
          <a:extLst>
            <a:ext uri="{FF2B5EF4-FFF2-40B4-BE49-F238E27FC236}">
              <a16:creationId xmlns:a16="http://schemas.microsoft.com/office/drawing/2014/main" id="{6B38A4D3-1E7E-491C-BE14-D4553E29649D}"/>
            </a:ext>
          </a:extLst>
        </xdr:cNvPr>
        <xdr:cNvSpPr txBox="1"/>
      </xdr:nvSpPr>
      <xdr:spPr>
        <a:xfrm>
          <a:off x="16357600" y="17844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142966</xdr:rowOff>
    </xdr:from>
    <xdr:to>
      <xdr:col>81</xdr:col>
      <xdr:colOff>101600</xdr:colOff>
      <xdr:row>105</xdr:row>
      <xdr:rowOff>73116</xdr:rowOff>
    </xdr:to>
    <xdr:sp macro="" textlink="">
      <xdr:nvSpPr>
        <xdr:cNvPr id="777" name="楕円 776">
          <a:extLst>
            <a:ext uri="{FF2B5EF4-FFF2-40B4-BE49-F238E27FC236}">
              <a16:creationId xmlns:a16="http://schemas.microsoft.com/office/drawing/2014/main" id="{DB212DF2-375E-49B8-B72F-C533FF8F33A8}"/>
            </a:ext>
          </a:extLst>
        </xdr:cNvPr>
        <xdr:cNvSpPr/>
      </xdr:nvSpPr>
      <xdr:spPr>
        <a:xfrm>
          <a:off x="15430500" y="179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22316</xdr:rowOff>
    </xdr:from>
    <xdr:to>
      <xdr:col>85</xdr:col>
      <xdr:colOff>127000</xdr:colOff>
      <xdr:row>105</xdr:row>
      <xdr:rowOff>41911</xdr:rowOff>
    </xdr:to>
    <xdr:cxnSp macro="">
      <xdr:nvCxnSpPr>
        <xdr:cNvPr id="778" name="直線コネクタ 777">
          <a:extLst>
            <a:ext uri="{FF2B5EF4-FFF2-40B4-BE49-F238E27FC236}">
              <a16:creationId xmlns:a16="http://schemas.microsoft.com/office/drawing/2014/main" id="{AFE030C5-5BD1-45CE-BA34-521701DCF7CA}"/>
            </a:ext>
          </a:extLst>
        </xdr:cNvPr>
        <xdr:cNvCxnSpPr/>
      </xdr:nvCxnSpPr>
      <xdr:spPr>
        <a:xfrm>
          <a:off x="15481300" y="18024566"/>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123371</xdr:rowOff>
    </xdr:from>
    <xdr:to>
      <xdr:col>76</xdr:col>
      <xdr:colOff>165100</xdr:colOff>
      <xdr:row>105</xdr:row>
      <xdr:rowOff>53521</xdr:rowOff>
    </xdr:to>
    <xdr:sp macro="" textlink="">
      <xdr:nvSpPr>
        <xdr:cNvPr id="779" name="楕円 778">
          <a:extLst>
            <a:ext uri="{FF2B5EF4-FFF2-40B4-BE49-F238E27FC236}">
              <a16:creationId xmlns:a16="http://schemas.microsoft.com/office/drawing/2014/main" id="{A9F2C2D1-9631-4221-8081-EFFEAD604560}"/>
            </a:ext>
          </a:extLst>
        </xdr:cNvPr>
        <xdr:cNvSpPr/>
      </xdr:nvSpPr>
      <xdr:spPr>
        <a:xfrm>
          <a:off x="14541500" y="1795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2721</xdr:rowOff>
    </xdr:from>
    <xdr:to>
      <xdr:col>81</xdr:col>
      <xdr:colOff>50800</xdr:colOff>
      <xdr:row>105</xdr:row>
      <xdr:rowOff>22316</xdr:rowOff>
    </xdr:to>
    <xdr:cxnSp macro="">
      <xdr:nvCxnSpPr>
        <xdr:cNvPr id="780" name="直線コネクタ 779">
          <a:extLst>
            <a:ext uri="{FF2B5EF4-FFF2-40B4-BE49-F238E27FC236}">
              <a16:creationId xmlns:a16="http://schemas.microsoft.com/office/drawing/2014/main" id="{5307ADA9-17E1-4D74-BE26-179B8D128CA6}"/>
            </a:ext>
          </a:extLst>
        </xdr:cNvPr>
        <xdr:cNvCxnSpPr/>
      </xdr:nvCxnSpPr>
      <xdr:spPr>
        <a:xfrm>
          <a:off x="14592300" y="18004971"/>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111942</xdr:rowOff>
    </xdr:from>
    <xdr:to>
      <xdr:col>72</xdr:col>
      <xdr:colOff>38100</xdr:colOff>
      <xdr:row>105</xdr:row>
      <xdr:rowOff>42092</xdr:rowOff>
    </xdr:to>
    <xdr:sp macro="" textlink="">
      <xdr:nvSpPr>
        <xdr:cNvPr id="781" name="楕円 780">
          <a:extLst>
            <a:ext uri="{FF2B5EF4-FFF2-40B4-BE49-F238E27FC236}">
              <a16:creationId xmlns:a16="http://schemas.microsoft.com/office/drawing/2014/main" id="{5031B2F2-5525-408E-AD59-D25FCB0D4A70}"/>
            </a:ext>
          </a:extLst>
        </xdr:cNvPr>
        <xdr:cNvSpPr/>
      </xdr:nvSpPr>
      <xdr:spPr>
        <a:xfrm>
          <a:off x="13652500" y="1794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162742</xdr:rowOff>
    </xdr:from>
    <xdr:to>
      <xdr:col>76</xdr:col>
      <xdr:colOff>114300</xdr:colOff>
      <xdr:row>105</xdr:row>
      <xdr:rowOff>2721</xdr:rowOff>
    </xdr:to>
    <xdr:cxnSp macro="">
      <xdr:nvCxnSpPr>
        <xdr:cNvPr id="782" name="直線コネクタ 781">
          <a:extLst>
            <a:ext uri="{FF2B5EF4-FFF2-40B4-BE49-F238E27FC236}">
              <a16:creationId xmlns:a16="http://schemas.microsoft.com/office/drawing/2014/main" id="{C91184D8-8595-41AC-8EE8-54A493516396}"/>
            </a:ext>
          </a:extLst>
        </xdr:cNvPr>
        <xdr:cNvCxnSpPr/>
      </xdr:nvCxnSpPr>
      <xdr:spPr>
        <a:xfrm>
          <a:off x="13703300" y="17993542"/>
          <a:ext cx="8890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87449</xdr:rowOff>
    </xdr:from>
    <xdr:to>
      <xdr:col>67</xdr:col>
      <xdr:colOff>101600</xdr:colOff>
      <xdr:row>105</xdr:row>
      <xdr:rowOff>17599</xdr:rowOff>
    </xdr:to>
    <xdr:sp macro="" textlink="">
      <xdr:nvSpPr>
        <xdr:cNvPr id="783" name="楕円 782">
          <a:extLst>
            <a:ext uri="{FF2B5EF4-FFF2-40B4-BE49-F238E27FC236}">
              <a16:creationId xmlns:a16="http://schemas.microsoft.com/office/drawing/2014/main" id="{9256CD7D-CFC9-4E58-AB0C-6A84427EDE4A}"/>
            </a:ext>
          </a:extLst>
        </xdr:cNvPr>
        <xdr:cNvSpPr/>
      </xdr:nvSpPr>
      <xdr:spPr>
        <a:xfrm>
          <a:off x="12763500" y="1791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138249</xdr:rowOff>
    </xdr:from>
    <xdr:to>
      <xdr:col>71</xdr:col>
      <xdr:colOff>177800</xdr:colOff>
      <xdr:row>104</xdr:row>
      <xdr:rowOff>162742</xdr:rowOff>
    </xdr:to>
    <xdr:cxnSp macro="">
      <xdr:nvCxnSpPr>
        <xdr:cNvPr id="784" name="直線コネクタ 783">
          <a:extLst>
            <a:ext uri="{FF2B5EF4-FFF2-40B4-BE49-F238E27FC236}">
              <a16:creationId xmlns:a16="http://schemas.microsoft.com/office/drawing/2014/main" id="{C016F1A5-3EBB-4799-B365-B9897D13494C}"/>
            </a:ext>
          </a:extLst>
        </xdr:cNvPr>
        <xdr:cNvCxnSpPr/>
      </xdr:nvCxnSpPr>
      <xdr:spPr>
        <a:xfrm>
          <a:off x="12814300" y="17969049"/>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145885</xdr:rowOff>
    </xdr:from>
    <xdr:ext cx="405111" cy="259045"/>
    <xdr:sp macro="" textlink="">
      <xdr:nvSpPr>
        <xdr:cNvPr id="785" name="n_1aveValue【庁舎】&#10;有形固定資産減価償却率">
          <a:extLst>
            <a:ext uri="{FF2B5EF4-FFF2-40B4-BE49-F238E27FC236}">
              <a16:creationId xmlns:a16="http://schemas.microsoft.com/office/drawing/2014/main" id="{66CCD313-7140-4BC3-B630-401C43D0EA7A}"/>
            </a:ext>
          </a:extLst>
        </xdr:cNvPr>
        <xdr:cNvSpPr txBox="1"/>
      </xdr:nvSpPr>
      <xdr:spPr>
        <a:xfrm>
          <a:off x="15266044" y="18148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158948</xdr:rowOff>
    </xdr:from>
    <xdr:ext cx="405111" cy="259045"/>
    <xdr:sp macro="" textlink="">
      <xdr:nvSpPr>
        <xdr:cNvPr id="786" name="n_2aveValue【庁舎】&#10;有形固定資産減価償却率">
          <a:extLst>
            <a:ext uri="{FF2B5EF4-FFF2-40B4-BE49-F238E27FC236}">
              <a16:creationId xmlns:a16="http://schemas.microsoft.com/office/drawing/2014/main" id="{FD186FF3-4106-4CEC-ACB5-AF327D50F1F4}"/>
            </a:ext>
          </a:extLst>
        </xdr:cNvPr>
        <xdr:cNvSpPr txBox="1"/>
      </xdr:nvSpPr>
      <xdr:spPr>
        <a:xfrm>
          <a:off x="14389744" y="18161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149151</xdr:rowOff>
    </xdr:from>
    <xdr:ext cx="405111" cy="259045"/>
    <xdr:sp macro="" textlink="">
      <xdr:nvSpPr>
        <xdr:cNvPr id="787" name="n_3aveValue【庁舎】&#10;有形固定資産減価償却率">
          <a:extLst>
            <a:ext uri="{FF2B5EF4-FFF2-40B4-BE49-F238E27FC236}">
              <a16:creationId xmlns:a16="http://schemas.microsoft.com/office/drawing/2014/main" id="{416B6B98-3AEF-4479-8053-2A5BD77E3715}"/>
            </a:ext>
          </a:extLst>
        </xdr:cNvPr>
        <xdr:cNvSpPr txBox="1"/>
      </xdr:nvSpPr>
      <xdr:spPr>
        <a:xfrm>
          <a:off x="13500744" y="1815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72407</xdr:rowOff>
    </xdr:from>
    <xdr:ext cx="405111" cy="259045"/>
    <xdr:sp macro="" textlink="">
      <xdr:nvSpPr>
        <xdr:cNvPr id="788" name="n_4aveValue【庁舎】&#10;有形固定資産減価償却率">
          <a:extLst>
            <a:ext uri="{FF2B5EF4-FFF2-40B4-BE49-F238E27FC236}">
              <a16:creationId xmlns:a16="http://schemas.microsoft.com/office/drawing/2014/main" id="{F2DBB2B4-B391-45F3-8689-773B7F772ABE}"/>
            </a:ext>
          </a:extLst>
        </xdr:cNvPr>
        <xdr:cNvSpPr txBox="1"/>
      </xdr:nvSpPr>
      <xdr:spPr>
        <a:xfrm>
          <a:off x="12611744" y="1807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89643</xdr:rowOff>
    </xdr:from>
    <xdr:ext cx="405111" cy="259045"/>
    <xdr:sp macro="" textlink="">
      <xdr:nvSpPr>
        <xdr:cNvPr id="789" name="n_1mainValue【庁舎】&#10;有形固定資産減価償却率">
          <a:extLst>
            <a:ext uri="{FF2B5EF4-FFF2-40B4-BE49-F238E27FC236}">
              <a16:creationId xmlns:a16="http://schemas.microsoft.com/office/drawing/2014/main" id="{345918AE-57A2-432A-BA91-BEA899A5C304}"/>
            </a:ext>
          </a:extLst>
        </xdr:cNvPr>
        <xdr:cNvSpPr txBox="1"/>
      </xdr:nvSpPr>
      <xdr:spPr>
        <a:xfrm>
          <a:off x="15266044" y="1774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70048</xdr:rowOff>
    </xdr:from>
    <xdr:ext cx="405111" cy="259045"/>
    <xdr:sp macro="" textlink="">
      <xdr:nvSpPr>
        <xdr:cNvPr id="790" name="n_2mainValue【庁舎】&#10;有形固定資産減価償却率">
          <a:extLst>
            <a:ext uri="{FF2B5EF4-FFF2-40B4-BE49-F238E27FC236}">
              <a16:creationId xmlns:a16="http://schemas.microsoft.com/office/drawing/2014/main" id="{27428E3B-20A3-430F-B9C0-BA68C13AA37F}"/>
            </a:ext>
          </a:extLst>
        </xdr:cNvPr>
        <xdr:cNvSpPr txBox="1"/>
      </xdr:nvSpPr>
      <xdr:spPr>
        <a:xfrm>
          <a:off x="14389744" y="1772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58619</xdr:rowOff>
    </xdr:from>
    <xdr:ext cx="405111" cy="259045"/>
    <xdr:sp macro="" textlink="">
      <xdr:nvSpPr>
        <xdr:cNvPr id="791" name="n_3mainValue【庁舎】&#10;有形固定資産減価償却率">
          <a:extLst>
            <a:ext uri="{FF2B5EF4-FFF2-40B4-BE49-F238E27FC236}">
              <a16:creationId xmlns:a16="http://schemas.microsoft.com/office/drawing/2014/main" id="{31FA8F93-23AC-4DF7-909E-39BB65BDDDFB}"/>
            </a:ext>
          </a:extLst>
        </xdr:cNvPr>
        <xdr:cNvSpPr txBox="1"/>
      </xdr:nvSpPr>
      <xdr:spPr>
        <a:xfrm>
          <a:off x="13500744" y="17717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34126</xdr:rowOff>
    </xdr:from>
    <xdr:ext cx="405111" cy="259045"/>
    <xdr:sp macro="" textlink="">
      <xdr:nvSpPr>
        <xdr:cNvPr id="792" name="n_4mainValue【庁舎】&#10;有形固定資産減価償却率">
          <a:extLst>
            <a:ext uri="{FF2B5EF4-FFF2-40B4-BE49-F238E27FC236}">
              <a16:creationId xmlns:a16="http://schemas.microsoft.com/office/drawing/2014/main" id="{A4C98259-74CF-4A09-A203-C98BC9EDA7AE}"/>
            </a:ext>
          </a:extLst>
        </xdr:cNvPr>
        <xdr:cNvSpPr txBox="1"/>
      </xdr:nvSpPr>
      <xdr:spPr>
        <a:xfrm>
          <a:off x="12611744" y="17693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3" name="正方形/長方形 792">
          <a:extLst>
            <a:ext uri="{FF2B5EF4-FFF2-40B4-BE49-F238E27FC236}">
              <a16:creationId xmlns:a16="http://schemas.microsoft.com/office/drawing/2014/main" id="{8941C679-27D7-49DF-AA89-FE4AD7A4A9A2}"/>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4" name="正方形/長方形 793">
          <a:extLst>
            <a:ext uri="{FF2B5EF4-FFF2-40B4-BE49-F238E27FC236}">
              <a16:creationId xmlns:a16="http://schemas.microsoft.com/office/drawing/2014/main" id="{9C24E7DD-AE25-45F4-B1A7-9AF34DEA5C9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5" name="正方形/長方形 794">
          <a:extLst>
            <a:ext uri="{FF2B5EF4-FFF2-40B4-BE49-F238E27FC236}">
              <a16:creationId xmlns:a16="http://schemas.microsoft.com/office/drawing/2014/main" id="{C9AC7CE0-F692-4240-A3E4-FB120E253EB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6" name="正方形/長方形 795">
          <a:extLst>
            <a:ext uri="{FF2B5EF4-FFF2-40B4-BE49-F238E27FC236}">
              <a16:creationId xmlns:a16="http://schemas.microsoft.com/office/drawing/2014/main" id="{153535A6-168E-42F1-85B9-C3934A1824E6}"/>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7" name="正方形/長方形 796">
          <a:extLst>
            <a:ext uri="{FF2B5EF4-FFF2-40B4-BE49-F238E27FC236}">
              <a16:creationId xmlns:a16="http://schemas.microsoft.com/office/drawing/2014/main" id="{A960C7D7-E502-43C1-ADB9-AE99653B9955}"/>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8" name="正方形/長方形 797">
          <a:extLst>
            <a:ext uri="{FF2B5EF4-FFF2-40B4-BE49-F238E27FC236}">
              <a16:creationId xmlns:a16="http://schemas.microsoft.com/office/drawing/2014/main" id="{D36495B3-9755-480A-ADDF-ADADD1355E48}"/>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9" name="正方形/長方形 798">
          <a:extLst>
            <a:ext uri="{FF2B5EF4-FFF2-40B4-BE49-F238E27FC236}">
              <a16:creationId xmlns:a16="http://schemas.microsoft.com/office/drawing/2014/main" id="{087E3262-9F50-4430-A91B-9C4D8FC82CB1}"/>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0" name="正方形/長方形 799">
          <a:extLst>
            <a:ext uri="{FF2B5EF4-FFF2-40B4-BE49-F238E27FC236}">
              <a16:creationId xmlns:a16="http://schemas.microsoft.com/office/drawing/2014/main" id="{7FF8C043-922F-4032-8787-8F94C9EDA749}"/>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1" name="テキスト ボックス 800">
          <a:extLst>
            <a:ext uri="{FF2B5EF4-FFF2-40B4-BE49-F238E27FC236}">
              <a16:creationId xmlns:a16="http://schemas.microsoft.com/office/drawing/2014/main" id="{A94C16D4-B15B-48BF-90B8-88528DCA2BDA}"/>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2" name="直線コネクタ 801">
          <a:extLst>
            <a:ext uri="{FF2B5EF4-FFF2-40B4-BE49-F238E27FC236}">
              <a16:creationId xmlns:a16="http://schemas.microsoft.com/office/drawing/2014/main" id="{880AC9BD-FCD2-45FB-B784-E20C5577D64C}"/>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3" name="直線コネクタ 802">
          <a:extLst>
            <a:ext uri="{FF2B5EF4-FFF2-40B4-BE49-F238E27FC236}">
              <a16:creationId xmlns:a16="http://schemas.microsoft.com/office/drawing/2014/main" id="{6CC94835-34FE-4CA9-9A8E-24DBC945346B}"/>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4" name="テキスト ボックス 803">
          <a:extLst>
            <a:ext uri="{FF2B5EF4-FFF2-40B4-BE49-F238E27FC236}">
              <a16:creationId xmlns:a16="http://schemas.microsoft.com/office/drawing/2014/main" id="{81871282-98F6-4A1F-8FE8-74740D1538DF}"/>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5" name="直線コネクタ 804">
          <a:extLst>
            <a:ext uri="{FF2B5EF4-FFF2-40B4-BE49-F238E27FC236}">
              <a16:creationId xmlns:a16="http://schemas.microsoft.com/office/drawing/2014/main" id="{39BAF905-50C9-4F0A-904E-ADEC838B0942}"/>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6" name="テキスト ボックス 805">
          <a:extLst>
            <a:ext uri="{FF2B5EF4-FFF2-40B4-BE49-F238E27FC236}">
              <a16:creationId xmlns:a16="http://schemas.microsoft.com/office/drawing/2014/main" id="{6E0DD924-7CC6-4721-A7E8-C50D2A928A24}"/>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7" name="直線コネクタ 806">
          <a:extLst>
            <a:ext uri="{FF2B5EF4-FFF2-40B4-BE49-F238E27FC236}">
              <a16:creationId xmlns:a16="http://schemas.microsoft.com/office/drawing/2014/main" id="{52C27D17-D524-4F09-A539-F55337F55F82}"/>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8" name="テキスト ボックス 807">
          <a:extLst>
            <a:ext uri="{FF2B5EF4-FFF2-40B4-BE49-F238E27FC236}">
              <a16:creationId xmlns:a16="http://schemas.microsoft.com/office/drawing/2014/main" id="{62D5805E-3270-4049-A87F-D9D5FEDEEC6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9" name="直線コネクタ 808">
          <a:extLst>
            <a:ext uri="{FF2B5EF4-FFF2-40B4-BE49-F238E27FC236}">
              <a16:creationId xmlns:a16="http://schemas.microsoft.com/office/drawing/2014/main" id="{370F5E55-D12E-4351-96AC-6AA5493955D9}"/>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0" name="テキスト ボックス 809">
          <a:extLst>
            <a:ext uri="{FF2B5EF4-FFF2-40B4-BE49-F238E27FC236}">
              <a16:creationId xmlns:a16="http://schemas.microsoft.com/office/drawing/2014/main" id="{79F5EDE8-21A4-4CE9-8DFC-63161A137E53}"/>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1" name="直線コネクタ 810">
          <a:extLst>
            <a:ext uri="{FF2B5EF4-FFF2-40B4-BE49-F238E27FC236}">
              <a16:creationId xmlns:a16="http://schemas.microsoft.com/office/drawing/2014/main" id="{8162A6DB-90BD-402A-8BA6-5654590FDDB1}"/>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812" name="テキスト ボックス 811">
          <a:extLst>
            <a:ext uri="{FF2B5EF4-FFF2-40B4-BE49-F238E27FC236}">
              <a16:creationId xmlns:a16="http://schemas.microsoft.com/office/drawing/2014/main" id="{98EF7427-E487-4973-8102-C7B7EE8261F1}"/>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3" name="直線コネクタ 812">
          <a:extLst>
            <a:ext uri="{FF2B5EF4-FFF2-40B4-BE49-F238E27FC236}">
              <a16:creationId xmlns:a16="http://schemas.microsoft.com/office/drawing/2014/main" id="{42895256-2944-4FF3-B369-AAC93F5D00EC}"/>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814" name="テキスト ボックス 813">
          <a:extLst>
            <a:ext uri="{FF2B5EF4-FFF2-40B4-BE49-F238E27FC236}">
              <a16:creationId xmlns:a16="http://schemas.microsoft.com/office/drawing/2014/main" id="{45A00B4A-8B8A-4815-B3DA-3408CAD0B3E8}"/>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5" name="【庁舎】&#10;一人当たり面積グラフ枠">
          <a:extLst>
            <a:ext uri="{FF2B5EF4-FFF2-40B4-BE49-F238E27FC236}">
              <a16:creationId xmlns:a16="http://schemas.microsoft.com/office/drawing/2014/main" id="{B09BDEA5-E847-46EA-876E-7392ED297636}"/>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15875</xdr:rowOff>
    </xdr:from>
    <xdr:to>
      <xdr:col>116</xdr:col>
      <xdr:colOff>62864</xdr:colOff>
      <xdr:row>108</xdr:row>
      <xdr:rowOff>128524</xdr:rowOff>
    </xdr:to>
    <xdr:cxnSp macro="">
      <xdr:nvCxnSpPr>
        <xdr:cNvPr id="816" name="直線コネクタ 815">
          <a:extLst>
            <a:ext uri="{FF2B5EF4-FFF2-40B4-BE49-F238E27FC236}">
              <a16:creationId xmlns:a16="http://schemas.microsoft.com/office/drawing/2014/main" id="{C0BD9B70-0888-4E2A-A816-5C43EF48D1FF}"/>
            </a:ext>
          </a:extLst>
        </xdr:cNvPr>
        <xdr:cNvCxnSpPr/>
      </xdr:nvCxnSpPr>
      <xdr:spPr>
        <a:xfrm flipV="1">
          <a:off x="22160864" y="17332325"/>
          <a:ext cx="0" cy="1312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132351</xdr:rowOff>
    </xdr:from>
    <xdr:ext cx="469744" cy="259045"/>
    <xdr:sp macro="" textlink="">
      <xdr:nvSpPr>
        <xdr:cNvPr id="817" name="【庁舎】&#10;一人当たり面積最小値テキスト">
          <a:extLst>
            <a:ext uri="{FF2B5EF4-FFF2-40B4-BE49-F238E27FC236}">
              <a16:creationId xmlns:a16="http://schemas.microsoft.com/office/drawing/2014/main" id="{68B48C72-BED8-4B08-8048-34B7CED4679C}"/>
            </a:ext>
          </a:extLst>
        </xdr:cNvPr>
        <xdr:cNvSpPr txBox="1"/>
      </xdr:nvSpPr>
      <xdr:spPr>
        <a:xfrm>
          <a:off x="22199600" y="18648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128524</xdr:rowOff>
    </xdr:from>
    <xdr:to>
      <xdr:col>116</xdr:col>
      <xdr:colOff>152400</xdr:colOff>
      <xdr:row>108</xdr:row>
      <xdr:rowOff>128524</xdr:rowOff>
    </xdr:to>
    <xdr:cxnSp macro="">
      <xdr:nvCxnSpPr>
        <xdr:cNvPr id="818" name="直線コネクタ 817">
          <a:extLst>
            <a:ext uri="{FF2B5EF4-FFF2-40B4-BE49-F238E27FC236}">
              <a16:creationId xmlns:a16="http://schemas.microsoft.com/office/drawing/2014/main" id="{142F8176-6E5A-4FEC-A82B-F58F556BE26C}"/>
            </a:ext>
          </a:extLst>
        </xdr:cNvPr>
        <xdr:cNvCxnSpPr/>
      </xdr:nvCxnSpPr>
      <xdr:spPr>
        <a:xfrm>
          <a:off x="22072600" y="18645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134002</xdr:rowOff>
    </xdr:from>
    <xdr:ext cx="534377" cy="259045"/>
    <xdr:sp macro="" textlink="">
      <xdr:nvSpPr>
        <xdr:cNvPr id="819" name="【庁舎】&#10;一人当たり面積最大値テキスト">
          <a:extLst>
            <a:ext uri="{FF2B5EF4-FFF2-40B4-BE49-F238E27FC236}">
              <a16:creationId xmlns:a16="http://schemas.microsoft.com/office/drawing/2014/main" id="{D2761FF6-65ED-4F91-9961-B5981A81B11B}"/>
            </a:ext>
          </a:extLst>
        </xdr:cNvPr>
        <xdr:cNvSpPr txBox="1"/>
      </xdr:nvSpPr>
      <xdr:spPr>
        <a:xfrm>
          <a:off x="22199600" y="17107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15875</xdr:rowOff>
    </xdr:from>
    <xdr:to>
      <xdr:col>116</xdr:col>
      <xdr:colOff>152400</xdr:colOff>
      <xdr:row>101</xdr:row>
      <xdr:rowOff>15875</xdr:rowOff>
    </xdr:to>
    <xdr:cxnSp macro="">
      <xdr:nvCxnSpPr>
        <xdr:cNvPr id="820" name="直線コネクタ 819">
          <a:extLst>
            <a:ext uri="{FF2B5EF4-FFF2-40B4-BE49-F238E27FC236}">
              <a16:creationId xmlns:a16="http://schemas.microsoft.com/office/drawing/2014/main" id="{70300CD8-0EC1-4A3F-B520-E11313CD3C8C}"/>
            </a:ext>
          </a:extLst>
        </xdr:cNvPr>
        <xdr:cNvCxnSpPr/>
      </xdr:nvCxnSpPr>
      <xdr:spPr>
        <a:xfrm>
          <a:off x="22072600" y="17332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1033</xdr:rowOff>
    </xdr:from>
    <xdr:ext cx="469744" cy="259045"/>
    <xdr:sp macro="" textlink="">
      <xdr:nvSpPr>
        <xdr:cNvPr id="821" name="【庁舎】&#10;一人当たり面積平均値テキスト">
          <a:extLst>
            <a:ext uri="{FF2B5EF4-FFF2-40B4-BE49-F238E27FC236}">
              <a16:creationId xmlns:a16="http://schemas.microsoft.com/office/drawing/2014/main" id="{8009A4FF-1EAF-4AFA-9445-E3D2384CC1E8}"/>
            </a:ext>
          </a:extLst>
        </xdr:cNvPr>
        <xdr:cNvSpPr txBox="1"/>
      </xdr:nvSpPr>
      <xdr:spPr>
        <a:xfrm>
          <a:off x="22199600" y="18346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149606</xdr:rowOff>
    </xdr:from>
    <xdr:to>
      <xdr:col>116</xdr:col>
      <xdr:colOff>114300</xdr:colOff>
      <xdr:row>108</xdr:row>
      <xdr:rowOff>79756</xdr:rowOff>
    </xdr:to>
    <xdr:sp macro="" textlink="">
      <xdr:nvSpPr>
        <xdr:cNvPr id="822" name="フローチャート: 判断 821">
          <a:extLst>
            <a:ext uri="{FF2B5EF4-FFF2-40B4-BE49-F238E27FC236}">
              <a16:creationId xmlns:a16="http://schemas.microsoft.com/office/drawing/2014/main" id="{C86E61B7-8696-47C2-829F-A6B54FD12F8E}"/>
            </a:ext>
          </a:extLst>
        </xdr:cNvPr>
        <xdr:cNvSpPr/>
      </xdr:nvSpPr>
      <xdr:spPr>
        <a:xfrm>
          <a:off x="22110700" y="18494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155829</xdr:rowOff>
    </xdr:from>
    <xdr:to>
      <xdr:col>112</xdr:col>
      <xdr:colOff>38100</xdr:colOff>
      <xdr:row>108</xdr:row>
      <xdr:rowOff>85979</xdr:rowOff>
    </xdr:to>
    <xdr:sp macro="" textlink="">
      <xdr:nvSpPr>
        <xdr:cNvPr id="823" name="フローチャート: 判断 822">
          <a:extLst>
            <a:ext uri="{FF2B5EF4-FFF2-40B4-BE49-F238E27FC236}">
              <a16:creationId xmlns:a16="http://schemas.microsoft.com/office/drawing/2014/main" id="{02071493-C910-44D7-9FE3-33E47CC7E16B}"/>
            </a:ext>
          </a:extLst>
        </xdr:cNvPr>
        <xdr:cNvSpPr/>
      </xdr:nvSpPr>
      <xdr:spPr>
        <a:xfrm>
          <a:off x="21272500" y="18500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157862</xdr:rowOff>
    </xdr:from>
    <xdr:to>
      <xdr:col>107</xdr:col>
      <xdr:colOff>101600</xdr:colOff>
      <xdr:row>108</xdr:row>
      <xdr:rowOff>88012</xdr:rowOff>
    </xdr:to>
    <xdr:sp macro="" textlink="">
      <xdr:nvSpPr>
        <xdr:cNvPr id="824" name="フローチャート: 判断 823">
          <a:extLst>
            <a:ext uri="{FF2B5EF4-FFF2-40B4-BE49-F238E27FC236}">
              <a16:creationId xmlns:a16="http://schemas.microsoft.com/office/drawing/2014/main" id="{AD4CE794-AAC6-47EC-846E-927315183A53}"/>
            </a:ext>
          </a:extLst>
        </xdr:cNvPr>
        <xdr:cNvSpPr/>
      </xdr:nvSpPr>
      <xdr:spPr>
        <a:xfrm>
          <a:off x="20383500" y="185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154939</xdr:rowOff>
    </xdr:from>
    <xdr:to>
      <xdr:col>102</xdr:col>
      <xdr:colOff>165100</xdr:colOff>
      <xdr:row>108</xdr:row>
      <xdr:rowOff>85089</xdr:rowOff>
    </xdr:to>
    <xdr:sp macro="" textlink="">
      <xdr:nvSpPr>
        <xdr:cNvPr id="825" name="フローチャート: 判断 824">
          <a:extLst>
            <a:ext uri="{FF2B5EF4-FFF2-40B4-BE49-F238E27FC236}">
              <a16:creationId xmlns:a16="http://schemas.microsoft.com/office/drawing/2014/main" id="{4BC22B65-6E2B-41CC-8E75-092270CEEE13}"/>
            </a:ext>
          </a:extLst>
        </xdr:cNvPr>
        <xdr:cNvSpPr/>
      </xdr:nvSpPr>
      <xdr:spPr>
        <a:xfrm>
          <a:off x="19494500" y="1850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160782</xdr:rowOff>
    </xdr:from>
    <xdr:to>
      <xdr:col>98</xdr:col>
      <xdr:colOff>38100</xdr:colOff>
      <xdr:row>108</xdr:row>
      <xdr:rowOff>90932</xdr:rowOff>
    </xdr:to>
    <xdr:sp macro="" textlink="">
      <xdr:nvSpPr>
        <xdr:cNvPr id="826" name="フローチャート: 判断 825">
          <a:extLst>
            <a:ext uri="{FF2B5EF4-FFF2-40B4-BE49-F238E27FC236}">
              <a16:creationId xmlns:a16="http://schemas.microsoft.com/office/drawing/2014/main" id="{4B2DF98A-7532-45D0-863B-2E6D0380959B}"/>
            </a:ext>
          </a:extLst>
        </xdr:cNvPr>
        <xdr:cNvSpPr/>
      </xdr:nvSpPr>
      <xdr:spPr>
        <a:xfrm>
          <a:off x="18605500" y="185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DCD736DB-757F-4E3C-A54D-E5F1FFD1E708}"/>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46D2ACEC-D32F-4AC1-A374-0BEB3236B1C1}"/>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32FEBCFB-4155-4969-8F38-F20B5056BAE6}"/>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3D383BDB-5CBD-4643-A92B-B6FA02421922}"/>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4274329C-2760-4728-B04C-4C0C2AD307AB}"/>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13588</xdr:rowOff>
    </xdr:from>
    <xdr:to>
      <xdr:col>116</xdr:col>
      <xdr:colOff>114300</xdr:colOff>
      <xdr:row>108</xdr:row>
      <xdr:rowOff>115188</xdr:rowOff>
    </xdr:to>
    <xdr:sp macro="" textlink="">
      <xdr:nvSpPr>
        <xdr:cNvPr id="832" name="楕円 831">
          <a:extLst>
            <a:ext uri="{FF2B5EF4-FFF2-40B4-BE49-F238E27FC236}">
              <a16:creationId xmlns:a16="http://schemas.microsoft.com/office/drawing/2014/main" id="{B77EEFFF-17BD-4093-A187-32CA3BF1EF44}"/>
            </a:ext>
          </a:extLst>
        </xdr:cNvPr>
        <xdr:cNvSpPr/>
      </xdr:nvSpPr>
      <xdr:spPr>
        <a:xfrm>
          <a:off x="22110700" y="1853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128032</xdr:rowOff>
    </xdr:from>
    <xdr:ext cx="469744" cy="259045"/>
    <xdr:sp macro="" textlink="">
      <xdr:nvSpPr>
        <xdr:cNvPr id="833" name="【庁舎】&#10;一人当たり面積該当値テキスト">
          <a:extLst>
            <a:ext uri="{FF2B5EF4-FFF2-40B4-BE49-F238E27FC236}">
              <a16:creationId xmlns:a16="http://schemas.microsoft.com/office/drawing/2014/main" id="{93A9AC7D-6979-4C5E-8548-37D9CCA792AC}"/>
            </a:ext>
          </a:extLst>
        </xdr:cNvPr>
        <xdr:cNvSpPr txBox="1"/>
      </xdr:nvSpPr>
      <xdr:spPr>
        <a:xfrm>
          <a:off x="22199600" y="18473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14987</xdr:rowOff>
    </xdr:from>
    <xdr:to>
      <xdr:col>112</xdr:col>
      <xdr:colOff>38100</xdr:colOff>
      <xdr:row>108</xdr:row>
      <xdr:rowOff>116587</xdr:rowOff>
    </xdr:to>
    <xdr:sp macro="" textlink="">
      <xdr:nvSpPr>
        <xdr:cNvPr id="834" name="楕円 833">
          <a:extLst>
            <a:ext uri="{FF2B5EF4-FFF2-40B4-BE49-F238E27FC236}">
              <a16:creationId xmlns:a16="http://schemas.microsoft.com/office/drawing/2014/main" id="{592C1C97-9DF0-44A4-9062-3028C1CB594F}"/>
            </a:ext>
          </a:extLst>
        </xdr:cNvPr>
        <xdr:cNvSpPr/>
      </xdr:nvSpPr>
      <xdr:spPr>
        <a:xfrm>
          <a:off x="21272500" y="1853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64388</xdr:rowOff>
    </xdr:from>
    <xdr:to>
      <xdr:col>116</xdr:col>
      <xdr:colOff>63500</xdr:colOff>
      <xdr:row>108</xdr:row>
      <xdr:rowOff>65787</xdr:rowOff>
    </xdr:to>
    <xdr:cxnSp macro="">
      <xdr:nvCxnSpPr>
        <xdr:cNvPr id="835" name="直線コネクタ 834">
          <a:extLst>
            <a:ext uri="{FF2B5EF4-FFF2-40B4-BE49-F238E27FC236}">
              <a16:creationId xmlns:a16="http://schemas.microsoft.com/office/drawing/2014/main" id="{AC713CDF-5436-4E44-90FB-6D9449F25139}"/>
            </a:ext>
          </a:extLst>
        </xdr:cNvPr>
        <xdr:cNvCxnSpPr/>
      </xdr:nvCxnSpPr>
      <xdr:spPr>
        <a:xfrm flipV="1">
          <a:off x="21323300" y="18580988"/>
          <a:ext cx="838200" cy="1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14097</xdr:rowOff>
    </xdr:from>
    <xdr:to>
      <xdr:col>107</xdr:col>
      <xdr:colOff>101600</xdr:colOff>
      <xdr:row>108</xdr:row>
      <xdr:rowOff>115697</xdr:rowOff>
    </xdr:to>
    <xdr:sp macro="" textlink="">
      <xdr:nvSpPr>
        <xdr:cNvPr id="836" name="楕円 835">
          <a:extLst>
            <a:ext uri="{FF2B5EF4-FFF2-40B4-BE49-F238E27FC236}">
              <a16:creationId xmlns:a16="http://schemas.microsoft.com/office/drawing/2014/main" id="{8F7E7D6A-6B06-4C98-BFB6-CB7CFE9394F6}"/>
            </a:ext>
          </a:extLst>
        </xdr:cNvPr>
        <xdr:cNvSpPr/>
      </xdr:nvSpPr>
      <xdr:spPr>
        <a:xfrm>
          <a:off x="20383500" y="18530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64897</xdr:rowOff>
    </xdr:from>
    <xdr:to>
      <xdr:col>111</xdr:col>
      <xdr:colOff>177800</xdr:colOff>
      <xdr:row>108</xdr:row>
      <xdr:rowOff>65787</xdr:rowOff>
    </xdr:to>
    <xdr:cxnSp macro="">
      <xdr:nvCxnSpPr>
        <xdr:cNvPr id="837" name="直線コネクタ 836">
          <a:extLst>
            <a:ext uri="{FF2B5EF4-FFF2-40B4-BE49-F238E27FC236}">
              <a16:creationId xmlns:a16="http://schemas.microsoft.com/office/drawing/2014/main" id="{C4090C57-5AA6-4F84-9B85-B263FF324ED9}"/>
            </a:ext>
          </a:extLst>
        </xdr:cNvPr>
        <xdr:cNvCxnSpPr/>
      </xdr:nvCxnSpPr>
      <xdr:spPr>
        <a:xfrm>
          <a:off x="20434300" y="18581497"/>
          <a:ext cx="889000" cy="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13843</xdr:rowOff>
    </xdr:from>
    <xdr:to>
      <xdr:col>102</xdr:col>
      <xdr:colOff>165100</xdr:colOff>
      <xdr:row>108</xdr:row>
      <xdr:rowOff>115443</xdr:rowOff>
    </xdr:to>
    <xdr:sp macro="" textlink="">
      <xdr:nvSpPr>
        <xdr:cNvPr id="838" name="楕円 837">
          <a:extLst>
            <a:ext uri="{FF2B5EF4-FFF2-40B4-BE49-F238E27FC236}">
              <a16:creationId xmlns:a16="http://schemas.microsoft.com/office/drawing/2014/main" id="{9903D68B-4DF7-41FE-83E0-E254C2E6335D}"/>
            </a:ext>
          </a:extLst>
        </xdr:cNvPr>
        <xdr:cNvSpPr/>
      </xdr:nvSpPr>
      <xdr:spPr>
        <a:xfrm>
          <a:off x="19494500" y="18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64643</xdr:rowOff>
    </xdr:from>
    <xdr:to>
      <xdr:col>107</xdr:col>
      <xdr:colOff>50800</xdr:colOff>
      <xdr:row>108</xdr:row>
      <xdr:rowOff>64897</xdr:rowOff>
    </xdr:to>
    <xdr:cxnSp macro="">
      <xdr:nvCxnSpPr>
        <xdr:cNvPr id="839" name="直線コネクタ 838">
          <a:extLst>
            <a:ext uri="{FF2B5EF4-FFF2-40B4-BE49-F238E27FC236}">
              <a16:creationId xmlns:a16="http://schemas.microsoft.com/office/drawing/2014/main" id="{0FC55DE3-285E-46F0-BE9B-E24B9891B473}"/>
            </a:ext>
          </a:extLst>
        </xdr:cNvPr>
        <xdr:cNvCxnSpPr/>
      </xdr:nvCxnSpPr>
      <xdr:spPr>
        <a:xfrm>
          <a:off x="19545300" y="18581243"/>
          <a:ext cx="88900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13208</xdr:rowOff>
    </xdr:from>
    <xdr:to>
      <xdr:col>98</xdr:col>
      <xdr:colOff>38100</xdr:colOff>
      <xdr:row>108</xdr:row>
      <xdr:rowOff>114808</xdr:rowOff>
    </xdr:to>
    <xdr:sp macro="" textlink="">
      <xdr:nvSpPr>
        <xdr:cNvPr id="840" name="楕円 839">
          <a:extLst>
            <a:ext uri="{FF2B5EF4-FFF2-40B4-BE49-F238E27FC236}">
              <a16:creationId xmlns:a16="http://schemas.microsoft.com/office/drawing/2014/main" id="{B81DEEB0-AB46-48DA-9C0C-D2C834F0A934}"/>
            </a:ext>
          </a:extLst>
        </xdr:cNvPr>
        <xdr:cNvSpPr/>
      </xdr:nvSpPr>
      <xdr:spPr>
        <a:xfrm>
          <a:off x="18605500" y="1852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64008</xdr:rowOff>
    </xdr:from>
    <xdr:to>
      <xdr:col>102</xdr:col>
      <xdr:colOff>114300</xdr:colOff>
      <xdr:row>108</xdr:row>
      <xdr:rowOff>64643</xdr:rowOff>
    </xdr:to>
    <xdr:cxnSp macro="">
      <xdr:nvCxnSpPr>
        <xdr:cNvPr id="841" name="直線コネクタ 840">
          <a:extLst>
            <a:ext uri="{FF2B5EF4-FFF2-40B4-BE49-F238E27FC236}">
              <a16:creationId xmlns:a16="http://schemas.microsoft.com/office/drawing/2014/main" id="{BC8BCC62-B254-4AE6-AF1E-35D888C6002C}"/>
            </a:ext>
          </a:extLst>
        </xdr:cNvPr>
        <xdr:cNvCxnSpPr/>
      </xdr:nvCxnSpPr>
      <xdr:spPr>
        <a:xfrm>
          <a:off x="18656300" y="18580608"/>
          <a:ext cx="889000" cy="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102506</xdr:rowOff>
    </xdr:from>
    <xdr:ext cx="469744" cy="259045"/>
    <xdr:sp macro="" textlink="">
      <xdr:nvSpPr>
        <xdr:cNvPr id="842" name="n_1aveValue【庁舎】&#10;一人当たり面積">
          <a:extLst>
            <a:ext uri="{FF2B5EF4-FFF2-40B4-BE49-F238E27FC236}">
              <a16:creationId xmlns:a16="http://schemas.microsoft.com/office/drawing/2014/main" id="{A8C40D0B-DF01-433B-A033-89CA0F69E7D9}"/>
            </a:ext>
          </a:extLst>
        </xdr:cNvPr>
        <xdr:cNvSpPr txBox="1"/>
      </xdr:nvSpPr>
      <xdr:spPr>
        <a:xfrm>
          <a:off x="21075727" y="18276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104539</xdr:rowOff>
    </xdr:from>
    <xdr:ext cx="469744" cy="259045"/>
    <xdr:sp macro="" textlink="">
      <xdr:nvSpPr>
        <xdr:cNvPr id="843" name="n_2aveValue【庁舎】&#10;一人当たり面積">
          <a:extLst>
            <a:ext uri="{FF2B5EF4-FFF2-40B4-BE49-F238E27FC236}">
              <a16:creationId xmlns:a16="http://schemas.microsoft.com/office/drawing/2014/main" id="{9980E513-1F14-4A0C-A0D5-83689706077C}"/>
            </a:ext>
          </a:extLst>
        </xdr:cNvPr>
        <xdr:cNvSpPr txBox="1"/>
      </xdr:nvSpPr>
      <xdr:spPr>
        <a:xfrm>
          <a:off x="20199427" y="182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101616</xdr:rowOff>
    </xdr:from>
    <xdr:ext cx="469744" cy="259045"/>
    <xdr:sp macro="" textlink="">
      <xdr:nvSpPr>
        <xdr:cNvPr id="844" name="n_3aveValue【庁舎】&#10;一人当たり面積">
          <a:extLst>
            <a:ext uri="{FF2B5EF4-FFF2-40B4-BE49-F238E27FC236}">
              <a16:creationId xmlns:a16="http://schemas.microsoft.com/office/drawing/2014/main" id="{47949622-6542-4C56-AE9B-1332E657176A}"/>
            </a:ext>
          </a:extLst>
        </xdr:cNvPr>
        <xdr:cNvSpPr txBox="1"/>
      </xdr:nvSpPr>
      <xdr:spPr>
        <a:xfrm>
          <a:off x="19310427" y="18275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107459</xdr:rowOff>
    </xdr:from>
    <xdr:ext cx="469744" cy="259045"/>
    <xdr:sp macro="" textlink="">
      <xdr:nvSpPr>
        <xdr:cNvPr id="845" name="n_4aveValue【庁舎】&#10;一人当たり面積">
          <a:extLst>
            <a:ext uri="{FF2B5EF4-FFF2-40B4-BE49-F238E27FC236}">
              <a16:creationId xmlns:a16="http://schemas.microsoft.com/office/drawing/2014/main" id="{813AB2E2-C522-4E42-8CAA-9B63D3DBE55F}"/>
            </a:ext>
          </a:extLst>
        </xdr:cNvPr>
        <xdr:cNvSpPr txBox="1"/>
      </xdr:nvSpPr>
      <xdr:spPr>
        <a:xfrm>
          <a:off x="18421427" y="18281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107714</xdr:rowOff>
    </xdr:from>
    <xdr:ext cx="469744" cy="259045"/>
    <xdr:sp macro="" textlink="">
      <xdr:nvSpPr>
        <xdr:cNvPr id="846" name="n_1mainValue【庁舎】&#10;一人当たり面積">
          <a:extLst>
            <a:ext uri="{FF2B5EF4-FFF2-40B4-BE49-F238E27FC236}">
              <a16:creationId xmlns:a16="http://schemas.microsoft.com/office/drawing/2014/main" id="{B15C868C-6F24-427E-93A3-9395132C7A10}"/>
            </a:ext>
          </a:extLst>
        </xdr:cNvPr>
        <xdr:cNvSpPr txBox="1"/>
      </xdr:nvSpPr>
      <xdr:spPr>
        <a:xfrm>
          <a:off x="21075727" y="18624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106824</xdr:rowOff>
    </xdr:from>
    <xdr:ext cx="469744" cy="259045"/>
    <xdr:sp macro="" textlink="">
      <xdr:nvSpPr>
        <xdr:cNvPr id="847" name="n_2mainValue【庁舎】&#10;一人当たり面積">
          <a:extLst>
            <a:ext uri="{FF2B5EF4-FFF2-40B4-BE49-F238E27FC236}">
              <a16:creationId xmlns:a16="http://schemas.microsoft.com/office/drawing/2014/main" id="{6FC37296-AAF4-468D-B1AF-17076F8E9BD7}"/>
            </a:ext>
          </a:extLst>
        </xdr:cNvPr>
        <xdr:cNvSpPr txBox="1"/>
      </xdr:nvSpPr>
      <xdr:spPr>
        <a:xfrm>
          <a:off x="20199427" y="18623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106570</xdr:rowOff>
    </xdr:from>
    <xdr:ext cx="469744" cy="259045"/>
    <xdr:sp macro="" textlink="">
      <xdr:nvSpPr>
        <xdr:cNvPr id="848" name="n_3mainValue【庁舎】&#10;一人当たり面積">
          <a:extLst>
            <a:ext uri="{FF2B5EF4-FFF2-40B4-BE49-F238E27FC236}">
              <a16:creationId xmlns:a16="http://schemas.microsoft.com/office/drawing/2014/main" id="{A7980DAA-C040-44F9-BED9-13C606CB723B}"/>
            </a:ext>
          </a:extLst>
        </xdr:cNvPr>
        <xdr:cNvSpPr txBox="1"/>
      </xdr:nvSpPr>
      <xdr:spPr>
        <a:xfrm>
          <a:off x="19310427" y="1862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105935</xdr:rowOff>
    </xdr:from>
    <xdr:ext cx="469744" cy="259045"/>
    <xdr:sp macro="" textlink="">
      <xdr:nvSpPr>
        <xdr:cNvPr id="849" name="n_4mainValue【庁舎】&#10;一人当たり面積">
          <a:extLst>
            <a:ext uri="{FF2B5EF4-FFF2-40B4-BE49-F238E27FC236}">
              <a16:creationId xmlns:a16="http://schemas.microsoft.com/office/drawing/2014/main" id="{6B3CD458-89B7-4929-A3AB-DA0D20472D90}"/>
            </a:ext>
          </a:extLst>
        </xdr:cNvPr>
        <xdr:cNvSpPr txBox="1"/>
      </xdr:nvSpPr>
      <xdr:spPr>
        <a:xfrm>
          <a:off x="18421427" y="18622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0" name="正方形/長方形 849">
          <a:extLst>
            <a:ext uri="{FF2B5EF4-FFF2-40B4-BE49-F238E27FC236}">
              <a16:creationId xmlns:a16="http://schemas.microsoft.com/office/drawing/2014/main" id="{132E5DB1-C16F-4A6A-903C-63D867EC1324}"/>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1" name="正方形/長方形 850">
          <a:extLst>
            <a:ext uri="{FF2B5EF4-FFF2-40B4-BE49-F238E27FC236}">
              <a16:creationId xmlns:a16="http://schemas.microsoft.com/office/drawing/2014/main" id="{A80EAD24-9FC8-4AAA-A151-7A18FA2CCF39}"/>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2" name="テキスト ボックス 851">
          <a:extLst>
            <a:ext uri="{FF2B5EF4-FFF2-40B4-BE49-F238E27FC236}">
              <a16:creationId xmlns:a16="http://schemas.microsoft.com/office/drawing/2014/main" id="{E7290536-75AA-43C5-B9F4-9EB4DDB5AD5C}"/>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類似団体内平均と比較して有形固定資産減価償却率が高くなっている施設は、一般廃棄物処理施設、体育館・プール、保健センター施設となっている。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保健センターについては</a:t>
          </a:r>
          <a:r>
            <a:rPr kumimoji="1" lang="ja-JP" altLang="en-US" sz="1100">
              <a:solidFill>
                <a:sysClr val="windowText" lastClr="000000"/>
              </a:solidFill>
              <a:effectLst/>
              <a:latin typeface="+mn-lt"/>
              <a:ea typeface="+mn-ea"/>
              <a:cs typeface="+mn-cs"/>
            </a:rPr>
            <a:t>施設外壁等</a:t>
          </a:r>
          <a:r>
            <a:rPr kumimoji="1" lang="ja-JP" altLang="ja-JP" sz="1100">
              <a:solidFill>
                <a:sysClr val="windowText" lastClr="000000"/>
              </a:solidFill>
              <a:effectLst/>
              <a:latin typeface="+mn-lt"/>
              <a:ea typeface="+mn-ea"/>
              <a:cs typeface="+mn-cs"/>
            </a:rPr>
            <a:t>改修工事の実施により減価償却率</a:t>
          </a:r>
          <a:r>
            <a:rPr kumimoji="1" lang="ja-JP" altLang="en-US" sz="1100">
              <a:solidFill>
                <a:sysClr val="windowText" lastClr="000000"/>
              </a:solidFill>
              <a:effectLst/>
              <a:latin typeface="+mn-lt"/>
              <a:ea typeface="+mn-ea"/>
              <a:cs typeface="+mn-cs"/>
            </a:rPr>
            <a:t>は前年度と比較し</a:t>
          </a:r>
          <a:r>
            <a:rPr kumimoji="1" lang="ja-JP" altLang="ja-JP" sz="1100">
              <a:solidFill>
                <a:sysClr val="windowText" lastClr="000000"/>
              </a:solidFill>
              <a:effectLst/>
              <a:latin typeface="+mn-lt"/>
              <a:ea typeface="+mn-ea"/>
              <a:cs typeface="+mn-cs"/>
            </a:rPr>
            <a:t>減少</a:t>
          </a:r>
          <a:r>
            <a:rPr kumimoji="1" lang="ja-JP" altLang="en-US" sz="1100">
              <a:solidFill>
                <a:sysClr val="windowText" lastClr="000000"/>
              </a:solidFill>
              <a:effectLst/>
              <a:latin typeface="+mn-lt"/>
              <a:ea typeface="+mn-ea"/>
              <a:cs typeface="+mn-cs"/>
            </a:rPr>
            <a:t>となった</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一般廃棄物施設についても令和３年度より大規模改修工事を実施</a:t>
          </a:r>
          <a:r>
            <a:rPr kumimoji="1" lang="ja-JP" altLang="en-US" sz="1100">
              <a:solidFill>
                <a:sysClr val="windowText" lastClr="000000"/>
              </a:solidFill>
              <a:effectLst/>
              <a:latin typeface="+mn-lt"/>
              <a:ea typeface="+mn-ea"/>
              <a:cs typeface="+mn-cs"/>
            </a:rPr>
            <a:t>により、今後は減価償却率の減少が見込まれる。</a:t>
          </a:r>
          <a:endParaRPr lang="ja-JP" altLang="ja-JP" sz="1400">
            <a:solidFill>
              <a:sysClr val="windowText" lastClr="000000"/>
            </a:solidFill>
            <a:effectLst/>
          </a:endParaRPr>
        </a:p>
        <a:p>
          <a:r>
            <a:rPr kumimoji="1" lang="ja-JP" altLang="en-US" sz="1100">
              <a:solidFill>
                <a:sysClr val="windowText" lastClr="000000"/>
              </a:solidFill>
              <a:effectLst/>
              <a:latin typeface="+mn-lt"/>
              <a:ea typeface="+mn-ea"/>
              <a:cs typeface="+mn-cs"/>
            </a:rPr>
            <a:t>今後についても</a:t>
          </a:r>
          <a:r>
            <a:rPr kumimoji="1" lang="ja-JP" altLang="ja-JP" sz="1100">
              <a:solidFill>
                <a:sysClr val="windowText" lastClr="000000"/>
              </a:solidFill>
              <a:effectLst/>
              <a:latin typeface="+mn-lt"/>
              <a:ea typeface="+mn-ea"/>
              <a:cs typeface="+mn-cs"/>
            </a:rPr>
            <a:t>公共施設等総合管理計画に基づく個別施設計画に基づき長期的な視点で施設の更新、長寿命化を計画的に行い、適切な施設配置を実現できるよう取り組んでいく。</a:t>
          </a:r>
          <a:endParaRPr lang="ja-JP" altLang="ja-JP" sz="1400">
            <a:solidFill>
              <a:sysClr val="windowText" lastClr="00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1,887
1,879
18.58
3,407,314
3,330,316
76,998
1,197,925
1,043,496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ysClr val="windowText" lastClr="000000"/>
              </a:solidFill>
              <a:effectLst/>
              <a:latin typeface="+mn-lt"/>
              <a:ea typeface="+mn-ea"/>
              <a:cs typeface="+mn-cs"/>
            </a:rPr>
            <a:t>Ｈ</a:t>
          </a:r>
          <a:r>
            <a:rPr kumimoji="1" lang="en-US" altLang="ja-JP" sz="1100" b="0" i="0" baseline="0">
              <a:solidFill>
                <a:sysClr val="windowText" lastClr="000000"/>
              </a:solidFill>
              <a:effectLst/>
              <a:latin typeface="+mn-lt"/>
              <a:ea typeface="+mn-ea"/>
              <a:cs typeface="+mn-cs"/>
            </a:rPr>
            <a:t>29</a:t>
          </a:r>
          <a:r>
            <a:rPr kumimoji="1" lang="ja-JP" altLang="ja-JP" sz="1100" b="0" i="0" baseline="0">
              <a:solidFill>
                <a:sysClr val="windowText" lastClr="000000"/>
              </a:solidFill>
              <a:effectLst/>
              <a:latin typeface="+mn-lt"/>
              <a:ea typeface="+mn-ea"/>
              <a:cs typeface="+mn-cs"/>
            </a:rPr>
            <a:t>年度借入分の辺地対策事業債の償還開始に伴い基準財政需要額が増加</a:t>
          </a:r>
          <a:r>
            <a:rPr kumimoji="1" lang="ja-JP" altLang="en-US" sz="1100" b="0" i="0" baseline="0">
              <a:solidFill>
                <a:sysClr val="windowText" lastClr="000000"/>
              </a:solidFill>
              <a:effectLst/>
              <a:latin typeface="+mn-lt"/>
              <a:ea typeface="+mn-ea"/>
              <a:cs typeface="+mn-cs"/>
            </a:rPr>
            <a:t>となったが</a:t>
          </a:r>
          <a:r>
            <a:rPr kumimoji="1" lang="ja-JP" altLang="ja-JP" sz="1100" b="0" i="0" baseline="0">
              <a:solidFill>
                <a:sysClr val="windowText" lastClr="000000"/>
              </a:solidFill>
              <a:effectLst/>
              <a:latin typeface="+mn-lt"/>
              <a:ea typeface="+mn-ea"/>
              <a:cs typeface="+mn-cs"/>
            </a:rPr>
            <a:t>、財政力指数は</a:t>
          </a:r>
          <a:r>
            <a:rPr kumimoji="1" lang="ja-JP" altLang="en-US" sz="1100" b="0" i="0" baseline="0">
              <a:solidFill>
                <a:sysClr val="windowText" lastClr="000000"/>
              </a:solidFill>
              <a:effectLst/>
              <a:latin typeface="+mn-lt"/>
              <a:ea typeface="+mn-ea"/>
              <a:cs typeface="+mn-cs"/>
            </a:rPr>
            <a:t>横ばいで推移している</a:t>
          </a:r>
          <a:r>
            <a:rPr kumimoji="1" lang="ja-JP" altLang="ja-JP" sz="1100" b="0" i="0" baseline="0">
              <a:solidFill>
                <a:sysClr val="windowText" lastClr="000000"/>
              </a:solidFill>
              <a:effectLst/>
              <a:latin typeface="+mn-lt"/>
              <a:ea typeface="+mn-ea"/>
              <a:cs typeface="+mn-cs"/>
            </a:rPr>
            <a:t>。</a:t>
          </a:r>
          <a:endParaRPr lang="ja-JP" altLang="ja-JP" sz="1400">
            <a:solidFill>
              <a:sysClr val="windowText" lastClr="000000"/>
            </a:solidFill>
            <a:effectLst/>
          </a:endParaRPr>
        </a:p>
        <a:p>
          <a:pPr eaLnBrk="1" fontAlgn="auto" latinLnBrk="0" hangingPunct="1"/>
          <a:r>
            <a:rPr lang="ja-JP" altLang="ja-JP" sz="1100" b="0" i="0" baseline="0">
              <a:solidFill>
                <a:sysClr val="windowText" lastClr="000000"/>
              </a:solidFill>
              <a:effectLst/>
              <a:latin typeface="+mn-lt"/>
              <a:ea typeface="+mn-ea"/>
              <a:cs typeface="+mn-cs"/>
            </a:rPr>
            <a:t>今後も緊急に必要な事業を峻別し、投資的経費を抑制する等、歳出の見直しを実施するとともに、税収の徴収率向上を中心とする歳入確保に努める。</a:t>
          </a:r>
          <a:endParaRPr lang="ja-JP" altLang="ja-JP" sz="1400">
            <a:solidFill>
              <a:sysClr val="windowText" lastClr="000000"/>
            </a:solidFill>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11684</xdr:rowOff>
    </xdr:from>
    <xdr:to>
      <xdr:col>23</xdr:col>
      <xdr:colOff>133350</xdr:colOff>
      <xdr:row>44</xdr:row>
      <xdr:rowOff>97536</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83884"/>
          <a:ext cx="0" cy="14574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69613</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13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97536</xdr:rowOff>
    </xdr:from>
    <xdr:to>
      <xdr:col>24</xdr:col>
      <xdr:colOff>12700</xdr:colOff>
      <xdr:row>44</xdr:row>
      <xdr:rowOff>97536</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4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98061</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11684</xdr:rowOff>
    </xdr:from>
    <xdr:to>
      <xdr:col>24</xdr:col>
      <xdr:colOff>12700</xdr:colOff>
      <xdr:row>36</xdr:row>
      <xdr:rowOff>11684</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124206</xdr:rowOff>
    </xdr:from>
    <xdr:to>
      <xdr:col>23</xdr:col>
      <xdr:colOff>133350</xdr:colOff>
      <xdr:row>43</xdr:row>
      <xdr:rowOff>124206</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114800" y="749655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70629</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2715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54102</xdr:rowOff>
    </xdr:from>
    <xdr:to>
      <xdr:col>23</xdr:col>
      <xdr:colOff>184150</xdr:colOff>
      <xdr:row>43</xdr:row>
      <xdr:rowOff>155702</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114554</xdr:rowOff>
    </xdr:from>
    <xdr:to>
      <xdr:col>19</xdr:col>
      <xdr:colOff>133350</xdr:colOff>
      <xdr:row>43</xdr:row>
      <xdr:rowOff>124206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225800" y="748690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54102</xdr:rowOff>
    </xdr:from>
    <xdr:to>
      <xdr:col>19</xdr:col>
      <xdr:colOff>184150</xdr:colOff>
      <xdr:row>43</xdr:row>
      <xdr:rowOff>155702</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165879</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195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114554</xdr:rowOff>
    </xdr:from>
    <xdr:to>
      <xdr:col>15</xdr:col>
      <xdr:colOff>82550</xdr:colOff>
      <xdr:row>43</xdr:row>
      <xdr:rowOff>114554</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4869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83058</xdr:rowOff>
    </xdr:from>
    <xdr:to>
      <xdr:col>15</xdr:col>
      <xdr:colOff>133350</xdr:colOff>
      <xdr:row>44</xdr:row>
      <xdr:rowOff>13208</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169435</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54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114554</xdr:rowOff>
    </xdr:from>
    <xdr:to>
      <xdr:col>11</xdr:col>
      <xdr:colOff>31750</xdr:colOff>
      <xdr:row>43</xdr:row>
      <xdr:rowOff>114554</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1447800" y="74869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83058</xdr:rowOff>
    </xdr:from>
    <xdr:to>
      <xdr:col>11</xdr:col>
      <xdr:colOff>82550</xdr:colOff>
      <xdr:row>44</xdr:row>
      <xdr:rowOff>13208</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169435</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54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73406</xdr:rowOff>
    </xdr:from>
    <xdr:to>
      <xdr:col>7</xdr:col>
      <xdr:colOff>31750</xdr:colOff>
      <xdr:row>44</xdr:row>
      <xdr:rowOff>3556</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159783</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53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73406</xdr:rowOff>
    </xdr:from>
    <xdr:to>
      <xdr:col>23</xdr:col>
      <xdr:colOff>184150</xdr:colOff>
      <xdr:row>44</xdr:row>
      <xdr:rowOff>3556</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445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45483</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417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73406</xdr:rowOff>
    </xdr:from>
    <xdr:to>
      <xdr:col>19</xdr:col>
      <xdr:colOff>184150</xdr:colOff>
      <xdr:row>44</xdr:row>
      <xdr:rowOff>3556</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445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159783</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532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63754</xdr:rowOff>
    </xdr:from>
    <xdr:to>
      <xdr:col>15</xdr:col>
      <xdr:colOff>133350</xdr:colOff>
      <xdr:row>43</xdr:row>
      <xdr:rowOff>165354</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43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4081</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20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63754</xdr:rowOff>
    </xdr:from>
    <xdr:to>
      <xdr:col>11</xdr:col>
      <xdr:colOff>82550</xdr:colOff>
      <xdr:row>43</xdr:row>
      <xdr:rowOff>165354</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43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4081</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20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63754</xdr:rowOff>
    </xdr:from>
    <xdr:to>
      <xdr:col>7</xdr:col>
      <xdr:colOff>31750</xdr:colOff>
      <xdr:row>43</xdr:row>
      <xdr:rowOff>165354</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43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4081</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20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感染症拡大防止に伴うイベント中止等によりの経常的な補助費等の減により経常経費が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％減となっている。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近年の比率でも類似団体平均を上回っているが、今後は福祉・教育関係経費の増が見込まれることから事務事業の見直しなど行財政改革への取組を通じて義務的経費の削減に努め、現在の水準を維持に努める。 </a:t>
          </a: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1" name="財政構造の弾力性グラフ枠">
          <a:extLst>
            <a:ext uri="{FF2B5EF4-FFF2-40B4-BE49-F238E27FC236}">
              <a16:creationId xmlns:a16="http://schemas.microsoft.com/office/drawing/2014/main" id="{00000000-0008-0000-0300-000079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112522</xdr:rowOff>
    </xdr:from>
    <xdr:to>
      <xdr:col>23</xdr:col>
      <xdr:colOff>133350</xdr:colOff>
      <xdr:row>67</xdr:row>
      <xdr:rowOff>128270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flipV="1">
          <a:off x="4953000" y="10056622"/>
          <a:ext cx="0" cy="1558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100347</xdr:rowOff>
    </xdr:from>
    <xdr:ext cx="762000" cy="259045"/>
    <xdr:sp macro="" textlink="">
      <xdr:nvSpPr>
        <xdr:cNvPr id="123" name="財政構造の弾力性最小値テキスト">
          <a:extLst>
            <a:ext uri="{FF2B5EF4-FFF2-40B4-BE49-F238E27FC236}">
              <a16:creationId xmlns:a16="http://schemas.microsoft.com/office/drawing/2014/main" id="{00000000-0008-0000-0300-00007B000000}"/>
            </a:ext>
          </a:extLst>
        </xdr:cNvPr>
        <xdr:cNvSpPr txBox="1"/>
      </xdr:nvSpPr>
      <xdr:spPr>
        <a:xfrm>
          <a:off x="5041900" y="1158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128270</xdr:rowOff>
    </xdr:from>
    <xdr:to>
      <xdr:col>24</xdr:col>
      <xdr:colOff>12700</xdr:colOff>
      <xdr:row>67</xdr:row>
      <xdr:rowOff>128270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4864100" y="1161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27449</xdr:rowOff>
    </xdr:from>
    <xdr:ext cx="762000" cy="259045"/>
    <xdr:sp macro="" textlink="">
      <xdr:nvSpPr>
        <xdr:cNvPr id="125" name="財政構造の弾力性最大値テキスト">
          <a:extLst>
            <a:ext uri="{FF2B5EF4-FFF2-40B4-BE49-F238E27FC236}">
              <a16:creationId xmlns:a16="http://schemas.microsoft.com/office/drawing/2014/main" id="{00000000-0008-0000-0300-00007D000000}"/>
            </a:ext>
          </a:extLst>
        </xdr:cNvPr>
        <xdr:cNvSpPr txBox="1"/>
      </xdr:nvSpPr>
      <xdr:spPr>
        <a:xfrm>
          <a:off x="5041900" y="9800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112522</xdr:rowOff>
    </xdr:from>
    <xdr:to>
      <xdr:col>24</xdr:col>
      <xdr:colOff>12700</xdr:colOff>
      <xdr:row>58</xdr:row>
      <xdr:rowOff>112522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0056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148082</xdr:rowOff>
    </xdr:from>
    <xdr:to>
      <xdr:col>23</xdr:col>
      <xdr:colOff>133350</xdr:colOff>
      <xdr:row>63</xdr:row>
      <xdr:rowOff>162560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114800" y="10949432"/>
          <a:ext cx="8382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110253</xdr:rowOff>
    </xdr:from>
    <xdr:ext cx="762000" cy="259045"/>
    <xdr:sp macro="" textlink="">
      <xdr:nvSpPr>
        <xdr:cNvPr id="128" name="財政構造の弾力性平均値テキスト">
          <a:extLst>
            <a:ext uri="{FF2B5EF4-FFF2-40B4-BE49-F238E27FC236}">
              <a16:creationId xmlns:a16="http://schemas.microsoft.com/office/drawing/2014/main" id="{00000000-0008-0000-0300-000080000000}"/>
            </a:ext>
          </a:extLst>
        </xdr:cNvPr>
        <xdr:cNvSpPr txBox="1"/>
      </xdr:nvSpPr>
      <xdr:spPr>
        <a:xfrm>
          <a:off x="5041900" y="11083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138176</xdr:rowOff>
    </xdr:from>
    <xdr:to>
      <xdr:col>23</xdr:col>
      <xdr:colOff>184150</xdr:colOff>
      <xdr:row>65</xdr:row>
      <xdr:rowOff>68326</xdr:rowOff>
    </xdr:to>
    <xdr:sp macro="" textlink="">
      <xdr:nvSpPr>
        <xdr:cNvPr id="129" name="フローチャート: 判断 128">
          <a:extLst>
            <a:ext uri="{FF2B5EF4-FFF2-40B4-BE49-F238E27FC236}">
              <a16:creationId xmlns:a16="http://schemas.microsoft.com/office/drawing/2014/main" id="{00000000-0008-0000-0300-000081000000}"/>
            </a:ext>
          </a:extLst>
        </xdr:cNvPr>
        <xdr:cNvSpPr/>
      </xdr:nvSpPr>
      <xdr:spPr>
        <a:xfrm>
          <a:off x="49022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162560</xdr:rowOff>
    </xdr:from>
    <xdr:to>
      <xdr:col>19</xdr:col>
      <xdr:colOff>133350</xdr:colOff>
      <xdr:row>64</xdr:row>
      <xdr:rowOff>116586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3225800" y="10963910"/>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5334</xdr:rowOff>
    </xdr:from>
    <xdr:to>
      <xdr:col>19</xdr:col>
      <xdr:colOff>184150</xdr:colOff>
      <xdr:row>65</xdr:row>
      <xdr:rowOff>106934</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064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91711</xdr:rowOff>
    </xdr:from>
    <xdr:ext cx="736600" cy="259045"/>
    <xdr:sp macro="" textlink="">
      <xdr:nvSpPr>
        <xdr:cNvPr id="132" name="テキスト ボックス 131">
          <a:extLst>
            <a:ext uri="{FF2B5EF4-FFF2-40B4-BE49-F238E27FC236}">
              <a16:creationId xmlns:a16="http://schemas.microsoft.com/office/drawing/2014/main" id="{00000000-0008-0000-0300-000084000000}"/>
            </a:ext>
          </a:extLst>
        </xdr:cNvPr>
        <xdr:cNvSpPr txBox="1"/>
      </xdr:nvSpPr>
      <xdr:spPr>
        <a:xfrm>
          <a:off x="3733800" y="11235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116586</xdr:rowOff>
    </xdr:from>
    <xdr:to>
      <xdr:col>15</xdr:col>
      <xdr:colOff>82550</xdr:colOff>
      <xdr:row>64</xdr:row>
      <xdr:rowOff>128651</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2336800" y="11089386"/>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39116</xdr:rowOff>
    </xdr:from>
    <xdr:to>
      <xdr:col>15</xdr:col>
      <xdr:colOff>133350</xdr:colOff>
      <xdr:row>65</xdr:row>
      <xdr:rowOff>140716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3175000" y="11183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125493</xdr:rowOff>
    </xdr:from>
    <xdr:ext cx="7620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2844800" y="11269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63500</xdr:rowOff>
    </xdr:from>
    <xdr:to>
      <xdr:col>11</xdr:col>
      <xdr:colOff>31750</xdr:colOff>
      <xdr:row>64</xdr:row>
      <xdr:rowOff>128651</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1447800" y="11036300"/>
          <a:ext cx="889000" cy="6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31877</xdr:rowOff>
    </xdr:from>
    <xdr:to>
      <xdr:col>11</xdr:col>
      <xdr:colOff>82550</xdr:colOff>
      <xdr:row>65</xdr:row>
      <xdr:rowOff>133477</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2286000" y="11176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118254</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1955800" y="11262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135763</xdr:rowOff>
    </xdr:from>
    <xdr:to>
      <xdr:col>7</xdr:col>
      <xdr:colOff>31750</xdr:colOff>
      <xdr:row>65</xdr:row>
      <xdr:rowOff>65913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1397000" y="11108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50690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066800" y="11194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97282</xdr:rowOff>
    </xdr:from>
    <xdr:to>
      <xdr:col>23</xdr:col>
      <xdr:colOff>184150</xdr:colOff>
      <xdr:row>64</xdr:row>
      <xdr:rowOff>27432</xdr:rowOff>
    </xdr:to>
    <xdr:sp macro="" textlink="">
      <xdr:nvSpPr>
        <xdr:cNvPr id="146" name="楕円 145">
          <a:extLst>
            <a:ext uri="{FF2B5EF4-FFF2-40B4-BE49-F238E27FC236}">
              <a16:creationId xmlns:a16="http://schemas.microsoft.com/office/drawing/2014/main" id="{00000000-0008-0000-0300-000092000000}"/>
            </a:ext>
          </a:extLst>
        </xdr:cNvPr>
        <xdr:cNvSpPr/>
      </xdr:nvSpPr>
      <xdr:spPr>
        <a:xfrm>
          <a:off x="4902200" y="1089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113809</xdr:rowOff>
    </xdr:from>
    <xdr:ext cx="762000" cy="259045"/>
    <xdr:sp macro="" textlink="">
      <xdr:nvSpPr>
        <xdr:cNvPr id="147" name="財政構造の弾力性該当値テキスト">
          <a:extLst>
            <a:ext uri="{FF2B5EF4-FFF2-40B4-BE49-F238E27FC236}">
              <a16:creationId xmlns:a16="http://schemas.microsoft.com/office/drawing/2014/main" id="{00000000-0008-0000-0300-000093000000}"/>
            </a:ext>
          </a:extLst>
        </xdr:cNvPr>
        <xdr:cNvSpPr txBox="1"/>
      </xdr:nvSpPr>
      <xdr:spPr>
        <a:xfrm>
          <a:off x="5041900" y="10743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111760</xdr:rowOff>
    </xdr:from>
    <xdr:to>
      <xdr:col>19</xdr:col>
      <xdr:colOff>184150</xdr:colOff>
      <xdr:row>64</xdr:row>
      <xdr:rowOff>41910</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0640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52087</xdr:rowOff>
    </xdr:from>
    <xdr:ext cx="7366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733800" y="10681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65786</xdr:rowOff>
    </xdr:from>
    <xdr:to>
      <xdr:col>15</xdr:col>
      <xdr:colOff>133350</xdr:colOff>
      <xdr:row>64</xdr:row>
      <xdr:rowOff>167386</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3175000" y="1103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6113</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844800" y="10807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77851</xdr:rowOff>
    </xdr:from>
    <xdr:to>
      <xdr:col>11</xdr:col>
      <xdr:colOff>82550</xdr:colOff>
      <xdr:row>65</xdr:row>
      <xdr:rowOff>8001</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2286000" y="11050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18178</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955800" y="10819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12700</xdr:rowOff>
    </xdr:from>
    <xdr:to>
      <xdr:col>7</xdr:col>
      <xdr:colOff>31750</xdr:colOff>
      <xdr:row>64</xdr:row>
      <xdr:rowOff>114300</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13970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124477</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066800" y="1075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6" name="正方形/長方形 155">
          <a:extLst>
            <a:ext uri="{FF2B5EF4-FFF2-40B4-BE49-F238E27FC236}">
              <a16:creationId xmlns:a16="http://schemas.microsoft.com/office/drawing/2014/main" id="{00000000-0008-0000-0300-00009C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[672,794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8" name="テキスト ボックス 167">
          <a:extLst>
            <a:ext uri="{FF2B5EF4-FFF2-40B4-BE49-F238E27FC236}">
              <a16:creationId xmlns:a16="http://schemas.microsoft.com/office/drawing/2014/main" id="{00000000-0008-0000-0300-0000A8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件費については、職員給については減少傾向にあるが会計年度任用職員制度の導入により人件費全体では増加となった。物件費については、新型コロナウイルス感染症拡大によりイベント中止、観光施設等の休館もあったことで減少となった。</a:t>
          </a:r>
        </a:p>
      </xdr:txBody>
    </xdr:sp>
    <xdr:clientData/>
  </xdr:twoCellAnchor>
  <xdr:oneCellAnchor>
    <xdr:from>
      <xdr:col>3</xdr:col>
      <xdr:colOff>95250</xdr:colOff>
      <xdr:row>77</xdr:row>
      <xdr:rowOff>6350</xdr:rowOff>
    </xdr:from>
    <xdr:ext cx="349839" cy="225703"/>
    <xdr:sp macro="" textlink="">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0" name="直線コネクタ 169">
          <a:extLst>
            <a:ext uri="{FF2B5EF4-FFF2-40B4-BE49-F238E27FC236}">
              <a16:creationId xmlns:a16="http://schemas.microsoft.com/office/drawing/2014/main" id="{00000000-0008-0000-0300-0000AA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1" name="人件費・物件費等の状況グラフ枠">
          <a:extLst>
            <a:ext uri="{FF2B5EF4-FFF2-40B4-BE49-F238E27FC236}">
              <a16:creationId xmlns:a16="http://schemas.microsoft.com/office/drawing/2014/main" id="{00000000-0008-0000-0300-0000B5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111077</xdr:rowOff>
    </xdr:from>
    <xdr:to>
      <xdr:col>23</xdr:col>
      <xdr:colOff>133350</xdr:colOff>
      <xdr:row>89</xdr:row>
      <xdr:rowOff>74044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flipV="1">
          <a:off x="4953000" y="13998527"/>
          <a:ext cx="0" cy="13345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46121</xdr:rowOff>
    </xdr:from>
    <xdr:ext cx="762000" cy="259045"/>
    <xdr:sp macro="" textlink="">
      <xdr:nvSpPr>
        <xdr:cNvPr id="183" name="人件費・物件費等の状況最小値テキスト">
          <a:extLst>
            <a:ext uri="{FF2B5EF4-FFF2-40B4-BE49-F238E27FC236}">
              <a16:creationId xmlns:a16="http://schemas.microsoft.com/office/drawing/2014/main" id="{00000000-0008-0000-0300-0000B7000000}"/>
            </a:ext>
          </a:extLst>
        </xdr:cNvPr>
        <xdr:cNvSpPr txBox="1"/>
      </xdr:nvSpPr>
      <xdr:spPr>
        <a:xfrm>
          <a:off x="5041900" y="15305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3,008,691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74044</xdr:rowOff>
    </xdr:from>
    <xdr:to>
      <xdr:col>24</xdr:col>
      <xdr:colOff>12700</xdr:colOff>
      <xdr:row>89</xdr:row>
      <xdr:rowOff>74044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4864100" y="15333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26004</xdr:rowOff>
    </xdr:from>
    <xdr:ext cx="762000" cy="259045"/>
    <xdr:sp macro="" textlink="">
      <xdr:nvSpPr>
        <xdr:cNvPr id="185" name="人件費・物件費等の状況最大値テキスト">
          <a:extLst>
            <a:ext uri="{FF2B5EF4-FFF2-40B4-BE49-F238E27FC236}">
              <a16:creationId xmlns:a16="http://schemas.microsoft.com/office/drawing/2014/main" id="{00000000-0008-0000-0300-0000B9000000}"/>
            </a:ext>
          </a:extLst>
        </xdr:cNvPr>
        <xdr:cNvSpPr txBox="1"/>
      </xdr:nvSpPr>
      <xdr:spPr>
        <a:xfrm>
          <a:off x="5041900" y="13742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111077</xdr:rowOff>
    </xdr:from>
    <xdr:to>
      <xdr:col>24</xdr:col>
      <xdr:colOff>12700</xdr:colOff>
      <xdr:row>81</xdr:row>
      <xdr:rowOff>111077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3998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140001</xdr:rowOff>
    </xdr:from>
    <xdr:to>
      <xdr:col>23</xdr:col>
      <xdr:colOff>133350</xdr:colOff>
      <xdr:row>82</xdr:row>
      <xdr:rowOff>146890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4114800" y="14198901"/>
          <a:ext cx="838200" cy="6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36658</xdr:rowOff>
    </xdr:from>
    <xdr:ext cx="762000" cy="259045"/>
    <xdr:sp macro="" textlink="">
      <xdr:nvSpPr>
        <xdr:cNvPr id="188" name="人件費・物件費等の状況平均値テキスト">
          <a:extLst>
            <a:ext uri="{FF2B5EF4-FFF2-40B4-BE49-F238E27FC236}">
              <a16:creationId xmlns:a16="http://schemas.microsoft.com/office/drawing/2014/main" id="{00000000-0008-0000-0300-0000BC000000}"/>
            </a:ext>
          </a:extLst>
        </xdr:cNvPr>
        <xdr:cNvSpPr txBox="1"/>
      </xdr:nvSpPr>
      <xdr:spPr>
        <a:xfrm>
          <a:off x="5041900" y="139241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20131</xdr:rowOff>
    </xdr:from>
    <xdr:to>
      <xdr:col>23</xdr:col>
      <xdr:colOff>184150</xdr:colOff>
      <xdr:row>82</xdr:row>
      <xdr:rowOff>121731</xdr:rowOff>
    </xdr:to>
    <xdr:sp macro="" textlink="">
      <xdr:nvSpPr>
        <xdr:cNvPr id="189" name="フローチャート: 判断 188">
          <a:extLst>
            <a:ext uri="{FF2B5EF4-FFF2-40B4-BE49-F238E27FC236}">
              <a16:creationId xmlns:a16="http://schemas.microsoft.com/office/drawing/2014/main" id="{00000000-0008-0000-0300-0000BD000000}"/>
            </a:ext>
          </a:extLst>
        </xdr:cNvPr>
        <xdr:cNvSpPr/>
      </xdr:nvSpPr>
      <xdr:spPr>
        <a:xfrm>
          <a:off x="4902200" y="14079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125067</xdr:rowOff>
    </xdr:from>
    <xdr:to>
      <xdr:col>19</xdr:col>
      <xdr:colOff>133350</xdr:colOff>
      <xdr:row>82</xdr:row>
      <xdr:rowOff>140001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3225800" y="14183967"/>
          <a:ext cx="889000" cy="14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12669</xdr:rowOff>
    </xdr:from>
    <xdr:to>
      <xdr:col>19</xdr:col>
      <xdr:colOff>184150</xdr:colOff>
      <xdr:row>82</xdr:row>
      <xdr:rowOff>114269</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064000" y="1407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124446</xdr:rowOff>
    </xdr:from>
    <xdr:ext cx="736600" cy="259045"/>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3733800" y="138404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125067</xdr:rowOff>
    </xdr:from>
    <xdr:to>
      <xdr:col>15</xdr:col>
      <xdr:colOff>82550</xdr:colOff>
      <xdr:row>82</xdr:row>
      <xdr:rowOff>135679</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2336800" y="14183967"/>
          <a:ext cx="889000" cy="10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12274</xdr:rowOff>
    </xdr:from>
    <xdr:to>
      <xdr:col>15</xdr:col>
      <xdr:colOff>133350</xdr:colOff>
      <xdr:row>82</xdr:row>
      <xdr:rowOff>113874</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3175000" y="1407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124051</xdr:rowOff>
    </xdr:from>
    <xdr:ext cx="762000" cy="259045"/>
    <xdr:sp macro="" textlink="">
      <xdr:nvSpPr>
        <xdr:cNvPr id="195" name="テキスト ボックス 194">
          <a:extLst>
            <a:ext uri="{FF2B5EF4-FFF2-40B4-BE49-F238E27FC236}">
              <a16:creationId xmlns:a16="http://schemas.microsoft.com/office/drawing/2014/main" id="{00000000-0008-0000-0300-0000C3000000}"/>
            </a:ext>
          </a:extLst>
        </xdr:cNvPr>
        <xdr:cNvSpPr txBox="1"/>
      </xdr:nvSpPr>
      <xdr:spPr>
        <a:xfrm>
          <a:off x="2844800" y="13840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135679</xdr:rowOff>
    </xdr:from>
    <xdr:to>
      <xdr:col>11</xdr:col>
      <xdr:colOff>31750</xdr:colOff>
      <xdr:row>82</xdr:row>
      <xdr:rowOff>147766</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1447800" y="14194579"/>
          <a:ext cx="889000" cy="12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14717</xdr:rowOff>
    </xdr:from>
    <xdr:to>
      <xdr:col>11</xdr:col>
      <xdr:colOff>82550</xdr:colOff>
      <xdr:row>82</xdr:row>
      <xdr:rowOff>116317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2286000" y="1407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126494</xdr:rowOff>
    </xdr:from>
    <xdr:ext cx="7620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1955800" y="13842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9320</xdr:rowOff>
    </xdr:from>
    <xdr:to>
      <xdr:col>7</xdr:col>
      <xdr:colOff>31750</xdr:colOff>
      <xdr:row>82</xdr:row>
      <xdr:rowOff>110920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1397000" y="14068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121097</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066800" y="1383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96090</xdr:rowOff>
    </xdr:from>
    <xdr:to>
      <xdr:col>23</xdr:col>
      <xdr:colOff>184150</xdr:colOff>
      <xdr:row>83</xdr:row>
      <xdr:rowOff>26240</xdr:rowOff>
    </xdr:to>
    <xdr:sp macro="" textlink="">
      <xdr:nvSpPr>
        <xdr:cNvPr id="206" name="楕円 205">
          <a:extLst>
            <a:ext uri="{FF2B5EF4-FFF2-40B4-BE49-F238E27FC236}">
              <a16:creationId xmlns:a16="http://schemas.microsoft.com/office/drawing/2014/main" id="{00000000-0008-0000-0300-0000CE000000}"/>
            </a:ext>
          </a:extLst>
        </xdr:cNvPr>
        <xdr:cNvSpPr/>
      </xdr:nvSpPr>
      <xdr:spPr>
        <a:xfrm>
          <a:off x="4902200" y="14154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68167</xdr:rowOff>
    </xdr:from>
    <xdr:ext cx="762000" cy="259045"/>
    <xdr:sp macro="" textlink="">
      <xdr:nvSpPr>
        <xdr:cNvPr id="207" name="人件費・物件費等の状況該当値テキスト">
          <a:extLst>
            <a:ext uri="{FF2B5EF4-FFF2-40B4-BE49-F238E27FC236}">
              <a16:creationId xmlns:a16="http://schemas.microsoft.com/office/drawing/2014/main" id="{00000000-0008-0000-0300-0000CF000000}"/>
            </a:ext>
          </a:extLst>
        </xdr:cNvPr>
        <xdr:cNvSpPr txBox="1"/>
      </xdr:nvSpPr>
      <xdr:spPr>
        <a:xfrm>
          <a:off x="5041900" y="14127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89201</xdr:rowOff>
    </xdr:from>
    <xdr:to>
      <xdr:col>19</xdr:col>
      <xdr:colOff>184150</xdr:colOff>
      <xdr:row>83</xdr:row>
      <xdr:rowOff>19351</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064000" y="14148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4128</xdr:rowOff>
    </xdr:from>
    <xdr:ext cx="7366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733800" y="142344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74267</xdr:rowOff>
    </xdr:from>
    <xdr:to>
      <xdr:col>15</xdr:col>
      <xdr:colOff>133350</xdr:colOff>
      <xdr:row>83</xdr:row>
      <xdr:rowOff>4417</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3175000" y="1413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160644</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844800" y="14219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84879</xdr:rowOff>
    </xdr:from>
    <xdr:to>
      <xdr:col>11</xdr:col>
      <xdr:colOff>82550</xdr:colOff>
      <xdr:row>83</xdr:row>
      <xdr:rowOff>15029</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2286000" y="14143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171256</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955800" y="14230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96966</xdr:rowOff>
    </xdr:from>
    <xdr:to>
      <xdr:col>7</xdr:col>
      <xdr:colOff>31750</xdr:colOff>
      <xdr:row>83</xdr:row>
      <xdr:rowOff>27116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1397000" y="14155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11893</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066800" y="14242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6" name="正方形/長方形 215">
          <a:extLst>
            <a:ext uri="{FF2B5EF4-FFF2-40B4-BE49-F238E27FC236}">
              <a16:creationId xmlns:a16="http://schemas.microsoft.com/office/drawing/2014/main" id="{00000000-0008-0000-0300-0000D8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19" name="正方形/長方形 218">
          <a:extLst>
            <a:ext uri="{FF2B5EF4-FFF2-40B4-BE49-F238E27FC236}">
              <a16:creationId xmlns:a16="http://schemas.microsoft.com/office/drawing/2014/main" id="{00000000-0008-0000-0300-0000DB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平均給料月額の</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となっている。引き続き縮減に努める。</a:t>
          </a:r>
          <a:endParaRPr lang="ja-JP" altLang="ja-JP" sz="1400">
            <a:solidFill>
              <a:sysClr val="windowText" lastClr="000000"/>
            </a:solidFill>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9" name="直線コネクタ 228">
          <a:extLst>
            <a:ext uri="{FF2B5EF4-FFF2-40B4-BE49-F238E27FC236}">
              <a16:creationId xmlns:a16="http://schemas.microsoft.com/office/drawing/2014/main" id="{00000000-0008-0000-0300-0000E5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39" name="給与水準   （国との比較）グラフ枠">
          <a:extLst>
            <a:ext uri="{FF2B5EF4-FFF2-40B4-BE49-F238E27FC236}">
              <a16:creationId xmlns:a16="http://schemas.microsoft.com/office/drawing/2014/main" id="{00000000-0008-0000-0300-0000E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90170</xdr:rowOff>
    </xdr:from>
    <xdr:to>
      <xdr:col>81</xdr:col>
      <xdr:colOff>44450</xdr:colOff>
      <xdr:row>88</xdr:row>
      <xdr:rowOff>168911</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flipV="1">
          <a:off x="17018000" y="13977620"/>
          <a:ext cx="0" cy="12788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140988</xdr:rowOff>
    </xdr:from>
    <xdr:ext cx="762000" cy="259045"/>
    <xdr:sp macro="" textlink="">
      <xdr:nvSpPr>
        <xdr:cNvPr id="241" name="給与水準   （国との比較）最小値テキスト">
          <a:extLst>
            <a:ext uri="{FF2B5EF4-FFF2-40B4-BE49-F238E27FC236}">
              <a16:creationId xmlns:a16="http://schemas.microsoft.com/office/drawing/2014/main" id="{00000000-0008-0000-0300-0000F1000000}"/>
            </a:ext>
          </a:extLst>
        </xdr:cNvPr>
        <xdr:cNvSpPr txBox="1"/>
      </xdr:nvSpPr>
      <xdr:spPr>
        <a:xfrm>
          <a:off x="17106900" y="1522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168911</xdr:rowOff>
    </xdr:from>
    <xdr:to>
      <xdr:col>81</xdr:col>
      <xdr:colOff>133350</xdr:colOff>
      <xdr:row>88</xdr:row>
      <xdr:rowOff>168911</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6929100" y="15256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5097</xdr:rowOff>
    </xdr:from>
    <xdr:ext cx="762000" cy="259045"/>
    <xdr:sp macro="" textlink="">
      <xdr:nvSpPr>
        <xdr:cNvPr id="243" name="給与水準   （国との比較）最大値テキスト">
          <a:extLst>
            <a:ext uri="{FF2B5EF4-FFF2-40B4-BE49-F238E27FC236}">
              <a16:creationId xmlns:a16="http://schemas.microsoft.com/office/drawing/2014/main" id="{00000000-0008-0000-0300-0000F3000000}"/>
            </a:ext>
          </a:extLst>
        </xdr:cNvPr>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90170</xdr:rowOff>
    </xdr:from>
    <xdr:to>
      <xdr:col>81</xdr:col>
      <xdr:colOff>133350</xdr:colOff>
      <xdr:row>81</xdr:row>
      <xdr:rowOff>90170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47307</xdr:rowOff>
    </xdr:from>
    <xdr:to>
      <xdr:col>81</xdr:col>
      <xdr:colOff>44450</xdr:colOff>
      <xdr:row>86</xdr:row>
      <xdr:rowOff>101600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6179800" y="14792007"/>
          <a:ext cx="8382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40975</xdr:rowOff>
    </xdr:from>
    <xdr:ext cx="762000" cy="259045"/>
    <xdr:sp macro="" textlink="">
      <xdr:nvSpPr>
        <xdr:cNvPr id="246" name="給与水準   （国との比較）平均値テキスト">
          <a:extLst>
            <a:ext uri="{FF2B5EF4-FFF2-40B4-BE49-F238E27FC236}">
              <a16:creationId xmlns:a16="http://schemas.microsoft.com/office/drawing/2014/main" id="{00000000-0008-0000-0300-0000F6000000}"/>
            </a:ext>
          </a:extLst>
        </xdr:cNvPr>
        <xdr:cNvSpPr txBox="1"/>
      </xdr:nvSpPr>
      <xdr:spPr>
        <a:xfrm>
          <a:off x="17106900" y="147856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68898</xdr:rowOff>
    </xdr:from>
    <xdr:to>
      <xdr:col>81</xdr:col>
      <xdr:colOff>95250</xdr:colOff>
      <xdr:row>86</xdr:row>
      <xdr:rowOff>170498</xdr:rowOff>
    </xdr:to>
    <xdr:sp macro="" textlink="">
      <xdr:nvSpPr>
        <xdr:cNvPr id="247" name="フローチャート: 判断 246">
          <a:extLst>
            <a:ext uri="{FF2B5EF4-FFF2-40B4-BE49-F238E27FC236}">
              <a16:creationId xmlns:a16="http://schemas.microsoft.com/office/drawing/2014/main" id="{00000000-0008-0000-0300-0000F7000000}"/>
            </a:ext>
          </a:extLst>
        </xdr:cNvPr>
        <xdr:cNvSpPr/>
      </xdr:nvSpPr>
      <xdr:spPr>
        <a:xfrm>
          <a:off x="16967200" y="1481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47307</xdr:rowOff>
    </xdr:from>
    <xdr:to>
      <xdr:col>77</xdr:col>
      <xdr:colOff>44450</xdr:colOff>
      <xdr:row>86</xdr:row>
      <xdr:rowOff>65405</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5290800" y="14792007"/>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32702</xdr:rowOff>
    </xdr:from>
    <xdr:to>
      <xdr:col>77</xdr:col>
      <xdr:colOff>95250</xdr:colOff>
      <xdr:row>86</xdr:row>
      <xdr:rowOff>134302</xdr:rowOff>
    </xdr:to>
    <xdr:sp macro="" textlink="">
      <xdr:nvSpPr>
        <xdr:cNvPr id="249" name="フローチャート: 判断 248">
          <a:extLst>
            <a:ext uri="{FF2B5EF4-FFF2-40B4-BE49-F238E27FC236}">
              <a16:creationId xmlns:a16="http://schemas.microsoft.com/office/drawing/2014/main" id="{00000000-0008-0000-0300-0000F9000000}"/>
            </a:ext>
          </a:extLst>
        </xdr:cNvPr>
        <xdr:cNvSpPr/>
      </xdr:nvSpPr>
      <xdr:spPr>
        <a:xfrm>
          <a:off x="16129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119079</xdr:rowOff>
    </xdr:from>
    <xdr:ext cx="7366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5798800" y="148637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65405</xdr:rowOff>
    </xdr:from>
    <xdr:to>
      <xdr:col>72</xdr:col>
      <xdr:colOff>203200</xdr:colOff>
      <xdr:row>87</xdr:row>
      <xdr:rowOff>80963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4401800" y="14810105"/>
          <a:ext cx="889000" cy="187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32702</xdr:rowOff>
    </xdr:from>
    <xdr:to>
      <xdr:col>73</xdr:col>
      <xdr:colOff>44450</xdr:colOff>
      <xdr:row>86</xdr:row>
      <xdr:rowOff>134302</xdr:rowOff>
    </xdr:to>
    <xdr:sp macro="" textlink="">
      <xdr:nvSpPr>
        <xdr:cNvPr id="252" name="フローチャート: 判断 251">
          <a:extLst>
            <a:ext uri="{FF2B5EF4-FFF2-40B4-BE49-F238E27FC236}">
              <a16:creationId xmlns:a16="http://schemas.microsoft.com/office/drawing/2014/main" id="{00000000-0008-0000-0300-0000FC000000}"/>
            </a:ext>
          </a:extLst>
        </xdr:cNvPr>
        <xdr:cNvSpPr/>
      </xdr:nvSpPr>
      <xdr:spPr>
        <a:xfrm>
          <a:off x="15240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119079</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4909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155893</xdr:rowOff>
    </xdr:from>
    <xdr:to>
      <xdr:col>68</xdr:col>
      <xdr:colOff>152400</xdr:colOff>
      <xdr:row>87</xdr:row>
      <xdr:rowOff>80963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3512800" y="14900593"/>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162577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4020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62864</xdr:rowOff>
    </xdr:from>
    <xdr:to>
      <xdr:col>64</xdr:col>
      <xdr:colOff>152400</xdr:colOff>
      <xdr:row>86</xdr:row>
      <xdr:rowOff>164464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3462000" y="1480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3191</xdr:rowOff>
    </xdr:from>
    <xdr:ext cx="7620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3131800" y="14576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64" name="楕円 263">
          <a:extLst>
            <a:ext uri="{FF2B5EF4-FFF2-40B4-BE49-F238E27FC236}">
              <a16:creationId xmlns:a16="http://schemas.microsoft.com/office/drawing/2014/main" id="{00000000-0008-0000-0300-000008010000}"/>
            </a:ext>
          </a:extLst>
        </xdr:cNvPr>
        <xdr:cNvSpPr/>
      </xdr:nvSpPr>
      <xdr:spPr>
        <a:xfrm>
          <a:off x="169672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67327</xdr:rowOff>
    </xdr:from>
    <xdr:ext cx="762000" cy="259045"/>
    <xdr:sp macro="" textlink="">
      <xdr:nvSpPr>
        <xdr:cNvPr id="265" name="給与水準   （国との比較）該当値テキスト">
          <a:extLst>
            <a:ext uri="{FF2B5EF4-FFF2-40B4-BE49-F238E27FC236}">
              <a16:creationId xmlns:a16="http://schemas.microsoft.com/office/drawing/2014/main" id="{00000000-0008-0000-0300-000009010000}"/>
            </a:ext>
          </a:extLst>
        </xdr:cNvPr>
        <xdr:cNvSpPr txBox="1"/>
      </xdr:nvSpPr>
      <xdr:spPr>
        <a:xfrm>
          <a:off x="171069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167957</xdr:rowOff>
    </xdr:from>
    <xdr:to>
      <xdr:col>77</xdr:col>
      <xdr:colOff>95250</xdr:colOff>
      <xdr:row>86</xdr:row>
      <xdr:rowOff>98107</xdr:rowOff>
    </xdr:to>
    <xdr:sp macro="" textlink="">
      <xdr:nvSpPr>
        <xdr:cNvPr id="266" name="楕円 265">
          <a:extLst>
            <a:ext uri="{FF2B5EF4-FFF2-40B4-BE49-F238E27FC236}">
              <a16:creationId xmlns:a16="http://schemas.microsoft.com/office/drawing/2014/main" id="{00000000-0008-0000-0300-00000A010000}"/>
            </a:ext>
          </a:extLst>
        </xdr:cNvPr>
        <xdr:cNvSpPr/>
      </xdr:nvSpPr>
      <xdr:spPr>
        <a:xfrm>
          <a:off x="16129000" y="1474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108284</xdr:rowOff>
    </xdr:from>
    <xdr:ext cx="7366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798800" y="145100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14605</xdr:rowOff>
    </xdr:from>
    <xdr:to>
      <xdr:col>73</xdr:col>
      <xdr:colOff>44450</xdr:colOff>
      <xdr:row>86</xdr:row>
      <xdr:rowOff>116205</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5240000" y="1475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126382</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52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30163</xdr:rowOff>
    </xdr:from>
    <xdr:to>
      <xdr:col>68</xdr:col>
      <xdr:colOff>203200</xdr:colOff>
      <xdr:row>87</xdr:row>
      <xdr:rowOff>131763</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4351000" y="1494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116540</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020800" y="15032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105093</xdr:rowOff>
    </xdr:from>
    <xdr:to>
      <xdr:col>64</xdr:col>
      <xdr:colOff>152400</xdr:colOff>
      <xdr:row>87</xdr:row>
      <xdr:rowOff>35243</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3462000" y="1484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20020</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131800" y="14936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4" name="正方形/長方形 273">
          <a:extLst>
            <a:ext uri="{FF2B5EF4-FFF2-40B4-BE49-F238E27FC236}">
              <a16:creationId xmlns:a16="http://schemas.microsoft.com/office/drawing/2014/main" id="{00000000-0008-0000-0300-00001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[32.33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77" name="正方形/長方形 276">
          <a:extLst>
            <a:ext uri="{FF2B5EF4-FFF2-40B4-BE49-F238E27FC236}">
              <a16:creationId xmlns:a16="http://schemas.microsoft.com/office/drawing/2014/main" id="{00000000-0008-0000-0300-00001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79" name="正方形/長方形 278">
          <a:extLst>
            <a:ext uri="{FF2B5EF4-FFF2-40B4-BE49-F238E27FC236}">
              <a16:creationId xmlns:a16="http://schemas.microsoft.com/office/drawing/2014/main" id="{00000000-0008-0000-0300-00001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ysClr val="windowText" lastClr="000000"/>
              </a:solidFill>
              <a:effectLst/>
              <a:latin typeface="+mn-lt"/>
              <a:ea typeface="+mn-ea"/>
              <a:cs typeface="+mn-cs"/>
            </a:rPr>
            <a:t>前年度と比較し、職員数については増減なし。住民人口の減少により微増となっている。</a:t>
          </a:r>
          <a:endParaRPr lang="ja-JP" altLang="ja-JP" sz="1400">
            <a:solidFill>
              <a:sysClr val="windowText" lastClr="000000"/>
            </a:solidFill>
            <a:effectLst/>
          </a:endParaRPr>
        </a:p>
      </xdr:txBody>
    </xdr:sp>
    <xdr:clientData/>
  </xdr:twoCellAnchor>
  <xdr:oneCellAnchor>
    <xdr:from>
      <xdr:col>61</xdr:col>
      <xdr:colOff>6350</xdr:colOff>
      <xdr:row>54</xdr:row>
      <xdr:rowOff>139700</xdr:rowOff>
    </xdr:from>
    <xdr:ext cx="349839" cy="22570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88" name="直線コネクタ 287">
          <a:extLst>
            <a:ext uri="{FF2B5EF4-FFF2-40B4-BE49-F238E27FC236}">
              <a16:creationId xmlns:a16="http://schemas.microsoft.com/office/drawing/2014/main" id="{00000000-0008-0000-0300-00002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0" name="直線コネクタ 289">
          <a:extLst>
            <a:ext uri="{FF2B5EF4-FFF2-40B4-BE49-F238E27FC236}">
              <a16:creationId xmlns:a16="http://schemas.microsoft.com/office/drawing/2014/main" id="{00000000-0008-0000-0300-00002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3" name="定員管理の状況グラフ枠">
          <a:extLst>
            <a:ext uri="{FF2B5EF4-FFF2-40B4-BE49-F238E27FC236}">
              <a16:creationId xmlns:a16="http://schemas.microsoft.com/office/drawing/2014/main" id="{00000000-0008-0000-0300-00002F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85749</xdr:rowOff>
    </xdr:from>
    <xdr:to>
      <xdr:col>81</xdr:col>
      <xdr:colOff>44450</xdr:colOff>
      <xdr:row>67</xdr:row>
      <xdr:rowOff>47722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flipV="1">
          <a:off x="17018000" y="10029849"/>
          <a:ext cx="0" cy="15050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19799</xdr:rowOff>
    </xdr:from>
    <xdr:ext cx="762000" cy="259045"/>
    <xdr:sp macro="" textlink="">
      <xdr:nvSpPr>
        <xdr:cNvPr id="305" name="定員管理の状況最小値テキスト">
          <a:extLst>
            <a:ext uri="{FF2B5EF4-FFF2-40B4-BE49-F238E27FC236}">
              <a16:creationId xmlns:a16="http://schemas.microsoft.com/office/drawing/2014/main" id="{00000000-0008-0000-0300-000031010000}"/>
            </a:ext>
          </a:extLst>
        </xdr:cNvPr>
        <xdr:cNvSpPr txBox="1"/>
      </xdr:nvSpPr>
      <xdr:spPr>
        <a:xfrm>
          <a:off x="17106900" y="11506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47722</xdr:rowOff>
    </xdr:from>
    <xdr:to>
      <xdr:col>81</xdr:col>
      <xdr:colOff>133350</xdr:colOff>
      <xdr:row>67</xdr:row>
      <xdr:rowOff>47722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6929100" y="1153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676</xdr:rowOff>
    </xdr:from>
    <xdr:ext cx="762000" cy="259045"/>
    <xdr:sp macro="" textlink="">
      <xdr:nvSpPr>
        <xdr:cNvPr id="307" name="定員管理の状況最大値テキスト">
          <a:extLst>
            <a:ext uri="{FF2B5EF4-FFF2-40B4-BE49-F238E27FC236}">
              <a16:creationId xmlns:a16="http://schemas.microsoft.com/office/drawing/2014/main" id="{00000000-0008-0000-0300-000033010000}"/>
            </a:ext>
          </a:extLst>
        </xdr:cNvPr>
        <xdr:cNvSpPr txBox="1"/>
      </xdr:nvSpPr>
      <xdr:spPr>
        <a:xfrm>
          <a:off x="17106900" y="9773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85749</xdr:rowOff>
    </xdr:from>
    <xdr:to>
      <xdr:col>81</xdr:col>
      <xdr:colOff>133350</xdr:colOff>
      <xdr:row>58</xdr:row>
      <xdr:rowOff>85749</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6929100" y="1002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11496</xdr:rowOff>
    </xdr:from>
    <xdr:to>
      <xdr:col>81</xdr:col>
      <xdr:colOff>44450</xdr:colOff>
      <xdr:row>60</xdr:row>
      <xdr:rowOff>17701</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6179800" y="10298496"/>
          <a:ext cx="8382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65598</xdr:rowOff>
    </xdr:from>
    <xdr:ext cx="762000" cy="259045"/>
    <xdr:sp macro="" textlink="">
      <xdr:nvSpPr>
        <xdr:cNvPr id="310" name="定員管理の状況平均値テキスト">
          <a:extLst>
            <a:ext uri="{FF2B5EF4-FFF2-40B4-BE49-F238E27FC236}">
              <a16:creationId xmlns:a16="http://schemas.microsoft.com/office/drawing/2014/main" id="{00000000-0008-0000-0300-000036010000}"/>
            </a:ext>
          </a:extLst>
        </xdr:cNvPr>
        <xdr:cNvSpPr txBox="1"/>
      </xdr:nvSpPr>
      <xdr:spPr>
        <a:xfrm>
          <a:off x="17106900" y="100096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49071</xdr:rowOff>
    </xdr:from>
    <xdr:to>
      <xdr:col>81</xdr:col>
      <xdr:colOff>95250</xdr:colOff>
      <xdr:row>59</xdr:row>
      <xdr:rowOff>150671</xdr:rowOff>
    </xdr:to>
    <xdr:sp macro="" textlink="">
      <xdr:nvSpPr>
        <xdr:cNvPr id="311" name="フローチャート: 判断 310">
          <a:extLst>
            <a:ext uri="{FF2B5EF4-FFF2-40B4-BE49-F238E27FC236}">
              <a16:creationId xmlns:a16="http://schemas.microsoft.com/office/drawing/2014/main" id="{00000000-0008-0000-0300-000037010000}"/>
            </a:ext>
          </a:extLst>
        </xdr:cNvPr>
        <xdr:cNvSpPr/>
      </xdr:nvSpPr>
      <xdr:spPr>
        <a:xfrm>
          <a:off x="169672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9428</xdr:rowOff>
    </xdr:from>
    <xdr:to>
      <xdr:col>77</xdr:col>
      <xdr:colOff>44450</xdr:colOff>
      <xdr:row>60</xdr:row>
      <xdr:rowOff>11496</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5290800" y="10296428"/>
          <a:ext cx="889000" cy="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59412</xdr:rowOff>
    </xdr:from>
    <xdr:to>
      <xdr:col>77</xdr:col>
      <xdr:colOff>95250</xdr:colOff>
      <xdr:row>59</xdr:row>
      <xdr:rowOff>161012</xdr:rowOff>
    </xdr:to>
    <xdr:sp macro="" textlink="">
      <xdr:nvSpPr>
        <xdr:cNvPr id="313" name="フローチャート: 判断 312">
          <a:extLst>
            <a:ext uri="{FF2B5EF4-FFF2-40B4-BE49-F238E27FC236}">
              <a16:creationId xmlns:a16="http://schemas.microsoft.com/office/drawing/2014/main" id="{00000000-0008-0000-0300-000039010000}"/>
            </a:ext>
          </a:extLst>
        </xdr:cNvPr>
        <xdr:cNvSpPr/>
      </xdr:nvSpPr>
      <xdr:spPr>
        <a:xfrm>
          <a:off x="16129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171189</xdr:rowOff>
    </xdr:from>
    <xdr:ext cx="7366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5798800" y="9943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9428</xdr:rowOff>
    </xdr:from>
    <xdr:to>
      <xdr:col>72</xdr:col>
      <xdr:colOff>203200</xdr:colOff>
      <xdr:row>60</xdr:row>
      <xdr:rowOff>16322</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4401800" y="10296428"/>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54815</xdr:rowOff>
    </xdr:from>
    <xdr:to>
      <xdr:col>73</xdr:col>
      <xdr:colOff>44450</xdr:colOff>
      <xdr:row>59</xdr:row>
      <xdr:rowOff>156415</xdr:rowOff>
    </xdr:to>
    <xdr:sp macro="" textlink="">
      <xdr:nvSpPr>
        <xdr:cNvPr id="316" name="フローチャート: 判断 315">
          <a:extLst>
            <a:ext uri="{FF2B5EF4-FFF2-40B4-BE49-F238E27FC236}">
              <a16:creationId xmlns:a16="http://schemas.microsoft.com/office/drawing/2014/main" id="{00000000-0008-0000-0300-00003C010000}"/>
            </a:ext>
          </a:extLst>
        </xdr:cNvPr>
        <xdr:cNvSpPr/>
      </xdr:nvSpPr>
      <xdr:spPr>
        <a:xfrm>
          <a:off x="15240000" y="1017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166592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4909800" y="9939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1040</xdr:rowOff>
    </xdr:from>
    <xdr:to>
      <xdr:col>68</xdr:col>
      <xdr:colOff>152400</xdr:colOff>
      <xdr:row>60</xdr:row>
      <xdr:rowOff>16322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3512800" y="10288040"/>
          <a:ext cx="889000" cy="15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59872</xdr:rowOff>
    </xdr:from>
    <xdr:to>
      <xdr:col>68</xdr:col>
      <xdr:colOff>203200</xdr:colOff>
      <xdr:row>59</xdr:row>
      <xdr:rowOff>161472</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4351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199</xdr:rowOff>
    </xdr:from>
    <xdr:ext cx="7620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4020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50909</xdr:rowOff>
    </xdr:from>
    <xdr:to>
      <xdr:col>64</xdr:col>
      <xdr:colOff>152400</xdr:colOff>
      <xdr:row>59</xdr:row>
      <xdr:rowOff>152509</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3462000" y="1016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162686</xdr:rowOff>
    </xdr:from>
    <xdr:ext cx="7620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3131800" y="9935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138351</xdr:rowOff>
    </xdr:from>
    <xdr:to>
      <xdr:col>81</xdr:col>
      <xdr:colOff>95250</xdr:colOff>
      <xdr:row>60</xdr:row>
      <xdr:rowOff>68501</xdr:rowOff>
    </xdr:to>
    <xdr:sp macro="" textlink="">
      <xdr:nvSpPr>
        <xdr:cNvPr id="328" name="楕円 327">
          <a:extLst>
            <a:ext uri="{FF2B5EF4-FFF2-40B4-BE49-F238E27FC236}">
              <a16:creationId xmlns:a16="http://schemas.microsoft.com/office/drawing/2014/main" id="{00000000-0008-0000-0300-000048010000}"/>
            </a:ext>
          </a:extLst>
        </xdr:cNvPr>
        <xdr:cNvSpPr/>
      </xdr:nvSpPr>
      <xdr:spPr>
        <a:xfrm>
          <a:off x="16967200" y="10253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110428</xdr:rowOff>
    </xdr:from>
    <xdr:ext cx="762000" cy="259045"/>
    <xdr:sp macro="" textlink="">
      <xdr:nvSpPr>
        <xdr:cNvPr id="329" name="定員管理の状況該当値テキスト">
          <a:extLst>
            <a:ext uri="{FF2B5EF4-FFF2-40B4-BE49-F238E27FC236}">
              <a16:creationId xmlns:a16="http://schemas.microsoft.com/office/drawing/2014/main" id="{00000000-0008-0000-0300-000049010000}"/>
            </a:ext>
          </a:extLst>
        </xdr:cNvPr>
        <xdr:cNvSpPr txBox="1"/>
      </xdr:nvSpPr>
      <xdr:spPr>
        <a:xfrm>
          <a:off x="17106900" y="10225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132146</xdr:rowOff>
    </xdr:from>
    <xdr:to>
      <xdr:col>77</xdr:col>
      <xdr:colOff>95250</xdr:colOff>
      <xdr:row>60</xdr:row>
      <xdr:rowOff>62296</xdr:rowOff>
    </xdr:to>
    <xdr:sp macro="" textlink="">
      <xdr:nvSpPr>
        <xdr:cNvPr id="330" name="楕円 329">
          <a:extLst>
            <a:ext uri="{FF2B5EF4-FFF2-40B4-BE49-F238E27FC236}">
              <a16:creationId xmlns:a16="http://schemas.microsoft.com/office/drawing/2014/main" id="{00000000-0008-0000-0300-00004A010000}"/>
            </a:ext>
          </a:extLst>
        </xdr:cNvPr>
        <xdr:cNvSpPr/>
      </xdr:nvSpPr>
      <xdr:spPr>
        <a:xfrm>
          <a:off x="16129000" y="1024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47073</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334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130078</xdr:rowOff>
    </xdr:from>
    <xdr:to>
      <xdr:col>73</xdr:col>
      <xdr:colOff>44450</xdr:colOff>
      <xdr:row>60</xdr:row>
      <xdr:rowOff>60228</xdr:rowOff>
    </xdr:to>
    <xdr:sp macro="" textlink="">
      <xdr:nvSpPr>
        <xdr:cNvPr id="332" name="楕円 331">
          <a:extLst>
            <a:ext uri="{FF2B5EF4-FFF2-40B4-BE49-F238E27FC236}">
              <a16:creationId xmlns:a16="http://schemas.microsoft.com/office/drawing/2014/main" id="{00000000-0008-0000-0300-00004C010000}"/>
            </a:ext>
          </a:extLst>
        </xdr:cNvPr>
        <xdr:cNvSpPr/>
      </xdr:nvSpPr>
      <xdr:spPr>
        <a:xfrm>
          <a:off x="15240000" y="1024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45005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909800" y="10332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136972</xdr:rowOff>
    </xdr:from>
    <xdr:to>
      <xdr:col>68</xdr:col>
      <xdr:colOff>203200</xdr:colOff>
      <xdr:row>60</xdr:row>
      <xdr:rowOff>67122</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4351000" y="10252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51899</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338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121690</xdr:rowOff>
    </xdr:from>
    <xdr:to>
      <xdr:col>64</xdr:col>
      <xdr:colOff>152400</xdr:colOff>
      <xdr:row>60</xdr:row>
      <xdr:rowOff>51840</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3462000" y="102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36617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32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38" name="正方形/長方形 337">
          <a:extLst>
            <a:ext uri="{FF2B5EF4-FFF2-40B4-BE49-F238E27FC236}">
              <a16:creationId xmlns:a16="http://schemas.microsoft.com/office/drawing/2014/main" id="{00000000-0008-0000-0300-000052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1" name="正方形/長方形 340">
          <a:extLst>
            <a:ext uri="{FF2B5EF4-FFF2-40B4-BE49-F238E27FC236}">
              <a16:creationId xmlns:a16="http://schemas.microsoft.com/office/drawing/2014/main" id="{00000000-0008-0000-0300-000055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3" name="正方形/長方形 342">
          <a:extLst>
            <a:ext uri="{FF2B5EF4-FFF2-40B4-BE49-F238E27FC236}">
              <a16:creationId xmlns:a16="http://schemas.microsoft.com/office/drawing/2014/main" id="{00000000-0008-0000-0300-000057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en-US" altLang="ja-JP" sz="1100" b="0" i="0" baseline="0">
              <a:solidFill>
                <a:sysClr val="windowText" lastClr="000000"/>
              </a:solidFill>
              <a:effectLst/>
              <a:latin typeface="+mn-lt"/>
              <a:ea typeface="+mn-ea"/>
              <a:cs typeface="+mn-cs"/>
            </a:rPr>
            <a:t>3</a:t>
          </a:r>
          <a:r>
            <a:rPr lang="ja-JP" altLang="ja-JP" sz="1100" b="0" i="0" baseline="0">
              <a:solidFill>
                <a:sysClr val="windowText" lastClr="000000"/>
              </a:solidFill>
              <a:effectLst/>
              <a:latin typeface="+mn-lt"/>
              <a:ea typeface="+mn-ea"/>
              <a:cs typeface="+mn-cs"/>
            </a:rPr>
            <a:t>か年平均での公債費負担比率は</a:t>
          </a:r>
          <a:r>
            <a:rPr lang="en-US" altLang="ja-JP" sz="1100" b="0" i="0" baseline="0">
              <a:solidFill>
                <a:sysClr val="windowText" lastClr="000000"/>
              </a:solidFill>
              <a:effectLst/>
              <a:latin typeface="+mn-lt"/>
              <a:ea typeface="+mn-ea"/>
              <a:cs typeface="+mn-cs"/>
            </a:rPr>
            <a:t>0.5</a:t>
          </a:r>
          <a:r>
            <a:rPr lang="ja-JP" altLang="ja-JP" sz="1100" b="0" i="0" baseline="0">
              <a:solidFill>
                <a:sysClr val="windowText" lastClr="000000"/>
              </a:solidFill>
              <a:effectLst/>
              <a:latin typeface="+mn-lt"/>
              <a:ea typeface="+mn-ea"/>
              <a:cs typeface="+mn-cs"/>
            </a:rPr>
            <a:t>％増</a:t>
          </a:r>
          <a:r>
            <a:rPr lang="ja-JP" altLang="en-US" sz="1100" b="0" i="0" baseline="0">
              <a:solidFill>
                <a:sysClr val="windowText" lastClr="000000"/>
              </a:solidFill>
              <a:effectLst/>
              <a:latin typeface="+mn-lt"/>
              <a:ea typeface="+mn-ea"/>
              <a:cs typeface="+mn-cs"/>
            </a:rPr>
            <a:t>、</a:t>
          </a:r>
          <a:r>
            <a:rPr lang="ja-JP" altLang="ja-JP" sz="1100" b="0" i="0" baseline="0">
              <a:solidFill>
                <a:sysClr val="windowText" lastClr="000000"/>
              </a:solidFill>
              <a:effectLst/>
              <a:latin typeface="+mn-lt"/>
              <a:ea typeface="+mn-ea"/>
              <a:cs typeface="+mn-cs"/>
            </a:rPr>
            <a:t>令和</a:t>
          </a:r>
          <a:r>
            <a:rPr lang="ja-JP" altLang="en-US" sz="1100" b="0" i="0" baseline="0">
              <a:solidFill>
                <a:sysClr val="windowText" lastClr="000000"/>
              </a:solidFill>
              <a:effectLst/>
              <a:latin typeface="+mn-lt"/>
              <a:ea typeface="+mn-ea"/>
              <a:cs typeface="+mn-cs"/>
            </a:rPr>
            <a:t>２</a:t>
          </a:r>
          <a:r>
            <a:rPr lang="ja-JP" altLang="ja-JP" sz="1100" b="0" i="0" baseline="0">
              <a:solidFill>
                <a:sysClr val="windowText" lastClr="000000"/>
              </a:solidFill>
              <a:effectLst/>
              <a:latin typeface="+mn-lt"/>
              <a:ea typeface="+mn-ea"/>
              <a:cs typeface="+mn-cs"/>
            </a:rPr>
            <a:t>年度の単年度公債費比率は</a:t>
          </a:r>
          <a:r>
            <a:rPr lang="en-US" altLang="ja-JP" sz="1100" b="0" i="0" baseline="0">
              <a:solidFill>
                <a:sysClr val="windowText" lastClr="000000"/>
              </a:solidFill>
              <a:effectLst/>
              <a:latin typeface="+mn-lt"/>
              <a:ea typeface="+mn-ea"/>
              <a:cs typeface="+mn-cs"/>
            </a:rPr>
            <a:t>3.07</a:t>
          </a:r>
          <a:r>
            <a:rPr lang="ja-JP" altLang="ja-JP" sz="1100" b="0" i="0" baseline="0">
              <a:solidFill>
                <a:sysClr val="windowText" lastClr="000000"/>
              </a:solidFill>
              <a:effectLst/>
              <a:latin typeface="+mn-lt"/>
              <a:ea typeface="+mn-ea"/>
              <a:cs typeface="+mn-cs"/>
            </a:rPr>
            <a:t>％と単年度で比較すると前年比</a:t>
          </a:r>
          <a:r>
            <a:rPr lang="ja-JP" altLang="en-US" sz="1100" b="0" i="0" baseline="0">
              <a:solidFill>
                <a:sysClr val="windowText" lastClr="000000"/>
              </a:solidFill>
              <a:effectLst/>
              <a:latin typeface="+mn-lt"/>
              <a:ea typeface="+mn-ea"/>
              <a:cs typeface="+mn-cs"/>
            </a:rPr>
            <a:t>△</a:t>
          </a:r>
          <a:r>
            <a:rPr lang="en-US" altLang="ja-JP" sz="1100" b="0" i="0" baseline="0">
              <a:solidFill>
                <a:sysClr val="windowText" lastClr="000000"/>
              </a:solidFill>
              <a:effectLst/>
              <a:latin typeface="+mn-lt"/>
              <a:ea typeface="+mn-ea"/>
              <a:cs typeface="+mn-cs"/>
            </a:rPr>
            <a:t>0.15</a:t>
          </a:r>
          <a:r>
            <a:rPr lang="ja-JP" altLang="ja-JP" sz="1100" b="0" i="0" baseline="0">
              <a:solidFill>
                <a:sysClr val="windowText" lastClr="000000"/>
              </a:solidFill>
              <a:effectLst/>
              <a:latin typeface="+mn-lt"/>
              <a:ea typeface="+mn-ea"/>
              <a:cs typeface="+mn-cs"/>
            </a:rPr>
            <a:t>％</a:t>
          </a:r>
          <a:r>
            <a:rPr lang="ja-JP" altLang="en-US" sz="1100" b="0" i="0" baseline="0">
              <a:solidFill>
                <a:sysClr val="windowText" lastClr="000000"/>
              </a:solidFill>
              <a:effectLst/>
              <a:latin typeface="+mn-lt"/>
              <a:ea typeface="+mn-ea"/>
              <a:cs typeface="+mn-cs"/>
            </a:rPr>
            <a:t>の</a:t>
          </a:r>
          <a:r>
            <a:rPr lang="ja-JP" altLang="en-US" sz="1100">
              <a:solidFill>
                <a:sysClr val="windowText" lastClr="000000"/>
              </a:solidFill>
              <a:effectLst/>
              <a:latin typeface="+mn-lt"/>
              <a:ea typeface="+mn-ea"/>
              <a:cs typeface="+mn-cs"/>
            </a:rPr>
            <a:t>微減となっている</a:t>
          </a:r>
          <a:r>
            <a:rPr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将来的には、清掃センター整備補修事業による起債を予定していることから、実質公債費比率も上昇することが予想される。</a:t>
          </a:r>
          <a:endParaRPr lang="ja-JP" altLang="ja-JP" sz="1400">
            <a:solidFill>
              <a:sysClr val="windowText" lastClr="000000"/>
            </a:solidFill>
            <a:effectLst/>
          </a:endParaRPr>
        </a:p>
      </xdr:txBody>
    </xdr:sp>
    <xdr:clientData/>
  </xdr:twoCellAnchor>
  <xdr:oneCellAnchor>
    <xdr:from>
      <xdr:col>61</xdr:col>
      <xdr:colOff>6350</xdr:colOff>
      <xdr:row>32</xdr:row>
      <xdr:rowOff>101600</xdr:rowOff>
    </xdr:from>
    <xdr:ext cx="298543" cy="22570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2" name="直線コネクタ 351">
          <a:extLst>
            <a:ext uri="{FF2B5EF4-FFF2-40B4-BE49-F238E27FC236}">
              <a16:creationId xmlns:a16="http://schemas.microsoft.com/office/drawing/2014/main" id="{00000000-0008-0000-0300-000060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54" name="直線コネクタ 353">
          <a:extLst>
            <a:ext uri="{FF2B5EF4-FFF2-40B4-BE49-F238E27FC236}">
              <a16:creationId xmlns:a16="http://schemas.microsoft.com/office/drawing/2014/main" id="{00000000-0008-0000-0300-000062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56" name="直線コネクタ 355">
          <a:extLst>
            <a:ext uri="{FF2B5EF4-FFF2-40B4-BE49-F238E27FC236}">
              <a16:creationId xmlns:a16="http://schemas.microsoft.com/office/drawing/2014/main" id="{00000000-0008-0000-0300-000064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公債費負担の状況グラフ枠">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38</xdr:row>
      <xdr:rowOff>25908</xdr:rowOff>
    </xdr:from>
    <xdr:to>
      <xdr:col>81</xdr:col>
      <xdr:colOff>44450</xdr:colOff>
      <xdr:row>43</xdr:row>
      <xdr:rowOff>143510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flipV="1">
          <a:off x="17018000" y="6541008"/>
          <a:ext cx="0" cy="9748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115587</xdr:rowOff>
    </xdr:from>
    <xdr:ext cx="762000" cy="259045"/>
    <xdr:sp macro="" textlink="">
      <xdr:nvSpPr>
        <xdr:cNvPr id="364" name="公債費負担の状況最小値テキスト">
          <a:extLst>
            <a:ext uri="{FF2B5EF4-FFF2-40B4-BE49-F238E27FC236}">
              <a16:creationId xmlns:a16="http://schemas.microsoft.com/office/drawing/2014/main" id="{00000000-0008-0000-0300-00006C010000}"/>
            </a:ext>
          </a:extLst>
        </xdr:cNvPr>
        <xdr:cNvSpPr txBox="1"/>
      </xdr:nvSpPr>
      <xdr:spPr>
        <a:xfrm>
          <a:off x="17106900" y="748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143510</xdr:rowOff>
    </xdr:from>
    <xdr:to>
      <xdr:col>81</xdr:col>
      <xdr:colOff>133350</xdr:colOff>
      <xdr:row>43</xdr:row>
      <xdr:rowOff>143510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6929100" y="751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112285</xdr:rowOff>
    </xdr:from>
    <xdr:ext cx="762000" cy="259045"/>
    <xdr:sp macro="" textlink="">
      <xdr:nvSpPr>
        <xdr:cNvPr id="366" name="公債費負担の状況最大値テキスト">
          <a:extLst>
            <a:ext uri="{FF2B5EF4-FFF2-40B4-BE49-F238E27FC236}">
              <a16:creationId xmlns:a16="http://schemas.microsoft.com/office/drawing/2014/main" id="{00000000-0008-0000-0300-00006E010000}"/>
            </a:ext>
          </a:extLst>
        </xdr:cNvPr>
        <xdr:cNvSpPr txBox="1"/>
      </xdr:nvSpPr>
      <xdr:spPr>
        <a:xfrm>
          <a:off x="171069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38</xdr:row>
      <xdr:rowOff>25908</xdr:rowOff>
    </xdr:from>
    <xdr:to>
      <xdr:col>81</xdr:col>
      <xdr:colOff>133350</xdr:colOff>
      <xdr:row>38</xdr:row>
      <xdr:rowOff>25908</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6929100" y="6541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163322</xdr:rowOff>
    </xdr:from>
    <xdr:to>
      <xdr:col>81</xdr:col>
      <xdr:colOff>44450</xdr:colOff>
      <xdr:row>40</xdr:row>
      <xdr:rowOff>16002</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6179800" y="6849872"/>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69" name="公債費負担の状況平均値テキスト">
          <a:extLst>
            <a:ext uri="{FF2B5EF4-FFF2-40B4-BE49-F238E27FC236}">
              <a16:creationId xmlns:a16="http://schemas.microsoft.com/office/drawing/2014/main" id="{00000000-0008-0000-0300-000071010000}"/>
            </a:ext>
          </a:extLst>
        </xdr:cNvPr>
        <xdr:cNvSpPr txBox="1"/>
      </xdr:nvSpPr>
      <xdr:spPr>
        <a:xfrm>
          <a:off x="17106900" y="705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0" name="フローチャート: 判断 369">
          <a:extLst>
            <a:ext uri="{FF2B5EF4-FFF2-40B4-BE49-F238E27FC236}">
              <a16:creationId xmlns:a16="http://schemas.microsoft.com/office/drawing/2014/main" id="{00000000-0008-0000-0300-000072010000}"/>
            </a:ext>
          </a:extLst>
        </xdr:cNvPr>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134366</xdr:rowOff>
    </xdr:from>
    <xdr:to>
      <xdr:col>77</xdr:col>
      <xdr:colOff>44450</xdr:colOff>
      <xdr:row>39</xdr:row>
      <xdr:rowOff>163322</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5290800" y="6820916"/>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20574</xdr:rowOff>
    </xdr:from>
    <xdr:to>
      <xdr:col>77</xdr:col>
      <xdr:colOff>95250</xdr:colOff>
      <xdr:row>41</xdr:row>
      <xdr:rowOff>122174</xdr:rowOff>
    </xdr:to>
    <xdr:sp macro="" textlink="">
      <xdr:nvSpPr>
        <xdr:cNvPr id="372" name="フローチャート: 判断 371">
          <a:extLst>
            <a:ext uri="{FF2B5EF4-FFF2-40B4-BE49-F238E27FC236}">
              <a16:creationId xmlns:a16="http://schemas.microsoft.com/office/drawing/2014/main" id="{00000000-0008-0000-0300-000074010000}"/>
            </a:ext>
          </a:extLst>
        </xdr:cNvPr>
        <xdr:cNvSpPr/>
      </xdr:nvSpPr>
      <xdr:spPr>
        <a:xfrm>
          <a:off x="16129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106951</xdr:rowOff>
    </xdr:from>
    <xdr:ext cx="7366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5798800" y="713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134366</xdr:rowOff>
    </xdr:from>
    <xdr:to>
      <xdr:col>72</xdr:col>
      <xdr:colOff>203200</xdr:colOff>
      <xdr:row>39</xdr:row>
      <xdr:rowOff>134366</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4401800" y="68209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20574</xdr:rowOff>
    </xdr:from>
    <xdr:to>
      <xdr:col>73</xdr:col>
      <xdr:colOff>44450</xdr:colOff>
      <xdr:row>41</xdr:row>
      <xdr:rowOff>122174</xdr:rowOff>
    </xdr:to>
    <xdr:sp macro="" textlink="">
      <xdr:nvSpPr>
        <xdr:cNvPr id="375" name="フローチャート: 判断 374">
          <a:extLst>
            <a:ext uri="{FF2B5EF4-FFF2-40B4-BE49-F238E27FC236}">
              <a16:creationId xmlns:a16="http://schemas.microsoft.com/office/drawing/2014/main" id="{00000000-0008-0000-0300-000077010000}"/>
            </a:ext>
          </a:extLst>
        </xdr:cNvPr>
        <xdr:cNvSpPr/>
      </xdr:nvSpPr>
      <xdr:spPr>
        <a:xfrm>
          <a:off x="15240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106951</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4909800" y="713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129540</xdr:rowOff>
    </xdr:from>
    <xdr:to>
      <xdr:col>68</xdr:col>
      <xdr:colOff>152400</xdr:colOff>
      <xdr:row>39</xdr:row>
      <xdr:rowOff>134366</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3512800" y="6816090"/>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6096</xdr:rowOff>
    </xdr:from>
    <xdr:to>
      <xdr:col>68</xdr:col>
      <xdr:colOff>203200</xdr:colOff>
      <xdr:row>41</xdr:row>
      <xdr:rowOff>107696</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43510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92473</xdr:rowOff>
    </xdr:from>
    <xdr:ext cx="7620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4020800" y="7121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167894</xdr:rowOff>
    </xdr:from>
    <xdr:to>
      <xdr:col>64</xdr:col>
      <xdr:colOff>152400</xdr:colOff>
      <xdr:row>41</xdr:row>
      <xdr:rowOff>98044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3462000" y="702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82821</xdr:rowOff>
    </xdr:from>
    <xdr:ext cx="7620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3131800" y="7112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136652</xdr:rowOff>
    </xdr:from>
    <xdr:to>
      <xdr:col>81</xdr:col>
      <xdr:colOff>95250</xdr:colOff>
      <xdr:row>40</xdr:row>
      <xdr:rowOff>66802</xdr:rowOff>
    </xdr:to>
    <xdr:sp macro="" textlink="">
      <xdr:nvSpPr>
        <xdr:cNvPr id="387" name="楕円 386">
          <a:extLst>
            <a:ext uri="{FF2B5EF4-FFF2-40B4-BE49-F238E27FC236}">
              <a16:creationId xmlns:a16="http://schemas.microsoft.com/office/drawing/2014/main" id="{00000000-0008-0000-0300-000083010000}"/>
            </a:ext>
          </a:extLst>
        </xdr:cNvPr>
        <xdr:cNvSpPr/>
      </xdr:nvSpPr>
      <xdr:spPr>
        <a:xfrm>
          <a:off x="16967200" y="682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153179</xdr:rowOff>
    </xdr:from>
    <xdr:ext cx="762000" cy="259045"/>
    <xdr:sp macro="" textlink="">
      <xdr:nvSpPr>
        <xdr:cNvPr id="388" name="公債費負担の状況該当値テキスト">
          <a:extLst>
            <a:ext uri="{FF2B5EF4-FFF2-40B4-BE49-F238E27FC236}">
              <a16:creationId xmlns:a16="http://schemas.microsoft.com/office/drawing/2014/main" id="{00000000-0008-0000-0300-000084010000}"/>
            </a:ext>
          </a:extLst>
        </xdr:cNvPr>
        <xdr:cNvSpPr txBox="1"/>
      </xdr:nvSpPr>
      <xdr:spPr>
        <a:xfrm>
          <a:off x="17106900" y="6668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112522</xdr:rowOff>
    </xdr:from>
    <xdr:to>
      <xdr:col>77</xdr:col>
      <xdr:colOff>95250</xdr:colOff>
      <xdr:row>40</xdr:row>
      <xdr:rowOff>42672</xdr:rowOff>
    </xdr:to>
    <xdr:sp macro="" textlink="">
      <xdr:nvSpPr>
        <xdr:cNvPr id="389" name="楕円 388">
          <a:extLst>
            <a:ext uri="{FF2B5EF4-FFF2-40B4-BE49-F238E27FC236}">
              <a16:creationId xmlns:a16="http://schemas.microsoft.com/office/drawing/2014/main" id="{00000000-0008-0000-0300-000085010000}"/>
            </a:ext>
          </a:extLst>
        </xdr:cNvPr>
        <xdr:cNvSpPr/>
      </xdr:nvSpPr>
      <xdr:spPr>
        <a:xfrm>
          <a:off x="16129000" y="679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52849</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567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83566</xdr:rowOff>
    </xdr:from>
    <xdr:to>
      <xdr:col>73</xdr:col>
      <xdr:colOff>44450</xdr:colOff>
      <xdr:row>40</xdr:row>
      <xdr:rowOff>13716</xdr:rowOff>
    </xdr:to>
    <xdr:sp macro="" textlink="">
      <xdr:nvSpPr>
        <xdr:cNvPr id="391" name="楕円 390">
          <a:extLst>
            <a:ext uri="{FF2B5EF4-FFF2-40B4-BE49-F238E27FC236}">
              <a16:creationId xmlns:a16="http://schemas.microsoft.com/office/drawing/2014/main" id="{00000000-0008-0000-0300-000087010000}"/>
            </a:ext>
          </a:extLst>
        </xdr:cNvPr>
        <xdr:cNvSpPr/>
      </xdr:nvSpPr>
      <xdr:spPr>
        <a:xfrm>
          <a:off x="15240000" y="6770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23893</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909800" y="653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83566</xdr:rowOff>
    </xdr:from>
    <xdr:to>
      <xdr:col>68</xdr:col>
      <xdr:colOff>203200</xdr:colOff>
      <xdr:row>40</xdr:row>
      <xdr:rowOff>13716</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4351000" y="6770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23893</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53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78740</xdr:rowOff>
    </xdr:from>
    <xdr:to>
      <xdr:col>64</xdr:col>
      <xdr:colOff>152400</xdr:colOff>
      <xdr:row>40</xdr:row>
      <xdr:rowOff>8890</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3462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19067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397" name="正方形/長方形 396">
          <a:extLst>
            <a:ext uri="{FF2B5EF4-FFF2-40B4-BE49-F238E27FC236}">
              <a16:creationId xmlns:a16="http://schemas.microsoft.com/office/drawing/2014/main" id="{00000000-0008-0000-0300-00008D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0" name="正方形/長方形 399">
          <a:extLst>
            <a:ext uri="{FF2B5EF4-FFF2-40B4-BE49-F238E27FC236}">
              <a16:creationId xmlns:a16="http://schemas.microsoft.com/office/drawing/2014/main" id="{00000000-0008-0000-0300-000090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1" name="正方形/長方形 400">
          <a:extLst>
            <a:ext uri="{FF2B5EF4-FFF2-40B4-BE49-F238E27FC236}">
              <a16:creationId xmlns:a16="http://schemas.microsoft.com/office/drawing/2014/main" id="{00000000-0008-0000-0300-000091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2" name="正方形/長方形 401">
          <a:extLst>
            <a:ext uri="{FF2B5EF4-FFF2-40B4-BE49-F238E27FC236}">
              <a16:creationId xmlns:a16="http://schemas.microsoft.com/office/drawing/2014/main" id="{00000000-0008-0000-0300-000092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将来負担比率は、△</a:t>
          </a:r>
          <a:r>
            <a:rPr kumimoji="1" lang="en-US" altLang="ja-JP" sz="1100">
              <a:solidFill>
                <a:sysClr val="windowText" lastClr="000000"/>
              </a:solidFill>
              <a:effectLst/>
              <a:latin typeface="+mn-lt"/>
              <a:ea typeface="+mn-ea"/>
              <a:cs typeface="+mn-cs"/>
            </a:rPr>
            <a:t>123.6</a:t>
          </a:r>
          <a:r>
            <a:rPr kumimoji="1" lang="ja-JP" altLang="ja-JP" sz="1100">
              <a:solidFill>
                <a:sysClr val="windowText" lastClr="000000"/>
              </a:solidFill>
              <a:effectLst/>
              <a:latin typeface="+mn-lt"/>
              <a:ea typeface="+mn-ea"/>
              <a:cs typeface="+mn-cs"/>
            </a:rPr>
            <a:t>％と早期健全化基準内に収まっている。</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また、前年比でも△</a:t>
          </a:r>
          <a:r>
            <a:rPr kumimoji="1" lang="en-US" altLang="ja-JP" sz="1100">
              <a:solidFill>
                <a:sysClr val="windowText" lastClr="000000"/>
              </a:solidFill>
              <a:effectLst/>
              <a:latin typeface="+mn-lt"/>
              <a:ea typeface="+mn-ea"/>
              <a:cs typeface="+mn-cs"/>
            </a:rPr>
            <a:t>19.2</a:t>
          </a:r>
          <a:r>
            <a:rPr kumimoji="1" lang="ja-JP" altLang="ja-JP" sz="1100">
              <a:solidFill>
                <a:sysClr val="windowText" lastClr="000000"/>
              </a:solidFill>
              <a:effectLst/>
              <a:latin typeface="+mn-lt"/>
              <a:ea typeface="+mn-ea"/>
              <a:cs typeface="+mn-cs"/>
            </a:rPr>
            <a:t>％下がっており、各基金への積立額の増加や辺地対策事業債の償還開始に伴い、地方債の未償還残高減少したことが要因となっている。</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今年度の分子要素である将来負担額として、地方債残高が</a:t>
          </a:r>
          <a:r>
            <a:rPr kumimoji="1" lang="en-US" altLang="ja-JP" sz="1100">
              <a:solidFill>
                <a:sysClr val="windowText" lastClr="000000"/>
              </a:solidFill>
              <a:effectLst/>
              <a:latin typeface="+mn-lt"/>
              <a:ea typeface="+mn-ea"/>
              <a:cs typeface="+mn-cs"/>
            </a:rPr>
            <a:t>1,043,496</a:t>
          </a:r>
          <a:r>
            <a:rPr kumimoji="1" lang="ja-JP" altLang="ja-JP" sz="1100">
              <a:solidFill>
                <a:sysClr val="windowText" lastClr="000000"/>
              </a:solidFill>
              <a:effectLst/>
              <a:latin typeface="+mn-lt"/>
              <a:ea typeface="+mn-ea"/>
              <a:cs typeface="+mn-cs"/>
            </a:rPr>
            <a:t>千円、公営企業債等繰入見込額が</a:t>
          </a:r>
          <a:r>
            <a:rPr kumimoji="1" lang="en-US" altLang="ja-JP" sz="1100">
              <a:solidFill>
                <a:sysClr val="windowText" lastClr="000000"/>
              </a:solidFill>
              <a:effectLst/>
              <a:latin typeface="+mn-lt"/>
              <a:ea typeface="+mn-ea"/>
              <a:cs typeface="+mn-cs"/>
            </a:rPr>
            <a:t>104,441</a:t>
          </a:r>
          <a:r>
            <a:rPr kumimoji="1" lang="ja-JP" altLang="ja-JP" sz="1100">
              <a:solidFill>
                <a:sysClr val="windowText" lastClr="000000"/>
              </a:solidFill>
              <a:effectLst/>
              <a:latin typeface="+mn-lt"/>
              <a:ea typeface="+mn-ea"/>
              <a:cs typeface="+mn-cs"/>
            </a:rPr>
            <a:t>千円、組合負担等見込額が</a:t>
          </a:r>
          <a:r>
            <a:rPr kumimoji="1" lang="en-US" altLang="ja-JP" sz="1100">
              <a:solidFill>
                <a:sysClr val="windowText" lastClr="000000"/>
              </a:solidFill>
              <a:effectLst/>
              <a:latin typeface="+mn-lt"/>
              <a:ea typeface="+mn-ea"/>
              <a:cs typeface="+mn-cs"/>
            </a:rPr>
            <a:t>58,936</a:t>
          </a:r>
          <a:r>
            <a:rPr kumimoji="1" lang="ja-JP" altLang="ja-JP" sz="1100">
              <a:solidFill>
                <a:sysClr val="windowText" lastClr="000000"/>
              </a:solidFill>
              <a:effectLst/>
              <a:latin typeface="+mn-lt"/>
              <a:ea typeface="+mn-ea"/>
              <a:cs typeface="+mn-cs"/>
            </a:rPr>
            <a:t>千円、退職手当負担見込額が</a:t>
          </a:r>
          <a:r>
            <a:rPr kumimoji="1" lang="en-US" altLang="ja-JP" sz="1100">
              <a:solidFill>
                <a:sysClr val="windowText" lastClr="000000"/>
              </a:solidFill>
              <a:effectLst/>
              <a:latin typeface="+mn-lt"/>
              <a:ea typeface="+mn-ea"/>
              <a:cs typeface="+mn-cs"/>
            </a:rPr>
            <a:t>196,086</a:t>
          </a:r>
          <a:r>
            <a:rPr kumimoji="1" lang="ja-JP" altLang="ja-JP" sz="1100">
              <a:solidFill>
                <a:sysClr val="windowText" lastClr="000000"/>
              </a:solidFill>
              <a:effectLst/>
              <a:latin typeface="+mn-lt"/>
              <a:ea typeface="+mn-ea"/>
              <a:cs typeface="+mn-cs"/>
            </a:rPr>
            <a:t>千円となっている。</a:t>
          </a:r>
          <a:endParaRPr lang="ja-JP" altLang="ja-JP">
            <a:solidFill>
              <a:sysClr val="windowText" lastClr="000000"/>
            </a:solidFill>
            <a:effectLst/>
          </a:endParaRPr>
        </a:p>
      </xdr:txBody>
    </xdr:sp>
    <xdr:clientData/>
  </xdr:twoCellAnchor>
  <xdr:oneCellAnchor>
    <xdr:from>
      <xdr:col>61</xdr:col>
      <xdr:colOff>6350</xdr:colOff>
      <xdr:row>10</xdr:row>
      <xdr:rowOff>63500</xdr:rowOff>
    </xdr:from>
    <xdr:ext cx="298543" cy="22570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1" name="直線コネクタ 410">
          <a:extLst>
            <a:ext uri="{FF2B5EF4-FFF2-40B4-BE49-F238E27FC236}">
              <a16:creationId xmlns:a16="http://schemas.microsoft.com/office/drawing/2014/main" id="{00000000-0008-0000-0300-00009B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13" name="直線コネクタ 412">
          <a:extLst>
            <a:ext uri="{FF2B5EF4-FFF2-40B4-BE49-F238E27FC236}">
              <a16:creationId xmlns:a16="http://schemas.microsoft.com/office/drawing/2014/main" id="{00000000-0008-0000-0300-00009D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15" name="直線コネクタ 414">
          <a:extLst>
            <a:ext uri="{FF2B5EF4-FFF2-40B4-BE49-F238E27FC236}">
              <a16:creationId xmlns:a16="http://schemas.microsoft.com/office/drawing/2014/main" id="{00000000-0008-0000-0300-00009F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6" name="将来負担の状況グラフ枠">
          <a:extLst>
            <a:ext uri="{FF2B5EF4-FFF2-40B4-BE49-F238E27FC236}">
              <a16:creationId xmlns:a16="http://schemas.microsoft.com/office/drawing/2014/main" id="{00000000-0008-0000-0300-0000AA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69306</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flipV="1">
          <a:off x="17018000" y="2313214"/>
          <a:ext cx="0" cy="16994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41383</xdr:rowOff>
    </xdr:from>
    <xdr:ext cx="762000" cy="259045"/>
    <xdr:sp macro="" textlink="">
      <xdr:nvSpPr>
        <xdr:cNvPr id="428" name="将来負担の状況最小値テキスト">
          <a:extLst>
            <a:ext uri="{FF2B5EF4-FFF2-40B4-BE49-F238E27FC236}">
              <a16:creationId xmlns:a16="http://schemas.microsoft.com/office/drawing/2014/main" id="{00000000-0008-0000-0300-0000AC010000}"/>
            </a:ext>
          </a:extLst>
        </xdr:cNvPr>
        <xdr:cNvSpPr txBox="1"/>
      </xdr:nvSpPr>
      <xdr:spPr>
        <a:xfrm>
          <a:off x="17106900" y="398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69306</xdr:rowOff>
    </xdr:from>
    <xdr:to>
      <xdr:col>81</xdr:col>
      <xdr:colOff>133350</xdr:colOff>
      <xdr:row>23</xdr:row>
      <xdr:rowOff>69306</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6929100" y="4012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0" name="将来負担の状況最大値テキスト">
          <a:extLst>
            <a:ext uri="{FF2B5EF4-FFF2-40B4-BE49-F238E27FC236}">
              <a16:creationId xmlns:a16="http://schemas.microsoft.com/office/drawing/2014/main" id="{00000000-0008-0000-0300-0000AE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32" name="将来負担の状況平均値テキスト">
          <a:extLst>
            <a:ext uri="{FF2B5EF4-FFF2-40B4-BE49-F238E27FC236}">
              <a16:creationId xmlns:a16="http://schemas.microsoft.com/office/drawing/2014/main" id="{00000000-0008-0000-0300-0000B0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33" name="フローチャート: 判断 432">
          <a:extLst>
            <a:ext uri="{FF2B5EF4-FFF2-40B4-BE49-F238E27FC236}">
              <a16:creationId xmlns:a16="http://schemas.microsoft.com/office/drawing/2014/main" id="{00000000-0008-0000-0300-0000B1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34" name="フローチャート: 判断 433">
          <a:extLst>
            <a:ext uri="{FF2B5EF4-FFF2-40B4-BE49-F238E27FC236}">
              <a16:creationId xmlns:a16="http://schemas.microsoft.com/office/drawing/2014/main" id="{00000000-0008-0000-0300-0000B2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36" name="フローチャート: 判断 435">
          <a:extLst>
            <a:ext uri="{FF2B5EF4-FFF2-40B4-BE49-F238E27FC236}">
              <a16:creationId xmlns:a16="http://schemas.microsoft.com/office/drawing/2014/main" id="{00000000-0008-0000-0300-0000B4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1,887
1,879
18.58
3,407,314
3,330,316
76,998
1,197,925
1,043,496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前年と比較して</a:t>
          </a:r>
          <a:r>
            <a:rPr kumimoji="1" lang="ja-JP" altLang="en-US" sz="1100">
              <a:solidFill>
                <a:sysClr val="windowText" lastClr="000000"/>
              </a:solidFill>
              <a:effectLst/>
              <a:latin typeface="+mn-lt"/>
              <a:ea typeface="+mn-ea"/>
              <a:cs typeface="+mn-cs"/>
            </a:rPr>
            <a:t>会計年度任用職員制度</a:t>
          </a:r>
          <a:r>
            <a:rPr kumimoji="1" lang="ja-JP" altLang="ja-JP" sz="1100">
              <a:solidFill>
                <a:sysClr val="windowText" lastClr="000000"/>
              </a:solidFill>
              <a:effectLst/>
              <a:latin typeface="+mn-lt"/>
              <a:ea typeface="+mn-ea"/>
              <a:cs typeface="+mn-cs"/>
            </a:rPr>
            <a:t>により人件費は</a:t>
          </a:r>
          <a:r>
            <a:rPr kumimoji="1" lang="ja-JP" altLang="en-US" sz="1100">
              <a:solidFill>
                <a:sysClr val="windowText" lastClr="000000"/>
              </a:solidFill>
              <a:effectLst/>
              <a:latin typeface="+mn-lt"/>
              <a:ea typeface="+mn-ea"/>
              <a:cs typeface="+mn-cs"/>
            </a:rPr>
            <a:t>増加</a:t>
          </a:r>
          <a:r>
            <a:rPr kumimoji="1" lang="ja-JP" altLang="ja-JP" sz="1100">
              <a:solidFill>
                <a:sysClr val="windowText" lastClr="000000"/>
              </a:solidFill>
              <a:effectLst/>
              <a:latin typeface="+mn-lt"/>
              <a:ea typeface="+mn-ea"/>
              <a:cs typeface="+mn-cs"/>
            </a:rPr>
            <a:t>している。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人件費について</a:t>
          </a:r>
          <a:r>
            <a:rPr kumimoji="1" lang="ja-JP" altLang="en-US" sz="1100">
              <a:solidFill>
                <a:sysClr val="windowText" lastClr="000000"/>
              </a:solidFill>
              <a:effectLst/>
              <a:latin typeface="+mn-lt"/>
              <a:ea typeface="+mn-ea"/>
              <a:cs typeface="+mn-cs"/>
            </a:rPr>
            <a:t>は</a:t>
          </a:r>
          <a:r>
            <a:rPr kumimoji="1" lang="ja-JP" altLang="ja-JP" sz="1100">
              <a:solidFill>
                <a:sysClr val="windowText" lastClr="000000"/>
              </a:solidFill>
              <a:effectLst/>
              <a:latin typeface="+mn-lt"/>
              <a:ea typeface="+mn-ea"/>
              <a:cs typeface="+mn-cs"/>
            </a:rPr>
            <a:t>類似団体と比較しても、高い水準となっていることから、</a:t>
          </a:r>
          <a:r>
            <a:rPr lang="ja-JP" altLang="ja-JP" sz="1100">
              <a:solidFill>
                <a:sysClr val="windowText" lastClr="000000"/>
              </a:solidFill>
              <a:effectLst/>
              <a:latin typeface="+mn-lt"/>
              <a:ea typeface="+mn-ea"/>
              <a:cs typeface="+mn-cs"/>
            </a:rPr>
            <a:t>可能なものについては外部委託を検討するなど引き続き抑制努力を図っていく必要がある。</a:t>
          </a:r>
          <a:endParaRPr lang="ja-JP" altLang="ja-JP" sz="1400">
            <a:solidFill>
              <a:sysClr val="windowText" lastClr="000000"/>
            </a:solidFill>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125367</xdr:rowOff>
    </xdr:from>
    <xdr:to>
      <xdr:col>24</xdr:col>
      <xdr:colOff>25400</xdr:colOff>
      <xdr:row>40</xdr:row>
      <xdr:rowOff>130266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83217"/>
          <a:ext cx="0" cy="1205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102343</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60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130266</xdr:rowOff>
    </xdr:from>
    <xdr:to>
      <xdr:col>24</xdr:col>
      <xdr:colOff>114300</xdr:colOff>
      <xdr:row>40</xdr:row>
      <xdr:rowOff>130266</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6988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40294</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26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125367</xdr:rowOff>
    </xdr:from>
    <xdr:to>
      <xdr:col>24</xdr:col>
      <xdr:colOff>114300</xdr:colOff>
      <xdr:row>33</xdr:row>
      <xdr:rowOff>125367</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83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63319</xdr:rowOff>
    </xdr:from>
    <xdr:to>
      <xdr:col>24</xdr:col>
      <xdr:colOff>25400</xdr:colOff>
      <xdr:row>39</xdr:row>
      <xdr:rowOff>76381</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749869"/>
          <a:ext cx="8382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130283</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9595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113756</xdr:rowOff>
    </xdr:from>
    <xdr:to>
      <xdr:col>24</xdr:col>
      <xdr:colOff>76200</xdr:colOff>
      <xdr:row>36</xdr:row>
      <xdr:rowOff>43906</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14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76381</xdr:rowOff>
    </xdr:from>
    <xdr:to>
      <xdr:col>19</xdr:col>
      <xdr:colOff>187325</xdr:colOff>
      <xdr:row>40</xdr:row>
      <xdr:rowOff>12700</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762931"/>
          <a:ext cx="889000" cy="107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61504</xdr:rowOff>
    </xdr:from>
    <xdr:to>
      <xdr:col>20</xdr:col>
      <xdr:colOff>38100</xdr:colOff>
      <xdr:row>35</xdr:row>
      <xdr:rowOff>163104</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06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1831</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831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115570</xdr:rowOff>
    </xdr:from>
    <xdr:to>
      <xdr:col>15</xdr:col>
      <xdr:colOff>98425</xdr:colOff>
      <xdr:row>40</xdr:row>
      <xdr:rowOff>12700</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8021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68036</xdr:rowOff>
    </xdr:from>
    <xdr:to>
      <xdr:col>15</xdr:col>
      <xdr:colOff>149225</xdr:colOff>
      <xdr:row>35</xdr:row>
      <xdr:rowOff>169636</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068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8363</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837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37193</xdr:rowOff>
    </xdr:from>
    <xdr:to>
      <xdr:col>11</xdr:col>
      <xdr:colOff>9525</xdr:colOff>
      <xdr:row>39</xdr:row>
      <xdr:rowOff>115570</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723743"/>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64770</xdr:rowOff>
    </xdr:from>
    <xdr:to>
      <xdr:col>11</xdr:col>
      <xdr:colOff>60325</xdr:colOff>
      <xdr:row>35</xdr:row>
      <xdr:rowOff>166370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5097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54973</xdr:rowOff>
    </xdr:from>
    <xdr:to>
      <xdr:col>6</xdr:col>
      <xdr:colOff>171450</xdr:colOff>
      <xdr:row>35</xdr:row>
      <xdr:rowOff>156573</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0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166750</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8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12519</xdr:rowOff>
    </xdr:from>
    <xdr:to>
      <xdr:col>24</xdr:col>
      <xdr:colOff>76200</xdr:colOff>
      <xdr:row>39</xdr:row>
      <xdr:rowOff>114119</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699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156046</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671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25581</xdr:rowOff>
    </xdr:from>
    <xdr:to>
      <xdr:col>20</xdr:col>
      <xdr:colOff>38100</xdr:colOff>
      <xdr:row>39</xdr:row>
      <xdr:rowOff>127181</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712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111958</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798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133350</xdr:rowOff>
    </xdr:from>
    <xdr:to>
      <xdr:col>15</xdr:col>
      <xdr:colOff>149225</xdr:colOff>
      <xdr:row>40</xdr:row>
      <xdr:rowOff>63500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81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48277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64770</xdr:rowOff>
    </xdr:from>
    <xdr:to>
      <xdr:col>11</xdr:col>
      <xdr:colOff>60325</xdr:colOff>
      <xdr:row>39</xdr:row>
      <xdr:rowOff>166370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75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151147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83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157843</xdr:rowOff>
    </xdr:from>
    <xdr:to>
      <xdr:col>6</xdr:col>
      <xdr:colOff>171450</xdr:colOff>
      <xdr:row>39</xdr:row>
      <xdr:rowOff>87993</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67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72770</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75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経常的な一般財源で８，８４０千円の増となっている</a:t>
          </a:r>
          <a:r>
            <a:rPr kumimoji="1" lang="ja-JP" altLang="en-US" sz="1100">
              <a:solidFill>
                <a:sysClr val="windowText" lastClr="000000"/>
              </a:solidFill>
              <a:effectLst/>
              <a:latin typeface="+mn-lt"/>
              <a:ea typeface="+mn-ea"/>
              <a:cs typeface="+mn-cs"/>
            </a:rPr>
            <a:t>。行政事務</a:t>
          </a:r>
          <a:r>
            <a:rPr kumimoji="1" lang="en-US" altLang="ja-JP" sz="1100">
              <a:solidFill>
                <a:sysClr val="windowText" lastClr="000000"/>
              </a:solidFill>
              <a:effectLst/>
              <a:latin typeface="+mn-lt"/>
              <a:ea typeface="+mn-ea"/>
              <a:cs typeface="+mn-cs"/>
            </a:rPr>
            <a:t>OA</a:t>
          </a:r>
          <a:r>
            <a:rPr kumimoji="1" lang="ja-JP" altLang="en-US" sz="1100">
              <a:solidFill>
                <a:sysClr val="windowText" lastClr="000000"/>
              </a:solidFill>
              <a:effectLst/>
              <a:latin typeface="+mn-lt"/>
              <a:ea typeface="+mn-ea"/>
              <a:cs typeface="+mn-cs"/>
            </a:rPr>
            <a:t>関係及び教育関係消耗品の増加により</a:t>
          </a:r>
          <a:r>
            <a:rPr kumimoji="1" lang="ja-JP" altLang="ja-JP" sz="1100">
              <a:solidFill>
                <a:sysClr val="windowText" lastClr="000000"/>
              </a:solidFill>
              <a:effectLst/>
              <a:latin typeface="+mn-lt"/>
              <a:ea typeface="+mn-ea"/>
              <a:cs typeface="+mn-cs"/>
            </a:rPr>
            <a:t>前年比</a:t>
          </a:r>
          <a:r>
            <a:rPr kumimoji="1" lang="en-US" altLang="ja-JP" sz="1100">
              <a:solidFill>
                <a:sysClr val="windowText" lastClr="000000"/>
              </a:solidFill>
              <a:effectLst/>
              <a:latin typeface="+mn-lt"/>
              <a:ea typeface="+mn-ea"/>
              <a:cs typeface="+mn-cs"/>
            </a:rPr>
            <a:t>0.7</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と</a:t>
          </a:r>
          <a:r>
            <a:rPr kumimoji="1" lang="ja-JP" altLang="en-US" sz="1100">
              <a:solidFill>
                <a:sysClr val="windowText" lastClr="000000"/>
              </a:solidFill>
              <a:effectLst/>
              <a:latin typeface="+mn-lt"/>
              <a:ea typeface="+mn-ea"/>
              <a:cs typeface="+mn-cs"/>
            </a:rPr>
            <a:t>なった</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a:extLst>
            <a:ext uri="{FF2B5EF4-FFF2-40B4-BE49-F238E27FC236}">
              <a16:creationId xmlns:a16="http://schemas.microsoft.com/office/drawing/2014/main" id="{00000000-0008-0000-0400-000078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115570</xdr:rowOff>
    </xdr:from>
    <xdr:to>
      <xdr:col>82</xdr:col>
      <xdr:colOff>107950</xdr:colOff>
      <xdr:row>21</xdr:row>
      <xdr:rowOff>115570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6510000" y="23444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87647</xdr:rowOff>
    </xdr:from>
    <xdr:ext cx="762000" cy="259045"/>
    <xdr:sp macro="" textlink="">
      <xdr:nvSpPr>
        <xdr:cNvPr id="122" name="物件費最小値テキスト">
          <a:extLst>
            <a:ext uri="{FF2B5EF4-FFF2-40B4-BE49-F238E27FC236}">
              <a16:creationId xmlns:a16="http://schemas.microsoft.com/office/drawing/2014/main" id="{00000000-0008-0000-0400-00007A000000}"/>
            </a:ext>
          </a:extLst>
        </xdr:cNvPr>
        <xdr:cNvSpPr txBox="1"/>
      </xdr:nvSpPr>
      <xdr:spPr>
        <a:xfrm>
          <a:off x="16598900" y="368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115570</xdr:rowOff>
    </xdr:from>
    <xdr:to>
      <xdr:col>82</xdr:col>
      <xdr:colOff>196850</xdr:colOff>
      <xdr:row>21</xdr:row>
      <xdr:rowOff>115570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3716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30497</xdr:rowOff>
    </xdr:from>
    <xdr:ext cx="762000" cy="259045"/>
    <xdr:sp macro="" textlink="">
      <xdr:nvSpPr>
        <xdr:cNvPr id="124" name="物件費最大値テキスト">
          <a:extLst>
            <a:ext uri="{FF2B5EF4-FFF2-40B4-BE49-F238E27FC236}">
              <a16:creationId xmlns:a16="http://schemas.microsoft.com/office/drawing/2014/main" id="{00000000-0008-0000-0400-00007C000000}"/>
            </a:ext>
          </a:extLst>
        </xdr:cNvPr>
        <xdr:cNvSpPr txBox="1"/>
      </xdr:nvSpPr>
      <xdr:spPr>
        <a:xfrm>
          <a:off x="16598900" y="2087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115570</xdr:rowOff>
    </xdr:from>
    <xdr:to>
      <xdr:col>82</xdr:col>
      <xdr:colOff>196850</xdr:colOff>
      <xdr:row>13</xdr:row>
      <xdr:rowOff>115570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6421100" y="234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44704</xdr:rowOff>
    </xdr:from>
    <xdr:to>
      <xdr:col>82</xdr:col>
      <xdr:colOff>107950</xdr:colOff>
      <xdr:row>14</xdr:row>
      <xdr:rowOff>76708</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5671800" y="2445004"/>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103141</xdr:rowOff>
    </xdr:from>
    <xdr:ext cx="762000" cy="259045"/>
    <xdr:sp macro="" textlink="">
      <xdr:nvSpPr>
        <xdr:cNvPr id="127" name="物件費平均値テキスト">
          <a:extLst>
            <a:ext uri="{FF2B5EF4-FFF2-40B4-BE49-F238E27FC236}">
              <a16:creationId xmlns:a16="http://schemas.microsoft.com/office/drawing/2014/main" id="{00000000-0008-0000-0400-00007F000000}"/>
            </a:ext>
          </a:extLst>
        </xdr:cNvPr>
        <xdr:cNvSpPr txBox="1"/>
      </xdr:nvSpPr>
      <xdr:spPr>
        <a:xfrm>
          <a:off x="16598900" y="2846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131064</xdr:rowOff>
    </xdr:from>
    <xdr:to>
      <xdr:col>82</xdr:col>
      <xdr:colOff>158750</xdr:colOff>
      <xdr:row>17</xdr:row>
      <xdr:rowOff>61214</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64592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44704</xdr:rowOff>
    </xdr:from>
    <xdr:to>
      <xdr:col>78</xdr:col>
      <xdr:colOff>69850</xdr:colOff>
      <xdr:row>14</xdr:row>
      <xdr:rowOff>131572</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4782800" y="244500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32766</xdr:rowOff>
    </xdr:from>
    <xdr:to>
      <xdr:col>78</xdr:col>
      <xdr:colOff>120650</xdr:colOff>
      <xdr:row>17</xdr:row>
      <xdr:rowOff>134366</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5621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119143</xdr:rowOff>
    </xdr:from>
    <xdr:ext cx="7366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5290800" y="3033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131572</xdr:rowOff>
    </xdr:from>
    <xdr:to>
      <xdr:col>73</xdr:col>
      <xdr:colOff>180975</xdr:colOff>
      <xdr:row>15</xdr:row>
      <xdr:rowOff>14986</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893800" y="253187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37338</xdr:rowOff>
    </xdr:from>
    <xdr:to>
      <xdr:col>74</xdr:col>
      <xdr:colOff>31750</xdr:colOff>
      <xdr:row>17</xdr:row>
      <xdr:rowOff>138938</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4732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123715</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4401800" y="303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131572</xdr:rowOff>
    </xdr:from>
    <xdr:to>
      <xdr:col>69</xdr:col>
      <xdr:colOff>92075</xdr:colOff>
      <xdr:row>15</xdr:row>
      <xdr:rowOff>14986</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004800" y="253187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23622</xdr:rowOff>
    </xdr:from>
    <xdr:to>
      <xdr:col>69</xdr:col>
      <xdr:colOff>142875</xdr:colOff>
      <xdr:row>17</xdr:row>
      <xdr:rowOff>125222</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3843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109999</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3512800" y="302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14478</xdr:rowOff>
    </xdr:from>
    <xdr:to>
      <xdr:col>65</xdr:col>
      <xdr:colOff>53975</xdr:colOff>
      <xdr:row>17</xdr:row>
      <xdr:rowOff>116078</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29540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100855</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623800" y="301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25908</xdr:rowOff>
    </xdr:from>
    <xdr:to>
      <xdr:col>82</xdr:col>
      <xdr:colOff>158750</xdr:colOff>
      <xdr:row>14</xdr:row>
      <xdr:rowOff>127508</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6459200" y="2426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42435</xdr:rowOff>
    </xdr:from>
    <xdr:ext cx="762000" cy="259045"/>
    <xdr:sp macro="" textlink="">
      <xdr:nvSpPr>
        <xdr:cNvPr id="146" name="物件費該当値テキスト">
          <a:extLst>
            <a:ext uri="{FF2B5EF4-FFF2-40B4-BE49-F238E27FC236}">
              <a16:creationId xmlns:a16="http://schemas.microsoft.com/office/drawing/2014/main" id="{00000000-0008-0000-0400-000092000000}"/>
            </a:ext>
          </a:extLst>
        </xdr:cNvPr>
        <xdr:cNvSpPr txBox="1"/>
      </xdr:nvSpPr>
      <xdr:spPr>
        <a:xfrm>
          <a:off x="16598900" y="227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165354</xdr:rowOff>
    </xdr:from>
    <xdr:to>
      <xdr:col>78</xdr:col>
      <xdr:colOff>120650</xdr:colOff>
      <xdr:row>14</xdr:row>
      <xdr:rowOff>95504</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5621000" y="239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105681</xdr:rowOff>
    </xdr:from>
    <xdr:ext cx="7366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290800" y="2163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80772</xdr:rowOff>
    </xdr:from>
    <xdr:to>
      <xdr:col>74</xdr:col>
      <xdr:colOff>31750</xdr:colOff>
      <xdr:row>15</xdr:row>
      <xdr:rowOff>10922</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4732000" y="248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21099</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4401800" y="224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135636</xdr:rowOff>
    </xdr:from>
    <xdr:to>
      <xdr:col>69</xdr:col>
      <xdr:colOff>142875</xdr:colOff>
      <xdr:row>15</xdr:row>
      <xdr:rowOff>65786</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3843000" y="2535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75963</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3512800" y="2304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80772</xdr:rowOff>
    </xdr:from>
    <xdr:to>
      <xdr:col>65</xdr:col>
      <xdr:colOff>53975</xdr:colOff>
      <xdr:row>15</xdr:row>
      <xdr:rowOff>10922</xdr:rowOff>
    </xdr:to>
    <xdr:sp macro="" textlink="">
      <xdr:nvSpPr>
        <xdr:cNvPr id="153" name="楕円 152">
          <a:extLst>
            <a:ext uri="{FF2B5EF4-FFF2-40B4-BE49-F238E27FC236}">
              <a16:creationId xmlns:a16="http://schemas.microsoft.com/office/drawing/2014/main" id="{00000000-0008-0000-0400-000099000000}"/>
            </a:ext>
          </a:extLst>
        </xdr:cNvPr>
        <xdr:cNvSpPr/>
      </xdr:nvSpPr>
      <xdr:spPr>
        <a:xfrm>
          <a:off x="12954000" y="248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21099</xdr:rowOff>
    </xdr:from>
    <xdr:ext cx="762000" cy="259045"/>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2623800" y="224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扶助費については</a:t>
          </a:r>
          <a:r>
            <a:rPr kumimoji="1" lang="ja-JP" altLang="en-US"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0.4</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となっている。</a:t>
          </a:r>
          <a:r>
            <a:rPr kumimoji="1" lang="ja-JP" altLang="en-US" sz="1100">
              <a:solidFill>
                <a:sysClr val="windowText" lastClr="000000"/>
              </a:solidFill>
              <a:effectLst/>
              <a:latin typeface="+mn-lt"/>
              <a:ea typeface="+mn-ea"/>
              <a:cs typeface="+mn-cs"/>
            </a:rPr>
            <a:t>児童減少による児童手当の減及びコロナ禍での島外医療機関での受診者数の減少による医療費の減が主な要因となっている。</a:t>
          </a:r>
          <a:endParaRPr lang="ja-JP" altLang="ja-JP" sz="1400">
            <a:solidFill>
              <a:sysClr val="windowText" lastClr="000000"/>
            </a:solidFill>
            <a:effectLst/>
          </a:endParaRPr>
        </a:p>
      </xdr:txBody>
    </xdr:sp>
    <xdr:clientData/>
  </xdr:twoCellAnchor>
  <xdr:oneCellAnchor>
    <xdr:from>
      <xdr:col>3</xdr:col>
      <xdr:colOff>123825</xdr:colOff>
      <xdr:row>49</xdr:row>
      <xdr:rowOff>107950</xdr:rowOff>
    </xdr:from>
    <xdr:ext cx="298543" cy="225703"/>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69850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186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165100</xdr:rowOff>
    </xdr:from>
    <xdr:to>
      <xdr:col>24</xdr:col>
      <xdr:colOff>25400</xdr:colOff>
      <xdr:row>55</xdr:row>
      <xdr:rowOff>69850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4234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143527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573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0</xdr:rowOff>
    </xdr:from>
    <xdr:to>
      <xdr:col>24</xdr:col>
      <xdr:colOff>76200</xdr:colOff>
      <xdr:row>56</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69850</xdr:rowOff>
    </xdr:from>
    <xdr:to>
      <xdr:col>19</xdr:col>
      <xdr:colOff>187325</xdr:colOff>
      <xdr:row>55</xdr:row>
      <xdr:rowOff>69850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499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69850</xdr:rowOff>
    </xdr:from>
    <xdr:to>
      <xdr:col>15</xdr:col>
      <xdr:colOff>98425</xdr:colOff>
      <xdr:row>55</xdr:row>
      <xdr:rowOff>88900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499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19050</xdr:rowOff>
    </xdr:from>
    <xdr:to>
      <xdr:col>15</xdr:col>
      <xdr:colOff>149225</xdr:colOff>
      <xdr:row>56</xdr:row>
      <xdr:rowOff>120650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105427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50800</xdr:rowOff>
    </xdr:from>
    <xdr:to>
      <xdr:col>11</xdr:col>
      <xdr:colOff>9525</xdr:colOff>
      <xdr:row>55</xdr:row>
      <xdr:rowOff>88900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4805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152400</xdr:rowOff>
    </xdr:from>
    <xdr:to>
      <xdr:col>6</xdr:col>
      <xdr:colOff>171450</xdr:colOff>
      <xdr:row>56</xdr:row>
      <xdr:rowOff>82550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67327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114300</xdr:rowOff>
    </xdr:from>
    <xdr:to>
      <xdr:col>24</xdr:col>
      <xdr:colOff>76200</xdr:colOff>
      <xdr:row>55</xdr:row>
      <xdr:rowOff>44450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130827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19050</xdr:rowOff>
    </xdr:from>
    <xdr:to>
      <xdr:col>20</xdr:col>
      <xdr:colOff>38100</xdr:colOff>
      <xdr:row>55</xdr:row>
      <xdr:rowOff>120650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130827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19050</xdr:rowOff>
    </xdr:from>
    <xdr:to>
      <xdr:col>15</xdr:col>
      <xdr:colOff>149225</xdr:colOff>
      <xdr:row>55</xdr:row>
      <xdr:rowOff>120650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38100</xdr:rowOff>
    </xdr:from>
    <xdr:to>
      <xdr:col>11</xdr:col>
      <xdr:colOff>60325</xdr:colOff>
      <xdr:row>55</xdr:row>
      <xdr:rowOff>139700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149877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0</xdr:rowOff>
    </xdr:from>
    <xdr:to>
      <xdr:col>6</xdr:col>
      <xdr:colOff>171450</xdr:colOff>
      <xdr:row>55</xdr:row>
      <xdr:rowOff>101600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111777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その他、経常収支比率においては、、繰出金△</a:t>
          </a:r>
          <a:r>
            <a:rPr kumimoji="1" lang="en-US" altLang="ja-JP" sz="1100">
              <a:solidFill>
                <a:sysClr val="windowText" lastClr="000000"/>
              </a:solidFill>
              <a:effectLst/>
              <a:latin typeface="+mn-lt"/>
              <a:ea typeface="+mn-ea"/>
              <a:cs typeface="+mn-cs"/>
            </a:rPr>
            <a:t>0.7</a:t>
          </a:r>
          <a:r>
            <a:rPr kumimoji="1" lang="ja-JP" altLang="ja-JP" sz="1100">
              <a:solidFill>
                <a:sysClr val="windowText" lastClr="000000"/>
              </a:solidFill>
              <a:effectLst/>
              <a:latin typeface="+mn-lt"/>
              <a:ea typeface="+mn-ea"/>
              <a:cs typeface="+mn-cs"/>
            </a:rPr>
            <a:t>％となっている。特に繰出金の減要因としては、</a:t>
          </a:r>
          <a:r>
            <a:rPr kumimoji="1" lang="ja-JP" altLang="en-US" sz="1100">
              <a:solidFill>
                <a:sysClr val="windowText" lastClr="000000"/>
              </a:solidFill>
              <a:effectLst/>
              <a:latin typeface="+mn-lt"/>
              <a:ea typeface="+mn-ea"/>
              <a:cs typeface="+mn-cs"/>
            </a:rPr>
            <a:t>介護保険事業給付金等で△</a:t>
          </a:r>
          <a:r>
            <a:rPr kumimoji="1" lang="en-US" altLang="ja-JP" sz="1100">
              <a:solidFill>
                <a:sysClr val="windowText" lastClr="000000"/>
              </a:solidFill>
              <a:effectLst/>
              <a:latin typeface="+mn-lt"/>
              <a:ea typeface="+mn-ea"/>
              <a:cs typeface="+mn-cs"/>
            </a:rPr>
            <a:t>3,542</a:t>
          </a:r>
          <a:r>
            <a:rPr kumimoji="1" lang="ja-JP" altLang="en-US" sz="1100">
              <a:solidFill>
                <a:sysClr val="windowText" lastClr="000000"/>
              </a:solidFill>
              <a:effectLst/>
              <a:latin typeface="+mn-lt"/>
              <a:ea typeface="+mn-ea"/>
              <a:cs typeface="+mn-cs"/>
            </a:rPr>
            <a:t>千円となっている</a:t>
          </a:r>
          <a:r>
            <a:rPr kumimoji="1" lang="ja-JP" altLang="ja-JP" sz="1100">
              <a:solidFill>
                <a:sysClr val="windowText" lastClr="000000"/>
              </a:solidFill>
              <a:effectLst/>
              <a:latin typeface="+mn-lt"/>
              <a:ea typeface="+mn-ea"/>
              <a:cs typeface="+mn-cs"/>
            </a:rPr>
            <a:t>。今後各特別会計については経費を削減するとともに使用料の改定・適正化を図ることなどにより普通会計の負担額を減らしていくよう努める。</a:t>
          </a:r>
          <a:endParaRPr lang="ja-JP" altLang="ja-JP" sz="1400">
            <a:solidFill>
              <a:sysClr val="windowText" lastClr="000000"/>
            </a:solidFill>
            <a:effectLst/>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85090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8812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57167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515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85090</xdr:rowOff>
    </xdr:from>
    <xdr:to>
      <xdr:col>82</xdr:col>
      <xdr:colOff>196850</xdr:colOff>
      <xdr:row>61</xdr:row>
      <xdr:rowOff>85090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543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73660</xdr:rowOff>
    </xdr:from>
    <xdr:to>
      <xdr:col>82</xdr:col>
      <xdr:colOff>107950</xdr:colOff>
      <xdr:row>56</xdr:row>
      <xdr:rowOff>111760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5671800" y="96748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170197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771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26670</xdr:rowOff>
    </xdr:from>
    <xdr:to>
      <xdr:col>82</xdr:col>
      <xdr:colOff>158750</xdr:colOff>
      <xdr:row>57</xdr:row>
      <xdr:rowOff>128270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111760</xdr:rowOff>
    </xdr:from>
    <xdr:to>
      <xdr:col>78</xdr:col>
      <xdr:colOff>69850</xdr:colOff>
      <xdr:row>57</xdr:row>
      <xdr:rowOff>24130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4782800" y="97129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34290</xdr:rowOff>
    </xdr:from>
    <xdr:to>
      <xdr:col>78</xdr:col>
      <xdr:colOff>120650</xdr:colOff>
      <xdr:row>57</xdr:row>
      <xdr:rowOff>135890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120667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893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134620</xdr:rowOff>
    </xdr:from>
    <xdr:to>
      <xdr:col>73</xdr:col>
      <xdr:colOff>180975</xdr:colOff>
      <xdr:row>57</xdr:row>
      <xdr:rowOff>24130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3893800" y="97358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87630</xdr:rowOff>
    </xdr:from>
    <xdr:to>
      <xdr:col>74</xdr:col>
      <xdr:colOff>31750</xdr:colOff>
      <xdr:row>58</xdr:row>
      <xdr:rowOff>17780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2557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134620</xdr:rowOff>
    </xdr:from>
    <xdr:to>
      <xdr:col>69</xdr:col>
      <xdr:colOff>92075</xdr:colOff>
      <xdr:row>57</xdr:row>
      <xdr:rowOff>39370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004800" y="97358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95250</xdr:rowOff>
    </xdr:from>
    <xdr:to>
      <xdr:col>69</xdr:col>
      <xdr:colOff>142875</xdr:colOff>
      <xdr:row>58</xdr:row>
      <xdr:rowOff>25400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80010</xdr:rowOff>
    </xdr:from>
    <xdr:to>
      <xdr:col>65</xdr:col>
      <xdr:colOff>53975</xdr:colOff>
      <xdr:row>58</xdr:row>
      <xdr:rowOff>10160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85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166387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93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22860</xdr:rowOff>
    </xdr:from>
    <xdr:to>
      <xdr:col>82</xdr:col>
      <xdr:colOff>158750</xdr:colOff>
      <xdr:row>56</xdr:row>
      <xdr:rowOff>124460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39387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60960</xdr:rowOff>
    </xdr:from>
    <xdr:to>
      <xdr:col>78</xdr:col>
      <xdr:colOff>120650</xdr:colOff>
      <xdr:row>56</xdr:row>
      <xdr:rowOff>162560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1287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9431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144780</xdr:rowOff>
    </xdr:from>
    <xdr:to>
      <xdr:col>74</xdr:col>
      <xdr:colOff>31750</xdr:colOff>
      <xdr:row>57</xdr:row>
      <xdr:rowOff>74930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85107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83820</xdr:rowOff>
    </xdr:from>
    <xdr:to>
      <xdr:col>69</xdr:col>
      <xdr:colOff>142875</xdr:colOff>
      <xdr:row>57</xdr:row>
      <xdr:rowOff>13970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6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24147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945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160020</xdr:rowOff>
    </xdr:from>
    <xdr:to>
      <xdr:col>65</xdr:col>
      <xdr:colOff>53975</xdr:colOff>
      <xdr:row>57</xdr:row>
      <xdr:rowOff>90170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976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100347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経常的な一般財源で</a:t>
          </a:r>
          <a:r>
            <a:rPr kumimoji="1" lang="ja-JP" altLang="en-US" sz="1100">
              <a:solidFill>
                <a:sysClr val="windowText" lastClr="000000"/>
              </a:solidFill>
              <a:effectLst/>
              <a:latin typeface="+mn-lt"/>
              <a:ea typeface="+mn-ea"/>
              <a:cs typeface="+mn-cs"/>
            </a:rPr>
            <a:t>△８，７８７</a:t>
          </a:r>
          <a:r>
            <a:rPr kumimoji="1" lang="ja-JP" altLang="ja-JP" sz="1100">
              <a:solidFill>
                <a:sysClr val="windowText" lastClr="000000"/>
              </a:solidFill>
              <a:effectLst/>
              <a:latin typeface="+mn-lt"/>
              <a:ea typeface="+mn-ea"/>
              <a:cs typeface="+mn-cs"/>
            </a:rPr>
            <a:t>千円となっている。</a:t>
          </a:r>
          <a:r>
            <a:rPr kumimoji="1" lang="ja-JP" altLang="en-US" sz="1100">
              <a:solidFill>
                <a:sysClr val="windowText" lastClr="000000"/>
              </a:solidFill>
              <a:effectLst/>
              <a:latin typeface="+mn-lt"/>
              <a:ea typeface="+mn-ea"/>
              <a:cs typeface="+mn-cs"/>
            </a:rPr>
            <a:t>コロナ禍でのイベント中止に伴い観光関係、教育関係での補助金減により</a:t>
          </a:r>
          <a:r>
            <a:rPr kumimoji="1" lang="ja-JP" altLang="ja-JP" sz="1100">
              <a:solidFill>
                <a:sysClr val="windowText" lastClr="000000"/>
              </a:solidFill>
              <a:effectLst/>
              <a:latin typeface="+mn-lt"/>
              <a:ea typeface="+mn-ea"/>
              <a:cs typeface="+mn-cs"/>
            </a:rPr>
            <a:t>前年比△</a:t>
          </a:r>
          <a:r>
            <a:rPr kumimoji="1" lang="en-US" altLang="ja-JP" sz="1100">
              <a:solidFill>
                <a:sysClr val="windowText" lastClr="000000"/>
              </a:solidFill>
              <a:effectLst/>
              <a:latin typeface="+mn-lt"/>
              <a:ea typeface="+mn-ea"/>
              <a:cs typeface="+mn-cs"/>
            </a:rPr>
            <a:t>1.0</a:t>
          </a:r>
          <a:r>
            <a:rPr kumimoji="1" lang="ja-JP" altLang="ja-JP" sz="1100">
              <a:solidFill>
                <a:sysClr val="windowText" lastClr="000000"/>
              </a:solidFill>
              <a:effectLst/>
              <a:latin typeface="+mn-lt"/>
              <a:ea typeface="+mn-ea"/>
              <a:cs typeface="+mn-cs"/>
            </a:rPr>
            <a:t>％となった。</a:t>
          </a:r>
          <a:endParaRPr lang="ja-JP" altLang="ja-JP" sz="1400">
            <a:solidFill>
              <a:sysClr val="windowText" lastClr="000000"/>
            </a:solidFill>
            <a:effectLst/>
          </a:endParaRP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74422</xdr:rowOff>
    </xdr:from>
    <xdr:to>
      <xdr:col>82</xdr:col>
      <xdr:colOff>107950</xdr:colOff>
      <xdr:row>41</xdr:row>
      <xdr:rowOff>28702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732272"/>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779</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703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28702</xdr:rowOff>
    </xdr:from>
    <xdr:to>
      <xdr:col>82</xdr:col>
      <xdr:colOff>196850</xdr:colOff>
      <xdr:row>41</xdr:row>
      <xdr:rowOff>28702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058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160799</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47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74422</xdr:rowOff>
    </xdr:from>
    <xdr:to>
      <xdr:col>82</xdr:col>
      <xdr:colOff>196850</xdr:colOff>
      <xdr:row>33</xdr:row>
      <xdr:rowOff>74422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73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145288</xdr:rowOff>
    </xdr:from>
    <xdr:to>
      <xdr:col>82</xdr:col>
      <xdr:colOff>107950</xdr:colOff>
      <xdr:row>35</xdr:row>
      <xdr:rowOff>19558</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5671800" y="597458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39133</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113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67056</xdr:rowOff>
    </xdr:from>
    <xdr:to>
      <xdr:col>82</xdr:col>
      <xdr:colOff>158750</xdr:colOff>
      <xdr:row>36</xdr:row>
      <xdr:rowOff>168656</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19558</xdr:rowOff>
    </xdr:from>
    <xdr:to>
      <xdr:col>78</xdr:col>
      <xdr:colOff>69850</xdr:colOff>
      <xdr:row>35</xdr:row>
      <xdr:rowOff>69850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4782800" y="602030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271</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34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69850</xdr:rowOff>
    </xdr:from>
    <xdr:to>
      <xdr:col>73</xdr:col>
      <xdr:colOff>180975</xdr:colOff>
      <xdr:row>35</xdr:row>
      <xdr:rowOff>170434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3893800" y="6070600"/>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117348</xdr:rowOff>
    </xdr:from>
    <xdr:to>
      <xdr:col>74</xdr:col>
      <xdr:colOff>31750</xdr:colOff>
      <xdr:row>37</xdr:row>
      <xdr:rowOff>47498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32275</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170434</xdr:rowOff>
    </xdr:from>
    <xdr:to>
      <xdr:col>69</xdr:col>
      <xdr:colOff>92075</xdr:colOff>
      <xdr:row>36</xdr:row>
      <xdr:rowOff>12700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617118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80772</xdr:rowOff>
    </xdr:from>
    <xdr:to>
      <xdr:col>65</xdr:col>
      <xdr:colOff>53975</xdr:colOff>
      <xdr:row>37</xdr:row>
      <xdr:rowOff>10922</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167149</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94488</xdr:rowOff>
    </xdr:from>
    <xdr:to>
      <xdr:col>82</xdr:col>
      <xdr:colOff>158750</xdr:colOff>
      <xdr:row>35</xdr:row>
      <xdr:rowOff>24638</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5923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111015</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5768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140208</xdr:rowOff>
    </xdr:from>
    <xdr:to>
      <xdr:col>78</xdr:col>
      <xdr:colOff>120650</xdr:colOff>
      <xdr:row>35</xdr:row>
      <xdr:rowOff>70358</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596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80535</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738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19050</xdr:rowOff>
    </xdr:from>
    <xdr:to>
      <xdr:col>74</xdr:col>
      <xdr:colOff>31750</xdr:colOff>
      <xdr:row>35</xdr:row>
      <xdr:rowOff>120650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130827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119634</xdr:rowOff>
    </xdr:from>
    <xdr:to>
      <xdr:col>69</xdr:col>
      <xdr:colOff>142875</xdr:colOff>
      <xdr:row>36</xdr:row>
      <xdr:rowOff>49784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12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59961</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889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73677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ysClr val="windowText" lastClr="000000"/>
              </a:solidFill>
              <a:effectLst/>
              <a:latin typeface="+mn-lt"/>
              <a:ea typeface="+mn-ea"/>
              <a:cs typeface="+mn-cs"/>
            </a:rPr>
            <a:t>2</a:t>
          </a:r>
          <a:r>
            <a:rPr kumimoji="1" lang="ja-JP" altLang="ja-JP" sz="1100">
              <a:solidFill>
                <a:sysClr val="windowText" lastClr="000000"/>
              </a:solidFill>
              <a:effectLst/>
              <a:latin typeface="+mn-lt"/>
              <a:ea typeface="+mn-ea"/>
              <a:cs typeface="+mn-cs"/>
            </a:rPr>
            <a:t>か年事業で行った、やすらぎの里大規模改修工事に伴う</a:t>
          </a:r>
          <a:r>
            <a:rPr kumimoji="1" lang="en-US" altLang="ja-JP" sz="1100">
              <a:solidFill>
                <a:sysClr val="windowText" lastClr="000000"/>
              </a:solidFill>
              <a:effectLst/>
              <a:latin typeface="+mn-lt"/>
              <a:ea typeface="+mn-ea"/>
              <a:cs typeface="+mn-cs"/>
            </a:rPr>
            <a:t>H29</a:t>
          </a:r>
          <a:r>
            <a:rPr kumimoji="1" lang="ja-JP" altLang="en-US" sz="1100">
              <a:solidFill>
                <a:sysClr val="windowText" lastClr="000000"/>
              </a:solidFill>
              <a:effectLst/>
              <a:latin typeface="+mn-lt"/>
              <a:ea typeface="+mn-ea"/>
              <a:cs typeface="+mn-cs"/>
            </a:rPr>
            <a:t>借入分の</a:t>
          </a:r>
          <a:r>
            <a:rPr kumimoji="1" lang="ja-JP" altLang="ja-JP" sz="1100">
              <a:solidFill>
                <a:sysClr val="windowText" lastClr="000000"/>
              </a:solidFill>
              <a:effectLst/>
              <a:latin typeface="+mn-lt"/>
              <a:ea typeface="+mn-ea"/>
              <a:cs typeface="+mn-cs"/>
            </a:rPr>
            <a:t>辺地対策債等の償還開始により大幅な増となっている。</a:t>
          </a:r>
          <a:endParaRPr lang="ja-JP" altLang="ja-JP" sz="1400">
            <a:solidFill>
              <a:sysClr val="windowText" lastClr="000000"/>
            </a:solidFill>
            <a:effectLst/>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168910</xdr:rowOff>
    </xdr:from>
    <xdr:to>
      <xdr:col>24</xdr:col>
      <xdr:colOff>25400</xdr:colOff>
      <xdr:row>81</xdr:row>
      <xdr:rowOff>142239</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13310"/>
          <a:ext cx="0" cy="1516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114316</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400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142239</xdr:rowOff>
    </xdr:from>
    <xdr:to>
      <xdr:col>24</xdr:col>
      <xdr:colOff>114300</xdr:colOff>
      <xdr:row>81</xdr:row>
      <xdr:rowOff>142239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4029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83837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56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168910</xdr:rowOff>
    </xdr:from>
    <xdr:to>
      <xdr:col>24</xdr:col>
      <xdr:colOff>114300</xdr:colOff>
      <xdr:row>72</xdr:row>
      <xdr:rowOff>168910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13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77470</xdr:rowOff>
    </xdr:from>
    <xdr:to>
      <xdr:col>24</xdr:col>
      <xdr:colOff>25400</xdr:colOff>
      <xdr:row>75</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987800" y="129362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113047</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143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140970</xdr:rowOff>
    </xdr:from>
    <xdr:to>
      <xdr:col>24</xdr:col>
      <xdr:colOff>76200</xdr:colOff>
      <xdr:row>77</xdr:row>
      <xdr:rowOff>71120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165100</xdr:rowOff>
    </xdr:from>
    <xdr:to>
      <xdr:col>19</xdr:col>
      <xdr:colOff>187325</xdr:colOff>
      <xdr:row>75</xdr:row>
      <xdr:rowOff>77470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098800" y="128524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11430</xdr:rowOff>
    </xdr:from>
    <xdr:to>
      <xdr:col>20</xdr:col>
      <xdr:colOff>38100</xdr:colOff>
      <xdr:row>77</xdr:row>
      <xdr:rowOff>113030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97807</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29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161290</xdr:rowOff>
    </xdr:from>
    <xdr:to>
      <xdr:col>15</xdr:col>
      <xdr:colOff>98425</xdr:colOff>
      <xdr:row>74</xdr:row>
      <xdr:rowOff>165100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2209800" y="1284859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167639</xdr:rowOff>
    </xdr:from>
    <xdr:to>
      <xdr:col>15</xdr:col>
      <xdr:colOff>149225</xdr:colOff>
      <xdr:row>77</xdr:row>
      <xdr:rowOff>97789</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82566</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153670</xdr:rowOff>
    </xdr:from>
    <xdr:to>
      <xdr:col>11</xdr:col>
      <xdr:colOff>9525</xdr:colOff>
      <xdr:row>74</xdr:row>
      <xdr:rowOff>161290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1320800" y="1284097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0</xdr:rowOff>
    </xdr:from>
    <xdr:to>
      <xdr:col>11</xdr:col>
      <xdr:colOff>60325</xdr:colOff>
      <xdr:row>77</xdr:row>
      <xdr:rowOff>101600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86377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125730</xdr:rowOff>
    </xdr:from>
    <xdr:to>
      <xdr:col>6</xdr:col>
      <xdr:colOff>171450</xdr:colOff>
      <xdr:row>77</xdr:row>
      <xdr:rowOff>55880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40657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24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64770</xdr:rowOff>
    </xdr:from>
    <xdr:to>
      <xdr:col>24</xdr:col>
      <xdr:colOff>76200</xdr:colOff>
      <xdr:row>75</xdr:row>
      <xdr:rowOff>166370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81297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26670</xdr:rowOff>
    </xdr:from>
    <xdr:to>
      <xdr:col>20</xdr:col>
      <xdr:colOff>38100</xdr:colOff>
      <xdr:row>75</xdr:row>
      <xdr:rowOff>128270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138447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654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114300</xdr:rowOff>
    </xdr:from>
    <xdr:to>
      <xdr:col>15</xdr:col>
      <xdr:colOff>149225</xdr:colOff>
      <xdr:row>75</xdr:row>
      <xdr:rowOff>44450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54627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110490</xdr:rowOff>
    </xdr:from>
    <xdr:to>
      <xdr:col>11</xdr:col>
      <xdr:colOff>60325</xdr:colOff>
      <xdr:row>75</xdr:row>
      <xdr:rowOff>40640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279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50817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56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102870</xdr:rowOff>
    </xdr:from>
    <xdr:to>
      <xdr:col>6</xdr:col>
      <xdr:colOff>171450</xdr:colOff>
      <xdr:row>75</xdr:row>
      <xdr:rowOff>33020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279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43197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55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扶助費△</a:t>
          </a:r>
          <a:r>
            <a:rPr kumimoji="1" lang="en-US" altLang="ja-JP" sz="1100">
              <a:solidFill>
                <a:sysClr val="windowText" lastClr="000000"/>
              </a:solidFill>
              <a:effectLst/>
              <a:latin typeface="+mn-lt"/>
              <a:ea typeface="+mn-ea"/>
              <a:cs typeface="+mn-cs"/>
            </a:rPr>
            <a:t>0.4</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補助費等△</a:t>
          </a:r>
          <a:r>
            <a:rPr kumimoji="1" lang="en-US" altLang="ja-JP" sz="1100">
              <a:solidFill>
                <a:sysClr val="windowText" lastClr="000000"/>
              </a:solidFill>
              <a:effectLst/>
              <a:latin typeface="+mn-lt"/>
              <a:ea typeface="+mn-ea"/>
              <a:cs typeface="+mn-cs"/>
            </a:rPr>
            <a:t>1.0</a:t>
          </a:r>
          <a:r>
            <a:rPr kumimoji="1" lang="ja-JP" altLang="ja-JP" sz="1100">
              <a:solidFill>
                <a:sysClr val="windowText" lastClr="000000"/>
              </a:solidFill>
              <a:effectLst/>
              <a:latin typeface="+mn-lt"/>
              <a:ea typeface="+mn-ea"/>
              <a:cs typeface="+mn-cs"/>
            </a:rPr>
            <a:t>％、繰出金△</a:t>
          </a:r>
          <a:r>
            <a:rPr kumimoji="1" lang="en-US" altLang="ja-JP" sz="1100">
              <a:solidFill>
                <a:sysClr val="windowText" lastClr="000000"/>
              </a:solidFill>
              <a:effectLst/>
              <a:latin typeface="+mn-lt"/>
              <a:ea typeface="+mn-ea"/>
              <a:cs typeface="+mn-cs"/>
            </a:rPr>
            <a:t>0.7</a:t>
          </a:r>
          <a:r>
            <a:rPr kumimoji="1" lang="ja-JP" altLang="ja-JP" sz="1100">
              <a:solidFill>
                <a:sysClr val="windowText" lastClr="000000"/>
              </a:solidFill>
              <a:effectLst/>
              <a:latin typeface="+mn-lt"/>
              <a:ea typeface="+mn-ea"/>
              <a:cs typeface="+mn-cs"/>
            </a:rPr>
            <a:t>％となり</a:t>
          </a:r>
          <a:r>
            <a:rPr kumimoji="1" lang="ja-JP" altLang="en-US" sz="1100">
              <a:solidFill>
                <a:sysClr val="windowText" lastClr="000000"/>
              </a:solidFill>
              <a:effectLst/>
              <a:latin typeface="+mn-lt"/>
              <a:ea typeface="+mn-ea"/>
              <a:cs typeface="+mn-cs"/>
            </a:rPr>
            <a:t>全体の</a:t>
          </a:r>
          <a:r>
            <a:rPr kumimoji="1" lang="ja-JP" altLang="ja-JP" sz="1100">
              <a:solidFill>
                <a:sysClr val="windowText" lastClr="000000"/>
              </a:solidFill>
              <a:effectLst/>
              <a:latin typeface="+mn-lt"/>
              <a:ea typeface="+mn-ea"/>
              <a:cs typeface="+mn-cs"/>
            </a:rPr>
            <a:t>前年比では△</a:t>
          </a:r>
          <a:r>
            <a:rPr kumimoji="1" lang="en-US" altLang="ja-JP" sz="1100">
              <a:solidFill>
                <a:sysClr val="windowText" lastClr="000000"/>
              </a:solidFill>
              <a:effectLst/>
              <a:latin typeface="+mn-lt"/>
              <a:ea typeface="+mn-ea"/>
              <a:cs typeface="+mn-cs"/>
            </a:rPr>
            <a:t>1.6</a:t>
          </a:r>
          <a:r>
            <a:rPr kumimoji="1" lang="ja-JP" altLang="ja-JP" sz="1100">
              <a:solidFill>
                <a:sysClr val="windowText" lastClr="000000"/>
              </a:solidFill>
              <a:effectLst/>
              <a:latin typeface="+mn-lt"/>
              <a:ea typeface="+mn-ea"/>
              <a:cs typeface="+mn-cs"/>
            </a:rPr>
            <a:t>％の</a:t>
          </a:r>
          <a:r>
            <a:rPr kumimoji="1" lang="en-US" altLang="ja-JP" sz="1100">
              <a:solidFill>
                <a:sysClr val="windowText" lastClr="000000"/>
              </a:solidFill>
              <a:effectLst/>
              <a:latin typeface="+mn-lt"/>
              <a:ea typeface="+mn-ea"/>
              <a:cs typeface="+mn-cs"/>
            </a:rPr>
            <a:t>64.2</a:t>
          </a:r>
          <a:r>
            <a:rPr kumimoji="1" lang="ja-JP" altLang="ja-JP" sz="1100">
              <a:solidFill>
                <a:sysClr val="windowText" lastClr="000000"/>
              </a:solidFill>
              <a:effectLst/>
              <a:latin typeface="+mn-lt"/>
              <a:ea typeface="+mn-ea"/>
              <a:cs typeface="+mn-cs"/>
            </a:rPr>
            <a:t>％となっている。</a:t>
          </a:r>
          <a:br>
            <a:rPr kumimoji="1" lang="en-US" altLang="ja-JP" sz="1100">
              <a:solidFill>
                <a:sysClr val="windowText" lastClr="000000"/>
              </a:solidFill>
              <a:effectLst/>
              <a:latin typeface="+mn-lt"/>
              <a:ea typeface="+mn-ea"/>
              <a:cs typeface="+mn-cs"/>
            </a:rPr>
          </a:br>
          <a:r>
            <a:rPr kumimoji="1" lang="ja-JP" altLang="ja-JP" sz="1100">
              <a:solidFill>
                <a:sysClr val="windowText" lastClr="000000"/>
              </a:solidFill>
              <a:effectLst/>
              <a:latin typeface="+mn-lt"/>
              <a:ea typeface="+mn-ea"/>
              <a:cs typeface="+mn-cs"/>
            </a:rPr>
            <a:t>類似団体平均と比較しても</a:t>
          </a:r>
          <a:r>
            <a:rPr kumimoji="1" lang="en-US" altLang="ja-JP" sz="1100">
              <a:solidFill>
                <a:sysClr val="windowText" lastClr="000000"/>
              </a:solidFill>
              <a:effectLst/>
              <a:latin typeface="+mn-lt"/>
              <a:ea typeface="+mn-ea"/>
              <a:cs typeface="+mn-cs"/>
            </a:rPr>
            <a:t>2.3</a:t>
          </a:r>
          <a:r>
            <a:rPr kumimoji="1" lang="ja-JP" altLang="ja-JP" sz="1100">
              <a:solidFill>
                <a:sysClr val="windowText" lastClr="000000"/>
              </a:solidFill>
              <a:effectLst/>
              <a:latin typeface="+mn-lt"/>
              <a:ea typeface="+mn-ea"/>
              <a:cs typeface="+mn-cs"/>
            </a:rPr>
            <a:t>％下回っている状況ではあるが引き続き、適正かつ健全な行財政運営に努める。</a:t>
          </a:r>
          <a:endParaRPr lang="ja-JP" altLang="ja-JP" sz="1400">
            <a:solidFill>
              <a:sysClr val="windowText" lastClr="000000"/>
            </a:solidFill>
            <a:effectLst/>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53848</xdr:rowOff>
    </xdr:from>
    <xdr:to>
      <xdr:col>82</xdr:col>
      <xdr:colOff>107950</xdr:colOff>
      <xdr:row>80</xdr:row>
      <xdr:rowOff>44704</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569698"/>
          <a:ext cx="0" cy="1191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16781</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373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44704</xdr:rowOff>
    </xdr:from>
    <xdr:to>
      <xdr:col>82</xdr:col>
      <xdr:colOff>196850</xdr:colOff>
      <xdr:row>80</xdr:row>
      <xdr:rowOff>44704</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3760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140225</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313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53848</xdr:rowOff>
    </xdr:from>
    <xdr:to>
      <xdr:col>82</xdr:col>
      <xdr:colOff>196850</xdr:colOff>
      <xdr:row>73</xdr:row>
      <xdr:rowOff>53848</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569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108713</xdr:rowOff>
    </xdr:from>
    <xdr:to>
      <xdr:col>82</xdr:col>
      <xdr:colOff>107950</xdr:colOff>
      <xdr:row>76</xdr:row>
      <xdr:rowOff>145287</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5671800" y="13138913"/>
          <a:ext cx="838200" cy="3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82566</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112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110489</xdr:rowOff>
    </xdr:from>
    <xdr:to>
      <xdr:col>82</xdr:col>
      <xdr:colOff>158750</xdr:colOff>
      <xdr:row>77</xdr:row>
      <xdr:rowOff>40639</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145287</xdr:rowOff>
    </xdr:from>
    <xdr:to>
      <xdr:col>78</xdr:col>
      <xdr:colOff>69850</xdr:colOff>
      <xdr:row>77</xdr:row>
      <xdr:rowOff>143002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4782800" y="13175487"/>
          <a:ext cx="889000" cy="169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121920</xdr:rowOff>
    </xdr:from>
    <xdr:to>
      <xdr:col>78</xdr:col>
      <xdr:colOff>120650</xdr:colOff>
      <xdr:row>77</xdr:row>
      <xdr:rowOff>52070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36847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3238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143002</xdr:rowOff>
    </xdr:from>
    <xdr:to>
      <xdr:col>73</xdr:col>
      <xdr:colOff>180975</xdr:colOff>
      <xdr:row>77</xdr:row>
      <xdr:rowOff>156718</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3893800" y="1334465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163068</xdr:rowOff>
    </xdr:from>
    <xdr:to>
      <xdr:col>74</xdr:col>
      <xdr:colOff>31750</xdr:colOff>
      <xdr:row>77</xdr:row>
      <xdr:rowOff>93218</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103395</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2962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99568</xdr:rowOff>
    </xdr:from>
    <xdr:to>
      <xdr:col>69</xdr:col>
      <xdr:colOff>92075</xdr:colOff>
      <xdr:row>77</xdr:row>
      <xdr:rowOff>156718</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004800" y="13301218"/>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153924</xdr:rowOff>
    </xdr:from>
    <xdr:to>
      <xdr:col>69</xdr:col>
      <xdr:colOff>142875</xdr:colOff>
      <xdr:row>77</xdr:row>
      <xdr:rowOff>84074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94251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57675</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57913</xdr:rowOff>
    </xdr:from>
    <xdr:to>
      <xdr:col>82</xdr:col>
      <xdr:colOff>158750</xdr:colOff>
      <xdr:row>76</xdr:row>
      <xdr:rowOff>159513</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08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74439</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2933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94487</xdr:rowOff>
    </xdr:from>
    <xdr:to>
      <xdr:col>78</xdr:col>
      <xdr:colOff>120650</xdr:colOff>
      <xdr:row>77</xdr:row>
      <xdr:rowOff>24637</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12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34815</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2893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92202</xdr:rowOff>
    </xdr:from>
    <xdr:to>
      <xdr:col>74</xdr:col>
      <xdr:colOff>31750</xdr:colOff>
      <xdr:row>78</xdr:row>
      <xdr:rowOff>22352</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2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7129</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105918</xdr:rowOff>
    </xdr:from>
    <xdr:to>
      <xdr:col>69</xdr:col>
      <xdr:colOff>142875</xdr:colOff>
      <xdr:row>78</xdr:row>
      <xdr:rowOff>36068</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30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20845</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48768</xdr:rowOff>
    </xdr:from>
    <xdr:to>
      <xdr:col>65</xdr:col>
      <xdr:colOff>53975</xdr:colOff>
      <xdr:row>77</xdr:row>
      <xdr:rowOff>150368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25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135145</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336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2612</xdr:rowOff>
    </xdr:from>
    <xdr:to>
      <xdr:col>29</xdr:col>
      <xdr:colOff>127000</xdr:colOff>
      <xdr:row>19</xdr:row>
      <xdr:rowOff>127331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1936187"/>
          <a:ext cx="0" cy="149631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99408</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04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127331</xdr:rowOff>
    </xdr:from>
    <xdr:to>
      <xdr:col>30</xdr:col>
      <xdr:colOff>25400</xdr:colOff>
      <xdr:row>19</xdr:row>
      <xdr:rowOff>127331</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32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88989</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67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2612</xdr:rowOff>
    </xdr:from>
    <xdr:to>
      <xdr:col>30</xdr:col>
      <xdr:colOff>25400</xdr:colOff>
      <xdr:row>11</xdr:row>
      <xdr:rowOff>2612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19361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76188</xdr:rowOff>
    </xdr:from>
    <xdr:to>
      <xdr:col>29</xdr:col>
      <xdr:colOff>127000</xdr:colOff>
      <xdr:row>17</xdr:row>
      <xdr:rowOff>110044</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003800" y="3038463"/>
          <a:ext cx="647700" cy="338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139538</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31018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167461</xdr:rowOff>
    </xdr:from>
    <xdr:to>
      <xdr:col>29</xdr:col>
      <xdr:colOff>177800</xdr:colOff>
      <xdr:row>18</xdr:row>
      <xdr:rowOff>97611</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75524</xdr:rowOff>
    </xdr:from>
    <xdr:to>
      <xdr:col>26</xdr:col>
      <xdr:colOff>50800</xdr:colOff>
      <xdr:row>17</xdr:row>
      <xdr:rowOff>76188</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4305300" y="3037799"/>
          <a:ext cx="698500" cy="6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154531</xdr:rowOff>
    </xdr:from>
    <xdr:to>
      <xdr:col>26</xdr:col>
      <xdr:colOff>101600</xdr:colOff>
      <xdr:row>18</xdr:row>
      <xdr:rowOff>84681</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69458</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3203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75524</xdr:rowOff>
    </xdr:from>
    <xdr:to>
      <xdr:col>22</xdr:col>
      <xdr:colOff>114300</xdr:colOff>
      <xdr:row>17</xdr:row>
      <xdr:rowOff>79395</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3606800" y="3037799"/>
          <a:ext cx="698500" cy="38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160884</xdr:rowOff>
    </xdr:from>
    <xdr:to>
      <xdr:col>22</xdr:col>
      <xdr:colOff>165100</xdr:colOff>
      <xdr:row>18</xdr:row>
      <xdr:rowOff>91034</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75811</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320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79395</xdr:rowOff>
    </xdr:from>
    <xdr:to>
      <xdr:col>18</xdr:col>
      <xdr:colOff>177800</xdr:colOff>
      <xdr:row>17</xdr:row>
      <xdr:rowOff>102564</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2908300" y="3041670"/>
          <a:ext cx="698500" cy="231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159284</xdr:rowOff>
    </xdr:from>
    <xdr:to>
      <xdr:col>19</xdr:col>
      <xdr:colOff>38100</xdr:colOff>
      <xdr:row>18</xdr:row>
      <xdr:rowOff>89434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121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74211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320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167324</xdr:rowOff>
    </xdr:from>
    <xdr:to>
      <xdr:col>15</xdr:col>
      <xdr:colOff>101600</xdr:colOff>
      <xdr:row>18</xdr:row>
      <xdr:rowOff>97474</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1295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82251</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3215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59244</xdr:rowOff>
    </xdr:from>
    <xdr:to>
      <xdr:col>29</xdr:col>
      <xdr:colOff>177800</xdr:colOff>
      <xdr:row>17</xdr:row>
      <xdr:rowOff>160844</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3021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75771</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2866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25388</xdr:rowOff>
    </xdr:from>
    <xdr:to>
      <xdr:col>26</xdr:col>
      <xdr:colOff>101600</xdr:colOff>
      <xdr:row>17</xdr:row>
      <xdr:rowOff>126988</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29876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137165</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27565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24724</xdr:rowOff>
    </xdr:from>
    <xdr:to>
      <xdr:col>22</xdr:col>
      <xdr:colOff>165100</xdr:colOff>
      <xdr:row>17</xdr:row>
      <xdr:rowOff>126324</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29869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136501</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2755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28595</xdr:rowOff>
    </xdr:from>
    <xdr:to>
      <xdr:col>19</xdr:col>
      <xdr:colOff>38100</xdr:colOff>
      <xdr:row>17</xdr:row>
      <xdr:rowOff>130195</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29908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140372</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2759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51764</xdr:rowOff>
    </xdr:from>
    <xdr:to>
      <xdr:col>15</xdr:col>
      <xdr:colOff>101600</xdr:colOff>
      <xdr:row>17</xdr:row>
      <xdr:rowOff>153364</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30140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163541</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278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258302</xdr:rowOff>
    </xdr:from>
    <xdr:to>
      <xdr:col>29</xdr:col>
      <xdr:colOff>127000</xdr:colOff>
      <xdr:row>37</xdr:row>
      <xdr:rowOff>329174</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82852"/>
          <a:ext cx="0" cy="127102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301251</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25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329174</xdr:rowOff>
    </xdr:from>
    <xdr:to>
      <xdr:col>30</xdr:col>
      <xdr:colOff>25400</xdr:colOff>
      <xdr:row>37</xdr:row>
      <xdr:rowOff>329174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4538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1779</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92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258302</xdr:rowOff>
    </xdr:from>
    <xdr:to>
      <xdr:col>30</xdr:col>
      <xdr:colOff>25400</xdr:colOff>
      <xdr:row>33</xdr:row>
      <xdr:rowOff>258302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828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142962</xdr:rowOff>
    </xdr:from>
    <xdr:to>
      <xdr:col>29</xdr:col>
      <xdr:colOff>127000</xdr:colOff>
      <xdr:row>37</xdr:row>
      <xdr:rowOff>146220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7267662"/>
          <a:ext cx="647700" cy="32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272235</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8825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84258</xdr:rowOff>
    </xdr:from>
    <xdr:to>
      <xdr:col>29</xdr:col>
      <xdr:colOff>177800</xdr:colOff>
      <xdr:row>37</xdr:row>
      <xdr:rowOff>14408</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37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146220</xdr:rowOff>
    </xdr:from>
    <xdr:to>
      <xdr:col>26</xdr:col>
      <xdr:colOff>50800</xdr:colOff>
      <xdr:row>37</xdr:row>
      <xdr:rowOff>185265</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270920"/>
          <a:ext cx="698500" cy="390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97609</xdr:rowOff>
    </xdr:from>
    <xdr:to>
      <xdr:col>26</xdr:col>
      <xdr:colOff>101600</xdr:colOff>
      <xdr:row>37</xdr:row>
      <xdr:rowOff>27759</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50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209386</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197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185265</xdr:rowOff>
    </xdr:from>
    <xdr:to>
      <xdr:col>22</xdr:col>
      <xdr:colOff>114300</xdr:colOff>
      <xdr:row>37</xdr:row>
      <xdr:rowOff>194008</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309965"/>
          <a:ext cx="698500" cy="87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102312</xdr:rowOff>
    </xdr:from>
    <xdr:to>
      <xdr:col>22</xdr:col>
      <xdr:colOff>165100</xdr:colOff>
      <xdr:row>37</xdr:row>
      <xdr:rowOff>32462</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055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214089</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824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194008</xdr:rowOff>
    </xdr:from>
    <xdr:to>
      <xdr:col>18</xdr:col>
      <xdr:colOff>177800</xdr:colOff>
      <xdr:row>37</xdr:row>
      <xdr:rowOff>195089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318708"/>
          <a:ext cx="698500" cy="10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99460</xdr:rowOff>
    </xdr:from>
    <xdr:to>
      <xdr:col>19</xdr:col>
      <xdr:colOff>38100</xdr:colOff>
      <xdr:row>37</xdr:row>
      <xdr:rowOff>29610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52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211237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82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122548</xdr:rowOff>
    </xdr:from>
    <xdr:to>
      <xdr:col>15</xdr:col>
      <xdr:colOff>101600</xdr:colOff>
      <xdr:row>37</xdr:row>
      <xdr:rowOff>52698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075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234325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844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92162</xdr:rowOff>
    </xdr:from>
    <xdr:to>
      <xdr:col>29</xdr:col>
      <xdr:colOff>177800</xdr:colOff>
      <xdr:row>37</xdr:row>
      <xdr:rowOff>193762</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2168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64239</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188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95420</xdr:rowOff>
    </xdr:from>
    <xdr:to>
      <xdr:col>26</xdr:col>
      <xdr:colOff>101600</xdr:colOff>
      <xdr:row>37</xdr:row>
      <xdr:rowOff>197020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2201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181797</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306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134465</xdr:rowOff>
    </xdr:from>
    <xdr:to>
      <xdr:col>22</xdr:col>
      <xdr:colOff>165100</xdr:colOff>
      <xdr:row>37</xdr:row>
      <xdr:rowOff>236065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2591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220842</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345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143208</xdr:rowOff>
    </xdr:from>
    <xdr:to>
      <xdr:col>19</xdr:col>
      <xdr:colOff>38100</xdr:colOff>
      <xdr:row>37</xdr:row>
      <xdr:rowOff>244808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2679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229585</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354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144289</xdr:rowOff>
    </xdr:from>
    <xdr:to>
      <xdr:col>15</xdr:col>
      <xdr:colOff>101600</xdr:colOff>
      <xdr:row>37</xdr:row>
      <xdr:rowOff>245889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2689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230666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355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1,887
1,879
18.58
3,407,314
3,330,316
76,998
1,197,925
1,043,496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98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30</xdr:row>
      <xdr:rowOff>111777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255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28</xdr:row>
      <xdr:rowOff>168927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9695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7" name="テキスト ボックス 56">
          <a:extLst>
            <a:ext uri="{FF2B5EF4-FFF2-40B4-BE49-F238E27FC236}">
              <a16:creationId xmlns:a16="http://schemas.microsoft.com/office/drawing/2014/main" id="{00000000-0008-0000-0600-000039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人件費グラフ枠">
          <a:extLst>
            <a:ext uri="{FF2B5EF4-FFF2-40B4-BE49-F238E27FC236}">
              <a16:creationId xmlns:a16="http://schemas.microsoft.com/office/drawing/2014/main" id="{00000000-0008-0000-06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142385</xdr:rowOff>
    </xdr:from>
    <xdr:to>
      <xdr:col>24</xdr:col>
      <xdr:colOff>62865</xdr:colOff>
      <xdr:row>39</xdr:row>
      <xdr:rowOff>1068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4633595" y="5285885"/>
          <a:ext cx="1270" cy="1401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4895</xdr:rowOff>
    </xdr:from>
    <xdr:ext cx="534377" cy="259045"/>
    <xdr:sp macro="" textlink="">
      <xdr:nvSpPr>
        <xdr:cNvPr id="60" name="人件費最小値テキスト">
          <a:extLst>
            <a:ext uri="{FF2B5EF4-FFF2-40B4-BE49-F238E27FC236}">
              <a16:creationId xmlns:a16="http://schemas.microsoft.com/office/drawing/2014/main" id="{00000000-0008-0000-0600-00003C000000}"/>
            </a:ext>
          </a:extLst>
        </xdr:cNvPr>
        <xdr:cNvSpPr txBox="1"/>
      </xdr:nvSpPr>
      <xdr:spPr>
        <a:xfrm>
          <a:off x="4686300" y="669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1068</xdr:rowOff>
    </xdr:from>
    <xdr:to>
      <xdr:col>24</xdr:col>
      <xdr:colOff>152400</xdr:colOff>
      <xdr:row>39</xdr:row>
      <xdr:rowOff>1068</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6687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89062</xdr:rowOff>
    </xdr:from>
    <xdr:ext cx="690189" cy="259045"/>
    <xdr:sp macro="" textlink="">
      <xdr:nvSpPr>
        <xdr:cNvPr id="62" name="人件費最大値テキスト">
          <a:extLst>
            <a:ext uri="{FF2B5EF4-FFF2-40B4-BE49-F238E27FC236}">
              <a16:creationId xmlns:a16="http://schemas.microsoft.com/office/drawing/2014/main" id="{00000000-0008-0000-0600-00003E000000}"/>
            </a:ext>
          </a:extLst>
        </xdr:cNvPr>
        <xdr:cNvSpPr txBox="1"/>
      </xdr:nvSpPr>
      <xdr:spPr>
        <a:xfrm>
          <a:off x="4686300" y="50611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1,078,121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142385</xdr:rowOff>
    </xdr:from>
    <xdr:to>
      <xdr:col>24</xdr:col>
      <xdr:colOff>152400</xdr:colOff>
      <xdr:row>30</xdr:row>
      <xdr:rowOff>142385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4546600" y="528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5449</xdr:rowOff>
    </xdr:from>
    <xdr:to>
      <xdr:col>24</xdr:col>
      <xdr:colOff>63500</xdr:colOff>
      <xdr:row>37</xdr:row>
      <xdr:rowOff>20041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3797300" y="6349099"/>
          <a:ext cx="838200" cy="1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67348</xdr:rowOff>
    </xdr:from>
    <xdr:ext cx="599010" cy="259045"/>
    <xdr:sp macro="" textlink="">
      <xdr:nvSpPr>
        <xdr:cNvPr id="65" name="人件費平均値テキスト">
          <a:extLst>
            <a:ext uri="{FF2B5EF4-FFF2-40B4-BE49-F238E27FC236}">
              <a16:creationId xmlns:a16="http://schemas.microsoft.com/office/drawing/2014/main" id="{00000000-0008-0000-0600-000041000000}"/>
            </a:ext>
          </a:extLst>
        </xdr:cNvPr>
        <xdr:cNvSpPr txBox="1"/>
      </xdr:nvSpPr>
      <xdr:spPr>
        <a:xfrm>
          <a:off x="4686300" y="64109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88921</xdr:rowOff>
    </xdr:from>
    <xdr:to>
      <xdr:col>24</xdr:col>
      <xdr:colOff>114300</xdr:colOff>
      <xdr:row>38</xdr:row>
      <xdr:rowOff>19072</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4584700" y="643257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13797</xdr:rowOff>
    </xdr:from>
    <xdr:to>
      <xdr:col>19</xdr:col>
      <xdr:colOff>177800</xdr:colOff>
      <xdr:row>37</xdr:row>
      <xdr:rowOff>20041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908300" y="6357447"/>
          <a:ext cx="889000" cy="6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120068</xdr:rowOff>
    </xdr:from>
    <xdr:to>
      <xdr:col>20</xdr:col>
      <xdr:colOff>38100</xdr:colOff>
      <xdr:row>38</xdr:row>
      <xdr:rowOff>50219</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3746500" y="64637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41345</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3497795" y="6556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13797</xdr:rowOff>
    </xdr:from>
    <xdr:to>
      <xdr:col>15</xdr:col>
      <xdr:colOff>50800</xdr:colOff>
      <xdr:row>37</xdr:row>
      <xdr:rowOff>33422</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2019300" y="6357447"/>
          <a:ext cx="889000" cy="19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126656</xdr:rowOff>
    </xdr:from>
    <xdr:to>
      <xdr:col>15</xdr:col>
      <xdr:colOff>101600</xdr:colOff>
      <xdr:row>38</xdr:row>
      <xdr:rowOff>56806</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2857500" y="647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47933</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2608795" y="6563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33422</xdr:rowOff>
    </xdr:from>
    <xdr:to>
      <xdr:col>10</xdr:col>
      <xdr:colOff>114300</xdr:colOff>
      <xdr:row>37</xdr:row>
      <xdr:rowOff>49509</xdr:rowOff>
    </xdr:to>
    <xdr:cxnSp macro="">
      <xdr:nvCxnSpPr>
        <xdr:cNvPr id="73" name="直線コネクタ 72">
          <a:extLst>
            <a:ext uri="{FF2B5EF4-FFF2-40B4-BE49-F238E27FC236}">
              <a16:creationId xmlns:a16="http://schemas.microsoft.com/office/drawing/2014/main" id="{00000000-0008-0000-0600-000049000000}"/>
            </a:ext>
          </a:extLst>
        </xdr:cNvPr>
        <xdr:cNvCxnSpPr/>
      </xdr:nvCxnSpPr>
      <xdr:spPr>
        <a:xfrm flipV="1">
          <a:off x="1130300" y="6377072"/>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121900</xdr:rowOff>
    </xdr:from>
    <xdr:to>
      <xdr:col>10</xdr:col>
      <xdr:colOff>165100</xdr:colOff>
      <xdr:row>38</xdr:row>
      <xdr:rowOff>52050</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968500" y="646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43177</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719795" y="6558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124864</xdr:rowOff>
    </xdr:from>
    <xdr:to>
      <xdr:col>6</xdr:col>
      <xdr:colOff>38100</xdr:colOff>
      <xdr:row>38</xdr:row>
      <xdr:rowOff>55014</xdr:rowOff>
    </xdr:to>
    <xdr:sp macro="" textlink="">
      <xdr:nvSpPr>
        <xdr:cNvPr id="76" name="フローチャート: 判断 75">
          <a:extLst>
            <a:ext uri="{FF2B5EF4-FFF2-40B4-BE49-F238E27FC236}">
              <a16:creationId xmlns:a16="http://schemas.microsoft.com/office/drawing/2014/main" id="{00000000-0008-0000-0600-00004C000000}"/>
            </a:ext>
          </a:extLst>
        </xdr:cNvPr>
        <xdr:cNvSpPr/>
      </xdr:nvSpPr>
      <xdr:spPr>
        <a:xfrm>
          <a:off x="1079500" y="64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46141</xdr:rowOff>
    </xdr:from>
    <xdr:ext cx="59901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830795" y="6561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126099</xdr:rowOff>
    </xdr:from>
    <xdr:to>
      <xdr:col>24</xdr:col>
      <xdr:colOff>114300</xdr:colOff>
      <xdr:row>37</xdr:row>
      <xdr:rowOff>56249</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4584700" y="629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148976</xdr:rowOff>
    </xdr:from>
    <xdr:ext cx="599010" cy="259045"/>
    <xdr:sp macro="" textlink="">
      <xdr:nvSpPr>
        <xdr:cNvPr id="84" name="人件費該当値テキスト">
          <a:extLst>
            <a:ext uri="{FF2B5EF4-FFF2-40B4-BE49-F238E27FC236}">
              <a16:creationId xmlns:a16="http://schemas.microsoft.com/office/drawing/2014/main" id="{00000000-0008-0000-0600-000054000000}"/>
            </a:ext>
          </a:extLst>
        </xdr:cNvPr>
        <xdr:cNvSpPr txBox="1"/>
      </xdr:nvSpPr>
      <xdr:spPr>
        <a:xfrm>
          <a:off x="4686300" y="6149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140691</xdr:rowOff>
    </xdr:from>
    <xdr:to>
      <xdr:col>20</xdr:col>
      <xdr:colOff>38100</xdr:colOff>
      <xdr:row>37</xdr:row>
      <xdr:rowOff>70841</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3746500" y="631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87368</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3497795" y="6088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134447</xdr:rowOff>
    </xdr:from>
    <xdr:to>
      <xdr:col>15</xdr:col>
      <xdr:colOff>101600</xdr:colOff>
      <xdr:row>37</xdr:row>
      <xdr:rowOff>64597</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2857500" y="630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81124</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2608795" y="6081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154072</xdr:rowOff>
    </xdr:from>
    <xdr:to>
      <xdr:col>10</xdr:col>
      <xdr:colOff>165100</xdr:colOff>
      <xdr:row>37</xdr:row>
      <xdr:rowOff>84222</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968500" y="632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100749</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1719795" y="6101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170159</xdr:rowOff>
    </xdr:from>
    <xdr:to>
      <xdr:col>6</xdr:col>
      <xdr:colOff>38100</xdr:colOff>
      <xdr:row>37</xdr:row>
      <xdr:rowOff>100309</xdr:rowOff>
    </xdr:to>
    <xdr:sp macro="" textlink="">
      <xdr:nvSpPr>
        <xdr:cNvPr id="91" name="楕円 90">
          <a:extLst>
            <a:ext uri="{FF2B5EF4-FFF2-40B4-BE49-F238E27FC236}">
              <a16:creationId xmlns:a16="http://schemas.microsoft.com/office/drawing/2014/main" id="{00000000-0008-0000-0600-00005B000000}"/>
            </a:ext>
          </a:extLst>
        </xdr:cNvPr>
        <xdr:cNvSpPr/>
      </xdr:nvSpPr>
      <xdr:spPr>
        <a:xfrm>
          <a:off x="1079500" y="6342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116836</xdr:rowOff>
    </xdr:from>
    <xdr:ext cx="599010" cy="259045"/>
    <xdr:sp macro="" textlink="">
      <xdr:nvSpPr>
        <xdr:cNvPr id="92" name="テキスト ボックス 91">
          <a:extLst>
            <a:ext uri="{FF2B5EF4-FFF2-40B4-BE49-F238E27FC236}">
              <a16:creationId xmlns:a16="http://schemas.microsoft.com/office/drawing/2014/main" id="{00000000-0008-0000-0600-00005C000000}"/>
            </a:ext>
          </a:extLst>
        </xdr:cNvPr>
        <xdr:cNvSpPr txBox="1"/>
      </xdr:nvSpPr>
      <xdr:spPr>
        <a:xfrm>
          <a:off x="830795" y="6117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6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84279</xdr:rowOff>
    </xdr:from>
    <xdr:to>
      <xdr:col>24</xdr:col>
      <xdr:colOff>62865</xdr:colOff>
      <xdr:row>58</xdr:row>
      <xdr:rowOff>147893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485329"/>
          <a:ext cx="1270" cy="1606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151720</xdr:rowOff>
    </xdr:from>
    <xdr:ext cx="599010"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095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147893</xdr:rowOff>
    </xdr:from>
    <xdr:to>
      <xdr:col>24</xdr:col>
      <xdr:colOff>152400</xdr:colOff>
      <xdr:row>58</xdr:row>
      <xdr:rowOff>147893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091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30956</xdr:rowOff>
    </xdr:from>
    <xdr:ext cx="690189"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2605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84279</xdr:rowOff>
    </xdr:from>
    <xdr:to>
      <xdr:col>24</xdr:col>
      <xdr:colOff>152400</xdr:colOff>
      <xdr:row>49</xdr:row>
      <xdr:rowOff>84279</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485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62504</xdr:rowOff>
    </xdr:from>
    <xdr:to>
      <xdr:col>24</xdr:col>
      <xdr:colOff>63500</xdr:colOff>
      <xdr:row>57</xdr:row>
      <xdr:rowOff>66442</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3797300" y="9835154"/>
          <a:ext cx="838200" cy="3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80897</xdr:rowOff>
    </xdr:from>
    <xdr:ext cx="599010"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8535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102470</xdr:rowOff>
    </xdr:from>
    <xdr:to>
      <xdr:col>24</xdr:col>
      <xdr:colOff>114300</xdr:colOff>
      <xdr:row>58</xdr:row>
      <xdr:rowOff>32620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87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62504</xdr:rowOff>
    </xdr:from>
    <xdr:to>
      <xdr:col>19</xdr:col>
      <xdr:colOff>177800</xdr:colOff>
      <xdr:row>57</xdr:row>
      <xdr:rowOff>94848</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9835154"/>
          <a:ext cx="889000" cy="3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92070</xdr:rowOff>
    </xdr:from>
    <xdr:to>
      <xdr:col>20</xdr:col>
      <xdr:colOff>38100</xdr:colOff>
      <xdr:row>58</xdr:row>
      <xdr:rowOff>22220</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86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13347</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497795" y="9957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72313</xdr:rowOff>
    </xdr:from>
    <xdr:to>
      <xdr:col>15</xdr:col>
      <xdr:colOff>50800</xdr:colOff>
      <xdr:row>57</xdr:row>
      <xdr:rowOff>94848</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a:off x="2019300" y="9844963"/>
          <a:ext cx="889000" cy="22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90532</xdr:rowOff>
    </xdr:from>
    <xdr:to>
      <xdr:col>15</xdr:col>
      <xdr:colOff>101600</xdr:colOff>
      <xdr:row>58</xdr:row>
      <xdr:rowOff>20682</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863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11809</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08795" y="9955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29716</xdr:rowOff>
    </xdr:from>
    <xdr:to>
      <xdr:col>10</xdr:col>
      <xdr:colOff>114300</xdr:colOff>
      <xdr:row>57</xdr:row>
      <xdr:rowOff>72313</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a:off x="1130300" y="9802366"/>
          <a:ext cx="889000" cy="42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86760</xdr:rowOff>
    </xdr:from>
    <xdr:to>
      <xdr:col>10</xdr:col>
      <xdr:colOff>165100</xdr:colOff>
      <xdr:row>58</xdr:row>
      <xdr:rowOff>16910</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859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8037</xdr:rowOff>
    </xdr:from>
    <xdr:ext cx="59901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19795" y="9952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93965</xdr:rowOff>
    </xdr:from>
    <xdr:to>
      <xdr:col>6</xdr:col>
      <xdr:colOff>38100</xdr:colOff>
      <xdr:row>58</xdr:row>
      <xdr:rowOff>24115</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86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15242</xdr:rowOff>
    </xdr:from>
    <xdr:ext cx="59901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30795" y="9959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15642</xdr:rowOff>
    </xdr:from>
    <xdr:to>
      <xdr:col>24</xdr:col>
      <xdr:colOff>114300</xdr:colOff>
      <xdr:row>57</xdr:row>
      <xdr:rowOff>117242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788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38519</xdr:rowOff>
    </xdr:from>
    <xdr:ext cx="599010"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639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11704</xdr:rowOff>
    </xdr:from>
    <xdr:to>
      <xdr:col>20</xdr:col>
      <xdr:colOff>38100</xdr:colOff>
      <xdr:row>57</xdr:row>
      <xdr:rowOff>113304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78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129831</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497795" y="9559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44048</xdr:rowOff>
    </xdr:from>
    <xdr:to>
      <xdr:col>15</xdr:col>
      <xdr:colOff>101600</xdr:colOff>
      <xdr:row>57</xdr:row>
      <xdr:rowOff>145648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816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162175</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08795" y="9591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21513</xdr:rowOff>
    </xdr:from>
    <xdr:to>
      <xdr:col>10</xdr:col>
      <xdr:colOff>165100</xdr:colOff>
      <xdr:row>57</xdr:row>
      <xdr:rowOff>123113</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79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139640</xdr:rowOff>
    </xdr:from>
    <xdr:ext cx="599010"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19795" y="9569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150366</xdr:rowOff>
    </xdr:from>
    <xdr:to>
      <xdr:col>6</xdr:col>
      <xdr:colOff>38100</xdr:colOff>
      <xdr:row>57</xdr:row>
      <xdr:rowOff>80516</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751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97043</xdr:rowOff>
    </xdr:from>
    <xdr:ext cx="599010"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30795" y="9526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50386</xdr:rowOff>
    </xdr:from>
    <xdr:to>
      <xdr:col>24</xdr:col>
      <xdr:colOff>62865</xdr:colOff>
      <xdr:row>79</xdr:row>
      <xdr:rowOff>43676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051886"/>
          <a:ext cx="1270" cy="153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47503</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92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43676</xdr:rowOff>
    </xdr:from>
    <xdr:to>
      <xdr:col>24</xdr:col>
      <xdr:colOff>152400</xdr:colOff>
      <xdr:row>79</xdr:row>
      <xdr:rowOff>43676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88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168513</xdr:rowOff>
    </xdr:from>
    <xdr:ext cx="599010"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827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50386</xdr:rowOff>
    </xdr:from>
    <xdr:to>
      <xdr:col>24</xdr:col>
      <xdr:colOff>152400</xdr:colOff>
      <xdr:row>70</xdr:row>
      <xdr:rowOff>50386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051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1141</xdr:rowOff>
    </xdr:from>
    <xdr:to>
      <xdr:col>24</xdr:col>
      <xdr:colOff>63500</xdr:colOff>
      <xdr:row>79</xdr:row>
      <xdr:rowOff>9223</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545691"/>
          <a:ext cx="838200" cy="8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100610</xdr:rowOff>
    </xdr:from>
    <xdr:ext cx="534377"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3022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77733</xdr:rowOff>
    </xdr:from>
    <xdr:to>
      <xdr:col>24</xdr:col>
      <xdr:colOff>114300</xdr:colOff>
      <xdr:row>79</xdr:row>
      <xdr:rowOff>7883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2952</xdr:rowOff>
    </xdr:from>
    <xdr:to>
      <xdr:col>19</xdr:col>
      <xdr:colOff>177800</xdr:colOff>
      <xdr:row>79</xdr:row>
      <xdr:rowOff>9223</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908300" y="13547502"/>
          <a:ext cx="889000" cy="6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86655</xdr:rowOff>
    </xdr:from>
    <xdr:to>
      <xdr:col>20</xdr:col>
      <xdr:colOff>38100</xdr:colOff>
      <xdr:row>79</xdr:row>
      <xdr:rowOff>16805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45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33332</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30111" y="13234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165272</xdr:rowOff>
    </xdr:from>
    <xdr:to>
      <xdr:col>15</xdr:col>
      <xdr:colOff>50800</xdr:colOff>
      <xdr:row>79</xdr:row>
      <xdr:rowOff>2952</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2019300" y="13538372"/>
          <a:ext cx="889000" cy="9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72989</xdr:rowOff>
    </xdr:from>
    <xdr:to>
      <xdr:col>15</xdr:col>
      <xdr:colOff>101600</xdr:colOff>
      <xdr:row>79</xdr:row>
      <xdr:rowOff>3139</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44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19666</xdr:rowOff>
    </xdr:from>
    <xdr:ext cx="534377"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41111" y="13221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165272</xdr:rowOff>
    </xdr:from>
    <xdr:to>
      <xdr:col>10</xdr:col>
      <xdr:colOff>114300</xdr:colOff>
      <xdr:row>78</xdr:row>
      <xdr:rowOff>170081</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flipV="1">
          <a:off x="1130300" y="13538372"/>
          <a:ext cx="889000" cy="4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76144</xdr:rowOff>
    </xdr:from>
    <xdr:to>
      <xdr:col>10</xdr:col>
      <xdr:colOff>165100</xdr:colOff>
      <xdr:row>79</xdr:row>
      <xdr:rowOff>6294</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449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22821</xdr:rowOff>
    </xdr:from>
    <xdr:ext cx="534377"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52111" y="13224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80530</xdr:rowOff>
    </xdr:from>
    <xdr:to>
      <xdr:col>6</xdr:col>
      <xdr:colOff>38100</xdr:colOff>
      <xdr:row>79</xdr:row>
      <xdr:rowOff>10680</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45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27207</xdr:rowOff>
    </xdr:from>
    <xdr:ext cx="534377"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63111" y="1322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121791</xdr:rowOff>
    </xdr:from>
    <xdr:to>
      <xdr:col>24</xdr:col>
      <xdr:colOff>114300</xdr:colOff>
      <xdr:row>79</xdr:row>
      <xdr:rowOff>51941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494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56159</xdr:rowOff>
    </xdr:from>
    <xdr:ext cx="534377"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429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129873</xdr:rowOff>
    </xdr:from>
    <xdr:to>
      <xdr:col>20</xdr:col>
      <xdr:colOff>38100</xdr:colOff>
      <xdr:row>79</xdr:row>
      <xdr:rowOff>60023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502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51150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3595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123602</xdr:rowOff>
    </xdr:from>
    <xdr:to>
      <xdr:col>15</xdr:col>
      <xdr:colOff>101600</xdr:colOff>
      <xdr:row>79</xdr:row>
      <xdr:rowOff>53752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496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79</xdr:row>
      <xdr:rowOff>44879</xdr:rowOff>
    </xdr:from>
    <xdr:ext cx="534377"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41111" y="13589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114472</xdr:rowOff>
    </xdr:from>
    <xdr:to>
      <xdr:col>10</xdr:col>
      <xdr:colOff>165100</xdr:colOff>
      <xdr:row>79</xdr:row>
      <xdr:rowOff>44622</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487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79</xdr:row>
      <xdr:rowOff>35749</xdr:rowOff>
    </xdr:from>
    <xdr:ext cx="534377"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52111" y="13580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119281</xdr:rowOff>
    </xdr:from>
    <xdr:to>
      <xdr:col>6</xdr:col>
      <xdr:colOff>38100</xdr:colOff>
      <xdr:row>79</xdr:row>
      <xdr:rowOff>49431</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49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79</xdr:row>
      <xdr:rowOff>40558</xdr:rowOff>
    </xdr:from>
    <xdr:ext cx="534377"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63111" y="13585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150847</xdr:rowOff>
    </xdr:from>
    <xdr:to>
      <xdr:col>24</xdr:col>
      <xdr:colOff>62865</xdr:colOff>
      <xdr:row>98</xdr:row>
      <xdr:rowOff>129609</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409897"/>
          <a:ext cx="1270" cy="1521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133436</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6935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129609</xdr:rowOff>
    </xdr:from>
    <xdr:to>
      <xdr:col>24</xdr:col>
      <xdr:colOff>152400</xdr:colOff>
      <xdr:row>98</xdr:row>
      <xdr:rowOff>129609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6931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97524</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185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150847</xdr:rowOff>
    </xdr:from>
    <xdr:to>
      <xdr:col>24</xdr:col>
      <xdr:colOff>152400</xdr:colOff>
      <xdr:row>89</xdr:row>
      <xdr:rowOff>150847</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409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84759</xdr:rowOff>
    </xdr:from>
    <xdr:to>
      <xdr:col>24</xdr:col>
      <xdr:colOff>63500</xdr:colOff>
      <xdr:row>96</xdr:row>
      <xdr:rowOff>85381</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543959"/>
          <a:ext cx="838200" cy="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99716</xdr:rowOff>
    </xdr:from>
    <xdr:ext cx="534377"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0445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76839</xdr:rowOff>
    </xdr:from>
    <xdr:to>
      <xdr:col>24</xdr:col>
      <xdr:colOff>114300</xdr:colOff>
      <xdr:row>95</xdr:row>
      <xdr:rowOff>6989</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193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85381</xdr:rowOff>
    </xdr:from>
    <xdr:to>
      <xdr:col>19</xdr:col>
      <xdr:colOff>177800</xdr:colOff>
      <xdr:row>96</xdr:row>
      <xdr:rowOff>85609</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908300" y="16544581"/>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119521</xdr:rowOff>
    </xdr:from>
    <xdr:to>
      <xdr:col>20</xdr:col>
      <xdr:colOff>38100</xdr:colOff>
      <xdr:row>95</xdr:row>
      <xdr:rowOff>49671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235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66198</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530111" y="16011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85609</xdr:rowOff>
    </xdr:from>
    <xdr:to>
      <xdr:col>15</xdr:col>
      <xdr:colOff>50800</xdr:colOff>
      <xdr:row>96</xdr:row>
      <xdr:rowOff>95134</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2019300" y="16544809"/>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137004</xdr:rowOff>
    </xdr:from>
    <xdr:to>
      <xdr:col>15</xdr:col>
      <xdr:colOff>101600</xdr:colOff>
      <xdr:row>95</xdr:row>
      <xdr:rowOff>67154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25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83681</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41111" y="1602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33607</xdr:rowOff>
    </xdr:from>
    <xdr:to>
      <xdr:col>10</xdr:col>
      <xdr:colOff>114300</xdr:colOff>
      <xdr:row>96</xdr:row>
      <xdr:rowOff>95134</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a:off x="1130300" y="16492807"/>
          <a:ext cx="889000" cy="61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148510</xdr:rowOff>
    </xdr:from>
    <xdr:to>
      <xdr:col>10</xdr:col>
      <xdr:colOff>165100</xdr:colOff>
      <xdr:row>95</xdr:row>
      <xdr:rowOff>78660</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26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95187</xdr:rowOff>
    </xdr:from>
    <xdr:ext cx="534377"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52111" y="16040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135491</xdr:rowOff>
    </xdr:from>
    <xdr:to>
      <xdr:col>6</xdr:col>
      <xdr:colOff>38100</xdr:colOff>
      <xdr:row>95</xdr:row>
      <xdr:rowOff>65641</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25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82168</xdr:rowOff>
    </xdr:from>
    <xdr:ext cx="534377"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63111" y="1602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33959</xdr:rowOff>
    </xdr:from>
    <xdr:to>
      <xdr:col>24</xdr:col>
      <xdr:colOff>114300</xdr:colOff>
      <xdr:row>96</xdr:row>
      <xdr:rowOff>135559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493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12386</xdr:rowOff>
    </xdr:from>
    <xdr:ext cx="534377"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6471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34581</xdr:rowOff>
    </xdr:from>
    <xdr:to>
      <xdr:col>20</xdr:col>
      <xdr:colOff>38100</xdr:colOff>
      <xdr:row>96</xdr:row>
      <xdr:rowOff>136181</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493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127308</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530111" y="16586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34809</xdr:rowOff>
    </xdr:from>
    <xdr:to>
      <xdr:col>15</xdr:col>
      <xdr:colOff>101600</xdr:colOff>
      <xdr:row>96</xdr:row>
      <xdr:rowOff>136409</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49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127536</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41111" y="16586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44334</xdr:rowOff>
    </xdr:from>
    <xdr:to>
      <xdr:col>10</xdr:col>
      <xdr:colOff>165100</xdr:colOff>
      <xdr:row>96</xdr:row>
      <xdr:rowOff>145934</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503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137061</xdr:rowOff>
    </xdr:from>
    <xdr:ext cx="534377"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52111" y="16596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154257</xdr:rowOff>
    </xdr:from>
    <xdr:to>
      <xdr:col>6</xdr:col>
      <xdr:colOff>38100</xdr:colOff>
      <xdr:row>96</xdr:row>
      <xdr:rowOff>84407</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6442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75534</xdr:rowOff>
    </xdr:from>
    <xdr:ext cx="534377"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63111" y="16534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74524</xdr:rowOff>
    </xdr:from>
    <xdr:to>
      <xdr:col>54</xdr:col>
      <xdr:colOff>189865</xdr:colOff>
      <xdr:row>37</xdr:row>
      <xdr:rowOff>88684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218024"/>
          <a:ext cx="1270" cy="1214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92511</xdr:rowOff>
    </xdr:from>
    <xdr:ext cx="599010"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436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88684</xdr:rowOff>
    </xdr:from>
    <xdr:to>
      <xdr:col>55</xdr:col>
      <xdr:colOff>88900</xdr:colOff>
      <xdr:row>37</xdr:row>
      <xdr:rowOff>88684</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432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21201</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93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794,213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74524</xdr:rowOff>
    </xdr:from>
    <xdr:to>
      <xdr:col>55</xdr:col>
      <xdr:colOff>88900</xdr:colOff>
      <xdr:row>30</xdr:row>
      <xdr:rowOff>74524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218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70297</xdr:rowOff>
    </xdr:from>
    <xdr:to>
      <xdr:col>55</xdr:col>
      <xdr:colOff>0</xdr:colOff>
      <xdr:row>37</xdr:row>
      <xdr:rowOff>125262</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242497"/>
          <a:ext cx="838200" cy="226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80377</xdr:rowOff>
    </xdr:from>
    <xdr:ext cx="599010"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59096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57500</xdr:rowOff>
    </xdr:from>
    <xdr:to>
      <xdr:col>55</xdr:col>
      <xdr:colOff>50800</xdr:colOff>
      <xdr:row>35</xdr:row>
      <xdr:rowOff>159100</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117000</xdr:rowOff>
    </xdr:from>
    <xdr:to>
      <xdr:col>50</xdr:col>
      <xdr:colOff>114300</xdr:colOff>
      <xdr:row>37</xdr:row>
      <xdr:rowOff>125262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460650"/>
          <a:ext cx="889000" cy="8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140773</xdr:rowOff>
    </xdr:from>
    <xdr:to>
      <xdr:col>50</xdr:col>
      <xdr:colOff>165100</xdr:colOff>
      <xdr:row>37</xdr:row>
      <xdr:rowOff>70923</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87450</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39795" y="6088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117000</xdr:rowOff>
    </xdr:from>
    <xdr:to>
      <xdr:col>45</xdr:col>
      <xdr:colOff>177800</xdr:colOff>
      <xdr:row>37</xdr:row>
      <xdr:rowOff>118446</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460650"/>
          <a:ext cx="889000" cy="1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136531</xdr:rowOff>
    </xdr:from>
    <xdr:to>
      <xdr:col>46</xdr:col>
      <xdr:colOff>38100</xdr:colOff>
      <xdr:row>37</xdr:row>
      <xdr:rowOff>66681</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83208</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50795" y="6083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118446</xdr:rowOff>
    </xdr:from>
    <xdr:to>
      <xdr:col>41</xdr:col>
      <xdr:colOff>50800</xdr:colOff>
      <xdr:row>37</xdr:row>
      <xdr:rowOff>119863</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6972300" y="6462096"/>
          <a:ext cx="889000" cy="1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163841</xdr:rowOff>
    </xdr:from>
    <xdr:to>
      <xdr:col>41</xdr:col>
      <xdr:colOff>101600</xdr:colOff>
      <xdr:row>37</xdr:row>
      <xdr:rowOff>93991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33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110518</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61795" y="6111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167344</xdr:rowOff>
    </xdr:from>
    <xdr:to>
      <xdr:col>36</xdr:col>
      <xdr:colOff>165100</xdr:colOff>
      <xdr:row>37</xdr:row>
      <xdr:rowOff>97494</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339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114021</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6114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19497</xdr:rowOff>
    </xdr:from>
    <xdr:to>
      <xdr:col>55</xdr:col>
      <xdr:colOff>50800</xdr:colOff>
      <xdr:row>36</xdr:row>
      <xdr:rowOff>121097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19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169374</xdr:rowOff>
    </xdr:from>
    <xdr:ext cx="599010"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170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74462</xdr:rowOff>
    </xdr:from>
    <xdr:to>
      <xdr:col>50</xdr:col>
      <xdr:colOff>165100</xdr:colOff>
      <xdr:row>38</xdr:row>
      <xdr:rowOff>4612</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418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167189</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39795" y="6510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66200</xdr:rowOff>
    </xdr:from>
    <xdr:to>
      <xdr:col>46</xdr:col>
      <xdr:colOff>38100</xdr:colOff>
      <xdr:row>37</xdr:row>
      <xdr:rowOff>167800</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40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158927</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50795" y="6502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67646</xdr:rowOff>
    </xdr:from>
    <xdr:to>
      <xdr:col>41</xdr:col>
      <xdr:colOff>101600</xdr:colOff>
      <xdr:row>37</xdr:row>
      <xdr:rowOff>169245</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41129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160373</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61795" y="6504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69063</xdr:rowOff>
    </xdr:from>
    <xdr:to>
      <xdr:col>36</xdr:col>
      <xdr:colOff>165100</xdr:colOff>
      <xdr:row>37</xdr:row>
      <xdr:rowOff>170663</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641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161790</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6505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50</xdr:row>
      <xdr:rowOff>111777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12474</xdr:rowOff>
    </xdr:from>
    <xdr:to>
      <xdr:col>54</xdr:col>
      <xdr:colOff>189865</xdr:colOff>
      <xdr:row>58</xdr:row>
      <xdr:rowOff>6732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756424"/>
          <a:ext cx="1270" cy="1194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10559</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9954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6732</xdr:rowOff>
    </xdr:from>
    <xdr:to>
      <xdr:col>55</xdr:col>
      <xdr:colOff>88900</xdr:colOff>
      <xdr:row>58</xdr:row>
      <xdr:rowOff>6732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9950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130601</xdr:rowOff>
    </xdr:from>
    <xdr:ext cx="690189"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5316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2,122,617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12474</xdr:rowOff>
    </xdr:from>
    <xdr:to>
      <xdr:col>55</xdr:col>
      <xdr:colOff>88900</xdr:colOff>
      <xdr:row>51</xdr:row>
      <xdr:rowOff>12474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756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124953</xdr:rowOff>
    </xdr:from>
    <xdr:to>
      <xdr:col>55</xdr:col>
      <xdr:colOff>0</xdr:colOff>
      <xdr:row>57</xdr:row>
      <xdr:rowOff>8773</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9726153"/>
          <a:ext cx="838200" cy="55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105989</xdr:rowOff>
    </xdr:from>
    <xdr:ext cx="599010"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7071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127562</xdr:rowOff>
    </xdr:from>
    <xdr:to>
      <xdr:col>55</xdr:col>
      <xdr:colOff>50800</xdr:colOff>
      <xdr:row>57</xdr:row>
      <xdr:rowOff>57712</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728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8773</xdr:rowOff>
    </xdr:from>
    <xdr:to>
      <xdr:col>50</xdr:col>
      <xdr:colOff>114300</xdr:colOff>
      <xdr:row>57</xdr:row>
      <xdr:rowOff>56344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9781423"/>
          <a:ext cx="889000" cy="47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136371</xdr:rowOff>
    </xdr:from>
    <xdr:to>
      <xdr:col>50</xdr:col>
      <xdr:colOff>165100</xdr:colOff>
      <xdr:row>57</xdr:row>
      <xdr:rowOff>66521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737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57648</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39795" y="9830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102995</xdr:rowOff>
    </xdr:from>
    <xdr:to>
      <xdr:col>45</xdr:col>
      <xdr:colOff>177800</xdr:colOff>
      <xdr:row>57</xdr:row>
      <xdr:rowOff>56344</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7861300" y="9704195"/>
          <a:ext cx="889000" cy="124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151915</xdr:rowOff>
    </xdr:from>
    <xdr:to>
      <xdr:col>46</xdr:col>
      <xdr:colOff>38100</xdr:colOff>
      <xdr:row>57</xdr:row>
      <xdr:rowOff>82065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75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98592</xdr:rowOff>
    </xdr:from>
    <xdr:ext cx="59901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50795" y="9528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102995</xdr:rowOff>
    </xdr:from>
    <xdr:to>
      <xdr:col>41</xdr:col>
      <xdr:colOff>50800</xdr:colOff>
      <xdr:row>56</xdr:row>
      <xdr:rowOff>113887</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6972300" y="9704195"/>
          <a:ext cx="889000" cy="10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136152</xdr:rowOff>
    </xdr:from>
    <xdr:to>
      <xdr:col>41</xdr:col>
      <xdr:colOff>101600</xdr:colOff>
      <xdr:row>57</xdr:row>
      <xdr:rowOff>66302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737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57429</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61795" y="9830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140164</xdr:rowOff>
    </xdr:from>
    <xdr:to>
      <xdr:col>36</xdr:col>
      <xdr:colOff>165100</xdr:colOff>
      <xdr:row>57</xdr:row>
      <xdr:rowOff>70314</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74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61441</xdr:rowOff>
    </xdr:from>
    <xdr:ext cx="59901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672795" y="9834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74153</xdr:rowOff>
    </xdr:from>
    <xdr:to>
      <xdr:col>55</xdr:col>
      <xdr:colOff>50800</xdr:colOff>
      <xdr:row>57</xdr:row>
      <xdr:rowOff>4303</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675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97030</xdr:rowOff>
    </xdr:from>
    <xdr:ext cx="599010"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526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129423</xdr:rowOff>
    </xdr:from>
    <xdr:to>
      <xdr:col>50</xdr:col>
      <xdr:colOff>165100</xdr:colOff>
      <xdr:row>57</xdr:row>
      <xdr:rowOff>59573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730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76100</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39795" y="9505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5544</xdr:rowOff>
    </xdr:from>
    <xdr:to>
      <xdr:col>46</xdr:col>
      <xdr:colOff>38100</xdr:colOff>
      <xdr:row>57</xdr:row>
      <xdr:rowOff>107144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77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98271</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50795" y="9870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52195</xdr:rowOff>
    </xdr:from>
    <xdr:to>
      <xdr:col>41</xdr:col>
      <xdr:colOff>101600</xdr:colOff>
      <xdr:row>56</xdr:row>
      <xdr:rowOff>153795</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65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170322</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61795" y="9428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63087</xdr:rowOff>
    </xdr:from>
    <xdr:to>
      <xdr:col>36</xdr:col>
      <xdr:colOff>165100</xdr:colOff>
      <xdr:row>56</xdr:row>
      <xdr:rowOff>164687</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664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9764</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672795" y="9439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73</xdr:row>
      <xdr:rowOff>168927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130827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25601</xdr:rowOff>
    </xdr:from>
    <xdr:to>
      <xdr:col>54</xdr:col>
      <xdr:colOff>189865</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98551"/>
          <a:ext cx="1270" cy="1390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143728</xdr:rowOff>
    </xdr:from>
    <xdr:ext cx="690189"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7377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1,824,737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25601</xdr:rowOff>
    </xdr:from>
    <xdr:to>
      <xdr:col>55</xdr:col>
      <xdr:colOff>88900</xdr:colOff>
      <xdr:row>71</xdr:row>
      <xdr:rowOff>25601</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98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129339</xdr:rowOff>
    </xdr:from>
    <xdr:to>
      <xdr:col>55</xdr:col>
      <xdr:colOff>0</xdr:colOff>
      <xdr:row>79</xdr:row>
      <xdr:rowOff>9465</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502439"/>
          <a:ext cx="838200" cy="51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98849</xdr:rowOff>
    </xdr:from>
    <xdr:ext cx="599010"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3004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75972</xdr:rowOff>
    </xdr:from>
    <xdr:to>
      <xdr:col>55</xdr:col>
      <xdr:colOff>50800</xdr:colOff>
      <xdr:row>79</xdr:row>
      <xdr:rowOff>6122</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44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129339</xdr:rowOff>
    </xdr:from>
    <xdr:to>
      <xdr:col>50</xdr:col>
      <xdr:colOff>114300</xdr:colOff>
      <xdr:row>78</xdr:row>
      <xdr:rowOff>162128</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502439"/>
          <a:ext cx="889000" cy="3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71865</xdr:rowOff>
    </xdr:from>
    <xdr:to>
      <xdr:col>50</xdr:col>
      <xdr:colOff>165100</xdr:colOff>
      <xdr:row>79</xdr:row>
      <xdr:rowOff>2015</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44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77</xdr:row>
      <xdr:rowOff>18542</xdr:rowOff>
    </xdr:from>
    <xdr:ext cx="59901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39795" y="13220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103411</xdr:rowOff>
    </xdr:from>
    <xdr:to>
      <xdr:col>45</xdr:col>
      <xdr:colOff>177800</xdr:colOff>
      <xdr:row>78</xdr:row>
      <xdr:rowOff>162128</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476511"/>
          <a:ext cx="889000" cy="58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79093</xdr:rowOff>
    </xdr:from>
    <xdr:to>
      <xdr:col>46</xdr:col>
      <xdr:colOff>38100</xdr:colOff>
      <xdr:row>79</xdr:row>
      <xdr:rowOff>9243</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45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77</xdr:row>
      <xdr:rowOff>25770</xdr:rowOff>
    </xdr:from>
    <xdr:ext cx="59901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50795" y="13227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15667</xdr:rowOff>
    </xdr:from>
    <xdr:to>
      <xdr:col>41</xdr:col>
      <xdr:colOff>50800</xdr:colOff>
      <xdr:row>78</xdr:row>
      <xdr:rowOff>103411</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388767"/>
          <a:ext cx="889000" cy="8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71256</xdr:rowOff>
    </xdr:from>
    <xdr:to>
      <xdr:col>41</xdr:col>
      <xdr:colOff>101600</xdr:colOff>
      <xdr:row>79</xdr:row>
      <xdr:rowOff>1406</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44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163983</xdr:rowOff>
    </xdr:from>
    <xdr:ext cx="59901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61795" y="13537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73884</xdr:rowOff>
    </xdr:from>
    <xdr:to>
      <xdr:col>36</xdr:col>
      <xdr:colOff>165100</xdr:colOff>
      <xdr:row>79</xdr:row>
      <xdr:rowOff>4034</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44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166611</xdr:rowOff>
    </xdr:from>
    <xdr:ext cx="59901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672795" y="13539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130115</xdr:rowOff>
    </xdr:from>
    <xdr:to>
      <xdr:col>55</xdr:col>
      <xdr:colOff>50800</xdr:colOff>
      <xdr:row>79</xdr:row>
      <xdr:rowOff>60265</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50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54400</xdr:rowOff>
    </xdr:from>
    <xdr:ext cx="534377"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427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78539</xdr:rowOff>
    </xdr:from>
    <xdr:to>
      <xdr:col>50</xdr:col>
      <xdr:colOff>165100</xdr:colOff>
      <xdr:row>79</xdr:row>
      <xdr:rowOff>8689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45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171266</xdr:rowOff>
    </xdr:from>
    <xdr:ext cx="59901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39795" y="13544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111328</xdr:rowOff>
    </xdr:from>
    <xdr:to>
      <xdr:col>46</xdr:col>
      <xdr:colOff>38100</xdr:colOff>
      <xdr:row>79</xdr:row>
      <xdr:rowOff>41478</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48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32605</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3577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52611</xdr:rowOff>
    </xdr:from>
    <xdr:to>
      <xdr:col>41</xdr:col>
      <xdr:colOff>101600</xdr:colOff>
      <xdr:row>78</xdr:row>
      <xdr:rowOff>154211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42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170738</xdr:rowOff>
    </xdr:from>
    <xdr:ext cx="59901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61795" y="13200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136317</xdr:rowOff>
    </xdr:from>
    <xdr:to>
      <xdr:col>36</xdr:col>
      <xdr:colOff>165100</xdr:colOff>
      <xdr:row>78</xdr:row>
      <xdr:rowOff>66467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337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82994</xdr:rowOff>
    </xdr:from>
    <xdr:ext cx="599010"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672795" y="13113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30042</xdr:rowOff>
    </xdr:from>
    <xdr:to>
      <xdr:col>54</xdr:col>
      <xdr:colOff>189865</xdr:colOff>
      <xdr:row>98</xdr:row>
      <xdr:rowOff>134714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460542"/>
          <a:ext cx="1270" cy="1476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138541</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940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134714</xdr:rowOff>
    </xdr:from>
    <xdr:to>
      <xdr:col>55</xdr:col>
      <xdr:colOff>88900</xdr:colOff>
      <xdr:row>98</xdr:row>
      <xdr:rowOff>134714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936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148169</xdr:rowOff>
    </xdr:from>
    <xdr:ext cx="690189"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2357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1,619,924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30042</xdr:rowOff>
    </xdr:from>
    <xdr:to>
      <xdr:col>55</xdr:col>
      <xdr:colOff>88900</xdr:colOff>
      <xdr:row>90</xdr:row>
      <xdr:rowOff>30042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460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76684</xdr:rowOff>
    </xdr:from>
    <xdr:to>
      <xdr:col>55</xdr:col>
      <xdr:colOff>0</xdr:colOff>
      <xdr:row>97</xdr:row>
      <xdr:rowOff>121225</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639300" y="16707334"/>
          <a:ext cx="838200" cy="44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61453</xdr:rowOff>
    </xdr:from>
    <xdr:ext cx="599010"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6921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83026</xdr:rowOff>
    </xdr:from>
    <xdr:to>
      <xdr:col>55</xdr:col>
      <xdr:colOff>50800</xdr:colOff>
      <xdr:row>98</xdr:row>
      <xdr:rowOff>13176</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713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121225</xdr:rowOff>
    </xdr:from>
    <xdr:to>
      <xdr:col>50</xdr:col>
      <xdr:colOff>114300</xdr:colOff>
      <xdr:row>97</xdr:row>
      <xdr:rowOff>158150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8750300" y="16751875"/>
          <a:ext cx="889000" cy="36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104825</xdr:rowOff>
    </xdr:from>
    <xdr:to>
      <xdr:col>50</xdr:col>
      <xdr:colOff>165100</xdr:colOff>
      <xdr:row>98</xdr:row>
      <xdr:rowOff>34975</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735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26102</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39795" y="16828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119729</xdr:rowOff>
    </xdr:from>
    <xdr:to>
      <xdr:col>45</xdr:col>
      <xdr:colOff>177800</xdr:colOff>
      <xdr:row>97</xdr:row>
      <xdr:rowOff>158150</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7861300" y="16750379"/>
          <a:ext cx="889000" cy="38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119765</xdr:rowOff>
    </xdr:from>
    <xdr:to>
      <xdr:col>46</xdr:col>
      <xdr:colOff>38100</xdr:colOff>
      <xdr:row>98</xdr:row>
      <xdr:rowOff>49915</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75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41042</xdr:rowOff>
    </xdr:from>
    <xdr:ext cx="59901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50795" y="16843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119729</xdr:rowOff>
    </xdr:from>
    <xdr:to>
      <xdr:col>41</xdr:col>
      <xdr:colOff>50800</xdr:colOff>
      <xdr:row>98</xdr:row>
      <xdr:rowOff>5217</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6972300" y="16750379"/>
          <a:ext cx="889000" cy="56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107708</xdr:rowOff>
    </xdr:from>
    <xdr:to>
      <xdr:col>41</xdr:col>
      <xdr:colOff>101600</xdr:colOff>
      <xdr:row>98</xdr:row>
      <xdr:rowOff>37858</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73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28985</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61795" y="16831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115999</xdr:rowOff>
    </xdr:from>
    <xdr:to>
      <xdr:col>36</xdr:col>
      <xdr:colOff>165100</xdr:colOff>
      <xdr:row>98</xdr:row>
      <xdr:rowOff>46149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74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62676</xdr:rowOff>
    </xdr:from>
    <xdr:ext cx="59901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672795" y="16521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25884</xdr:rowOff>
    </xdr:from>
    <xdr:to>
      <xdr:col>55</xdr:col>
      <xdr:colOff>50800</xdr:colOff>
      <xdr:row>97</xdr:row>
      <xdr:rowOff>127484</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656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48761</xdr:rowOff>
    </xdr:from>
    <xdr:ext cx="599010"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507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70425</xdr:rowOff>
    </xdr:from>
    <xdr:to>
      <xdr:col>50</xdr:col>
      <xdr:colOff>165100</xdr:colOff>
      <xdr:row>98</xdr:row>
      <xdr:rowOff>575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70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17102</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39795" y="16476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107350</xdr:rowOff>
    </xdr:from>
    <xdr:to>
      <xdr:col>46</xdr:col>
      <xdr:colOff>38100</xdr:colOff>
      <xdr:row>98</xdr:row>
      <xdr:rowOff>37500</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73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54027</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50795" y="16513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68929</xdr:rowOff>
    </xdr:from>
    <xdr:to>
      <xdr:col>41</xdr:col>
      <xdr:colOff>101600</xdr:colOff>
      <xdr:row>97</xdr:row>
      <xdr:rowOff>170529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699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15606</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61795" y="16474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125867</xdr:rowOff>
    </xdr:from>
    <xdr:to>
      <xdr:col>36</xdr:col>
      <xdr:colOff>165100</xdr:colOff>
      <xdr:row>98</xdr:row>
      <xdr:rowOff>56017</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756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47144</xdr:rowOff>
    </xdr:from>
    <xdr:ext cx="59901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672795" y="16849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24290</xdr:rowOff>
    </xdr:from>
    <xdr:to>
      <xdr:col>85</xdr:col>
      <xdr:colOff>126364</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167790"/>
          <a:ext cx="1269" cy="1617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142417</xdr:rowOff>
    </xdr:from>
    <xdr:ext cx="599010"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494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24290</xdr:rowOff>
    </xdr:from>
    <xdr:to>
      <xdr:col>86</xdr:col>
      <xdr:colOff>25400</xdr:colOff>
      <xdr:row>30</xdr:row>
      <xdr:rowOff>24290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16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29548</xdr:rowOff>
    </xdr:from>
    <xdr:to>
      <xdr:col>85</xdr:col>
      <xdr:colOff>127000</xdr:colOff>
      <xdr:row>39</xdr:row>
      <xdr:rowOff>81378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6716098"/>
          <a:ext cx="838200" cy="51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158000</xdr:rowOff>
    </xdr:from>
    <xdr:ext cx="534377"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501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135123</xdr:rowOff>
    </xdr:from>
    <xdr:to>
      <xdr:col>85</xdr:col>
      <xdr:colOff>177800</xdr:colOff>
      <xdr:row>39</xdr:row>
      <xdr:rowOff>65273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65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29548</xdr:rowOff>
    </xdr:from>
    <xdr:to>
      <xdr:col>81</xdr:col>
      <xdr:colOff>50800</xdr:colOff>
      <xdr:row>39</xdr:row>
      <xdr:rowOff>52208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4592300" y="6716098"/>
          <a:ext cx="889000" cy="22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161568</xdr:rowOff>
    </xdr:from>
    <xdr:to>
      <xdr:col>81</xdr:col>
      <xdr:colOff>101600</xdr:colOff>
      <xdr:row>39</xdr:row>
      <xdr:rowOff>91718</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67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82845</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14111" y="676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23088</xdr:rowOff>
    </xdr:from>
    <xdr:to>
      <xdr:col>76</xdr:col>
      <xdr:colOff>114300</xdr:colOff>
      <xdr:row>39</xdr:row>
      <xdr:rowOff>52208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3703300" y="6709638"/>
          <a:ext cx="889000" cy="29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166128</xdr:rowOff>
    </xdr:from>
    <xdr:to>
      <xdr:col>76</xdr:col>
      <xdr:colOff>165100</xdr:colOff>
      <xdr:row>39</xdr:row>
      <xdr:rowOff>96278</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68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112804</xdr:rowOff>
    </xdr:from>
    <xdr:ext cx="534377"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25111" y="645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23088</xdr:rowOff>
    </xdr:from>
    <xdr:to>
      <xdr:col>71</xdr:col>
      <xdr:colOff>177800</xdr:colOff>
      <xdr:row>39</xdr:row>
      <xdr:rowOff>95541</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flipV="1">
          <a:off x="12814300" y="6709638"/>
          <a:ext cx="889000" cy="7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169612</xdr:rowOff>
    </xdr:from>
    <xdr:to>
      <xdr:col>72</xdr:col>
      <xdr:colOff>38100</xdr:colOff>
      <xdr:row>39</xdr:row>
      <xdr:rowOff>99762</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68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90889</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436111" y="6777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12440</xdr:rowOff>
    </xdr:from>
    <xdr:to>
      <xdr:col>67</xdr:col>
      <xdr:colOff>101600</xdr:colOff>
      <xdr:row>39</xdr:row>
      <xdr:rowOff>114040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69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130567</xdr:rowOff>
    </xdr:from>
    <xdr:ext cx="534377"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547111" y="647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30578</xdr:rowOff>
    </xdr:from>
    <xdr:to>
      <xdr:col>85</xdr:col>
      <xdr:colOff>177800</xdr:colOff>
      <xdr:row>39</xdr:row>
      <xdr:rowOff>132178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71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116955</xdr:rowOff>
    </xdr:from>
    <xdr:ext cx="469744"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63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150198</xdr:rowOff>
    </xdr:from>
    <xdr:to>
      <xdr:col>81</xdr:col>
      <xdr:colOff>101600</xdr:colOff>
      <xdr:row>39</xdr:row>
      <xdr:rowOff>80348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665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96874</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214111" y="6440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1408</xdr:rowOff>
    </xdr:from>
    <xdr:to>
      <xdr:col>76</xdr:col>
      <xdr:colOff>165100</xdr:colOff>
      <xdr:row>39</xdr:row>
      <xdr:rowOff>103008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687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94135</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325111" y="6780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143738</xdr:rowOff>
    </xdr:from>
    <xdr:to>
      <xdr:col>72</xdr:col>
      <xdr:colOff>38100</xdr:colOff>
      <xdr:row>39</xdr:row>
      <xdr:rowOff>73888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65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90415</xdr:rowOff>
    </xdr:from>
    <xdr:ext cx="534377"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436111" y="6434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44741</xdr:rowOff>
    </xdr:from>
    <xdr:to>
      <xdr:col>67</xdr:col>
      <xdr:colOff>101600</xdr:colOff>
      <xdr:row>39</xdr:row>
      <xdr:rowOff>146341</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73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137468</xdr:rowOff>
    </xdr:from>
    <xdr:ext cx="469744"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579428" y="6824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101353</xdr:rowOff>
    </xdr:from>
    <xdr:to>
      <xdr:col>85</xdr:col>
      <xdr:colOff>126364</xdr:colOff>
      <xdr:row>79</xdr:row>
      <xdr:rowOff>21177</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102853"/>
          <a:ext cx="1269" cy="1462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25004</xdr:rowOff>
    </xdr:from>
    <xdr:ext cx="534377"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569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21177</xdr:rowOff>
    </xdr:from>
    <xdr:to>
      <xdr:col>86</xdr:col>
      <xdr:colOff>25400</xdr:colOff>
      <xdr:row>79</xdr:row>
      <xdr:rowOff>21177</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565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48030</xdr:rowOff>
    </xdr:from>
    <xdr:ext cx="599010"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878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101353</xdr:rowOff>
    </xdr:from>
    <xdr:to>
      <xdr:col>86</xdr:col>
      <xdr:colOff>25400</xdr:colOff>
      <xdr:row>70</xdr:row>
      <xdr:rowOff>101353</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102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71783</xdr:rowOff>
    </xdr:from>
    <xdr:to>
      <xdr:col>85</xdr:col>
      <xdr:colOff>127000</xdr:colOff>
      <xdr:row>78</xdr:row>
      <xdr:rowOff>89767</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5481300" y="13444883"/>
          <a:ext cx="838200" cy="17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69023</xdr:rowOff>
    </xdr:from>
    <xdr:ext cx="599010"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30992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46146</xdr:rowOff>
    </xdr:from>
    <xdr:to>
      <xdr:col>85</xdr:col>
      <xdr:colOff>177800</xdr:colOff>
      <xdr:row>77</xdr:row>
      <xdr:rowOff>147746</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89767</xdr:rowOff>
    </xdr:from>
    <xdr:to>
      <xdr:col>81</xdr:col>
      <xdr:colOff>50800</xdr:colOff>
      <xdr:row>78</xdr:row>
      <xdr:rowOff>118915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4592300" y="13462867"/>
          <a:ext cx="889000" cy="29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20817</xdr:rowOff>
    </xdr:from>
    <xdr:to>
      <xdr:col>81</xdr:col>
      <xdr:colOff>101600</xdr:colOff>
      <xdr:row>77</xdr:row>
      <xdr:rowOff>122417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138944</xdr:rowOff>
    </xdr:from>
    <xdr:ext cx="59901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181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118915</xdr:rowOff>
    </xdr:from>
    <xdr:to>
      <xdr:col>76</xdr:col>
      <xdr:colOff>114300</xdr:colOff>
      <xdr:row>78</xdr:row>
      <xdr:rowOff>119431</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3703300" y="13492015"/>
          <a:ext cx="889000" cy="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42956</xdr:rowOff>
    </xdr:from>
    <xdr:to>
      <xdr:col>76</xdr:col>
      <xdr:colOff>165100</xdr:colOff>
      <xdr:row>77</xdr:row>
      <xdr:rowOff>144556</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324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161083</xdr:rowOff>
    </xdr:from>
    <xdr:ext cx="59901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292795" y="1301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119431</xdr:rowOff>
    </xdr:from>
    <xdr:to>
      <xdr:col>71</xdr:col>
      <xdr:colOff>177800</xdr:colOff>
      <xdr:row>78</xdr:row>
      <xdr:rowOff>120608</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2814300" y="13492531"/>
          <a:ext cx="889000" cy="1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32449</xdr:rowOff>
    </xdr:from>
    <xdr:to>
      <xdr:col>72</xdr:col>
      <xdr:colOff>38100</xdr:colOff>
      <xdr:row>77</xdr:row>
      <xdr:rowOff>134049</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32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150576</xdr:rowOff>
    </xdr:from>
    <xdr:ext cx="59901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03795" y="13009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46951</xdr:rowOff>
    </xdr:from>
    <xdr:to>
      <xdr:col>67</xdr:col>
      <xdr:colOff>101600</xdr:colOff>
      <xdr:row>77</xdr:row>
      <xdr:rowOff>148551</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324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165078</xdr:rowOff>
    </xdr:from>
    <xdr:ext cx="59901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14795" y="13023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20983</xdr:rowOff>
    </xdr:from>
    <xdr:to>
      <xdr:col>85</xdr:col>
      <xdr:colOff>177800</xdr:colOff>
      <xdr:row>78</xdr:row>
      <xdr:rowOff>122583</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3394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107360</xdr:rowOff>
    </xdr:from>
    <xdr:ext cx="534377"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3309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38967</xdr:rowOff>
    </xdr:from>
    <xdr:to>
      <xdr:col>81</xdr:col>
      <xdr:colOff>101600</xdr:colOff>
      <xdr:row>78</xdr:row>
      <xdr:rowOff>140567</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3412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131694</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14111" y="13504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68115</xdr:rowOff>
    </xdr:from>
    <xdr:to>
      <xdr:col>76</xdr:col>
      <xdr:colOff>165100</xdr:colOff>
      <xdr:row>78</xdr:row>
      <xdr:rowOff>169715</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344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160842</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25111" y="13533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68631</xdr:rowOff>
    </xdr:from>
    <xdr:to>
      <xdr:col>72</xdr:col>
      <xdr:colOff>38100</xdr:colOff>
      <xdr:row>78</xdr:row>
      <xdr:rowOff>170231</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3441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161358</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36111" y="13534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69808</xdr:rowOff>
    </xdr:from>
    <xdr:to>
      <xdr:col>67</xdr:col>
      <xdr:colOff>101600</xdr:colOff>
      <xdr:row>78</xdr:row>
      <xdr:rowOff>171408</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3442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162535</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47111" y="13535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27271</xdr:rowOff>
    </xdr:from>
    <xdr:to>
      <xdr:col>85</xdr:col>
      <xdr:colOff>126364</xdr:colOff>
      <xdr:row>99</xdr:row>
      <xdr:rowOff>43652</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629221"/>
          <a:ext cx="1269" cy="1387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47479</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7021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43652</xdr:rowOff>
    </xdr:from>
    <xdr:to>
      <xdr:col>86</xdr:col>
      <xdr:colOff>25400</xdr:colOff>
      <xdr:row>99</xdr:row>
      <xdr:rowOff>43652</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7017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145398</xdr:rowOff>
    </xdr:from>
    <xdr:ext cx="690189"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4044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27271</xdr:rowOff>
    </xdr:from>
    <xdr:to>
      <xdr:col>86</xdr:col>
      <xdr:colOff>25400</xdr:colOff>
      <xdr:row>91</xdr:row>
      <xdr:rowOff>27271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629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116784</xdr:rowOff>
    </xdr:from>
    <xdr:to>
      <xdr:col>85</xdr:col>
      <xdr:colOff>127000</xdr:colOff>
      <xdr:row>99</xdr:row>
      <xdr:rowOff>2975</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5481300" y="16918884"/>
          <a:ext cx="838200" cy="57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85893</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887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107466</xdr:rowOff>
    </xdr:from>
    <xdr:to>
      <xdr:col>85</xdr:col>
      <xdr:colOff>177800</xdr:colOff>
      <xdr:row>99</xdr:row>
      <xdr:rowOff>37616</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90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168345</xdr:rowOff>
    </xdr:from>
    <xdr:to>
      <xdr:col>81</xdr:col>
      <xdr:colOff>50800</xdr:colOff>
      <xdr:row>99</xdr:row>
      <xdr:rowOff>2975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4592300" y="16970445"/>
          <a:ext cx="889000" cy="6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99589</xdr:rowOff>
    </xdr:from>
    <xdr:to>
      <xdr:col>81</xdr:col>
      <xdr:colOff>101600</xdr:colOff>
      <xdr:row>99</xdr:row>
      <xdr:rowOff>29739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90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46266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676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168345</xdr:rowOff>
    </xdr:from>
    <xdr:to>
      <xdr:col>76</xdr:col>
      <xdr:colOff>114300</xdr:colOff>
      <xdr:row>99</xdr:row>
      <xdr:rowOff>20315</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970445"/>
          <a:ext cx="889000" cy="23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100044</xdr:rowOff>
    </xdr:from>
    <xdr:to>
      <xdr:col>76</xdr:col>
      <xdr:colOff>165100</xdr:colOff>
      <xdr:row>99</xdr:row>
      <xdr:rowOff>30194</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90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46721</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67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157730</xdr:rowOff>
    </xdr:from>
    <xdr:to>
      <xdr:col>71</xdr:col>
      <xdr:colOff>177800</xdr:colOff>
      <xdr:row>99</xdr:row>
      <xdr:rowOff>20315</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2814300" y="16959830"/>
          <a:ext cx="889000" cy="34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110576</xdr:rowOff>
    </xdr:from>
    <xdr:to>
      <xdr:col>72</xdr:col>
      <xdr:colOff>38100</xdr:colOff>
      <xdr:row>99</xdr:row>
      <xdr:rowOff>40726</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91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57253</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687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98020</xdr:rowOff>
    </xdr:from>
    <xdr:to>
      <xdr:col>67</xdr:col>
      <xdr:colOff>101600</xdr:colOff>
      <xdr:row>99</xdr:row>
      <xdr:rowOff>28170</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90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44697</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67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65984</xdr:rowOff>
    </xdr:from>
    <xdr:to>
      <xdr:col>85</xdr:col>
      <xdr:colOff>177800</xdr:colOff>
      <xdr:row>98</xdr:row>
      <xdr:rowOff>167584</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868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25361</xdr:rowOff>
    </xdr:from>
    <xdr:ext cx="599010"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656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123625</xdr:rowOff>
    </xdr:from>
    <xdr:to>
      <xdr:col>81</xdr:col>
      <xdr:colOff>101600</xdr:colOff>
      <xdr:row>99</xdr:row>
      <xdr:rowOff>53775</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92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44902</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7018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117545</xdr:rowOff>
    </xdr:from>
    <xdr:to>
      <xdr:col>76</xdr:col>
      <xdr:colOff>165100</xdr:colOff>
      <xdr:row>99</xdr:row>
      <xdr:rowOff>47695</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919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38822</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7012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140965</xdr:rowOff>
    </xdr:from>
    <xdr:to>
      <xdr:col>72</xdr:col>
      <xdr:colOff>38100</xdr:colOff>
      <xdr:row>99</xdr:row>
      <xdr:rowOff>71115</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943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62242</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703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106930</xdr:rowOff>
    </xdr:from>
    <xdr:to>
      <xdr:col>67</xdr:col>
      <xdr:colOff>101600</xdr:colOff>
      <xdr:row>99</xdr:row>
      <xdr:rowOff>37080</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90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28207</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7001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8987</xdr:rowOff>
    </xdr:from>
    <xdr:to>
      <xdr:col>116</xdr:col>
      <xdr:colOff>62864</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495387"/>
          <a:ext cx="1269" cy="1159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127114</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27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8987</xdr:rowOff>
    </xdr:from>
    <xdr:to>
      <xdr:col>116</xdr:col>
      <xdr:colOff>152400</xdr:colOff>
      <xdr:row>32</xdr:row>
      <xdr:rowOff>8987</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495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32041</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3756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9165</xdr:rowOff>
    </xdr:from>
    <xdr:to>
      <xdr:col>116</xdr:col>
      <xdr:colOff>114300</xdr:colOff>
      <xdr:row>38</xdr:row>
      <xdr:rowOff>110765</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52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3541</xdr:rowOff>
    </xdr:from>
    <xdr:to>
      <xdr:col>112</xdr:col>
      <xdr:colOff>38100</xdr:colOff>
      <xdr:row>38</xdr:row>
      <xdr:rowOff>105141</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18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121668</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293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155194</xdr:rowOff>
    </xdr:from>
    <xdr:to>
      <xdr:col>107</xdr:col>
      <xdr:colOff>101600</xdr:colOff>
      <xdr:row>38</xdr:row>
      <xdr:rowOff>85344</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101871</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274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59456</xdr:rowOff>
    </xdr:from>
    <xdr:to>
      <xdr:col>102</xdr:col>
      <xdr:colOff>165100</xdr:colOff>
      <xdr:row>38</xdr:row>
      <xdr:rowOff>161056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57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6133</xdr:rowOff>
    </xdr:from>
    <xdr:ext cx="378565"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6017" y="6349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36825</xdr:rowOff>
    </xdr:from>
    <xdr:to>
      <xdr:col>98</xdr:col>
      <xdr:colOff>38100</xdr:colOff>
      <xdr:row>38</xdr:row>
      <xdr:rowOff>138425</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55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154952</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32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143180</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544230"/>
          <a:ext cx="1269" cy="1615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89857</xdr:rowOff>
    </xdr:from>
    <xdr:ext cx="599010"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319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143180</xdr:rowOff>
    </xdr:from>
    <xdr:to>
      <xdr:col>116</xdr:col>
      <xdr:colOff>152400</xdr:colOff>
      <xdr:row>49</xdr:row>
      <xdr:rowOff>143180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54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125450</xdr:rowOff>
    </xdr:from>
    <xdr:to>
      <xdr:col>116</xdr:col>
      <xdr:colOff>63500</xdr:colOff>
      <xdr:row>58</xdr:row>
      <xdr:rowOff>135141</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069550"/>
          <a:ext cx="838200" cy="9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103877</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876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81000</xdr:rowOff>
    </xdr:from>
    <xdr:to>
      <xdr:col>116</xdr:col>
      <xdr:colOff>114300</xdr:colOff>
      <xdr:row>59</xdr:row>
      <xdr:rowOff>11150</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2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125450</xdr:rowOff>
    </xdr:from>
    <xdr:to>
      <xdr:col>111</xdr:col>
      <xdr:colOff>177800</xdr:colOff>
      <xdr:row>58</xdr:row>
      <xdr:rowOff>141250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0434300" y="10069550"/>
          <a:ext cx="889000" cy="15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91999</xdr:rowOff>
    </xdr:from>
    <xdr:to>
      <xdr:col>112</xdr:col>
      <xdr:colOff>38100</xdr:colOff>
      <xdr:row>59</xdr:row>
      <xdr:rowOff>22149</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36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13276</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10128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141250</xdr:rowOff>
    </xdr:from>
    <xdr:to>
      <xdr:col>107</xdr:col>
      <xdr:colOff>50800</xdr:colOff>
      <xdr:row>58</xdr:row>
      <xdr:rowOff>157480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9545300" y="10085350"/>
          <a:ext cx="889000" cy="16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117475</xdr:rowOff>
    </xdr:from>
    <xdr:to>
      <xdr:col>107</xdr:col>
      <xdr:colOff>101600</xdr:colOff>
      <xdr:row>59</xdr:row>
      <xdr:rowOff>47625</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61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38752</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1015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157480</xdr:rowOff>
    </xdr:from>
    <xdr:to>
      <xdr:col>102</xdr:col>
      <xdr:colOff>114300</xdr:colOff>
      <xdr:row>58</xdr:row>
      <xdr:rowOff>168059</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101580"/>
          <a:ext cx="889000" cy="10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122339</xdr:rowOff>
    </xdr:from>
    <xdr:to>
      <xdr:col>102</xdr:col>
      <xdr:colOff>165100</xdr:colOff>
      <xdr:row>59</xdr:row>
      <xdr:rowOff>52489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6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43616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10159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11176</xdr:rowOff>
    </xdr:from>
    <xdr:to>
      <xdr:col>98</xdr:col>
      <xdr:colOff>38100</xdr:colOff>
      <xdr:row>58</xdr:row>
      <xdr:rowOff>112776</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9955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129303</xdr:rowOff>
    </xdr:from>
    <xdr:ext cx="534377"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389111" y="9730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84341</xdr:rowOff>
    </xdr:from>
    <xdr:to>
      <xdr:col>116</xdr:col>
      <xdr:colOff>114300</xdr:colOff>
      <xdr:row>59</xdr:row>
      <xdr:rowOff>14491</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028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59428</xdr:rowOff>
    </xdr:from>
    <xdr:ext cx="469744"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03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74650</xdr:rowOff>
    </xdr:from>
    <xdr:to>
      <xdr:col>112</xdr:col>
      <xdr:colOff>38100</xdr:colOff>
      <xdr:row>59</xdr:row>
      <xdr:rowOff>4800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01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21327</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88428" y="9793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90450</xdr:rowOff>
    </xdr:from>
    <xdr:to>
      <xdr:col>107</xdr:col>
      <xdr:colOff>101600</xdr:colOff>
      <xdr:row>59</xdr:row>
      <xdr:rowOff>20600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0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37127</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99428" y="980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106680</xdr:rowOff>
    </xdr:from>
    <xdr:to>
      <xdr:col>102</xdr:col>
      <xdr:colOff>165100</xdr:colOff>
      <xdr:row>59</xdr:row>
      <xdr:rowOff>36830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05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53357</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9826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117259</xdr:rowOff>
    </xdr:from>
    <xdr:to>
      <xdr:col>98</xdr:col>
      <xdr:colOff>38100</xdr:colOff>
      <xdr:row>59</xdr:row>
      <xdr:rowOff>47409</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061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38536</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10154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60177</xdr:rowOff>
    </xdr:from>
    <xdr:to>
      <xdr:col>116</xdr:col>
      <xdr:colOff>62864</xdr:colOff>
      <xdr:row>78</xdr:row>
      <xdr:rowOff>149961</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233127"/>
          <a:ext cx="1269" cy="1289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153788</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526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149961</xdr:rowOff>
    </xdr:from>
    <xdr:to>
      <xdr:col>116</xdr:col>
      <xdr:colOff>152400</xdr:colOff>
      <xdr:row>78</xdr:row>
      <xdr:rowOff>149961</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523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6854</xdr:rowOff>
    </xdr:from>
    <xdr:ext cx="599010"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2008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60177</xdr:rowOff>
    </xdr:from>
    <xdr:to>
      <xdr:col>116</xdr:col>
      <xdr:colOff>152400</xdr:colOff>
      <xdr:row>71</xdr:row>
      <xdr:rowOff>60177</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233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28611</xdr:rowOff>
    </xdr:from>
    <xdr:to>
      <xdr:col>116</xdr:col>
      <xdr:colOff>63500</xdr:colOff>
      <xdr:row>77</xdr:row>
      <xdr:rowOff>67087</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3230261"/>
          <a:ext cx="838200" cy="3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136309</xdr:rowOff>
    </xdr:from>
    <xdr:ext cx="599010"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31665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157882</xdr:rowOff>
    </xdr:from>
    <xdr:to>
      <xdr:col>116</xdr:col>
      <xdr:colOff>114300</xdr:colOff>
      <xdr:row>77</xdr:row>
      <xdr:rowOff>88032</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67087</xdr:rowOff>
    </xdr:from>
    <xdr:to>
      <xdr:col>111</xdr:col>
      <xdr:colOff>177800</xdr:colOff>
      <xdr:row>77</xdr:row>
      <xdr:rowOff>74380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3268737"/>
          <a:ext cx="889000" cy="7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159913</xdr:rowOff>
    </xdr:from>
    <xdr:to>
      <xdr:col>112</xdr:col>
      <xdr:colOff>38100</xdr:colOff>
      <xdr:row>77</xdr:row>
      <xdr:rowOff>90063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106590</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23795" y="12965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50713</xdr:rowOff>
    </xdr:from>
    <xdr:to>
      <xdr:col>107</xdr:col>
      <xdr:colOff>50800</xdr:colOff>
      <xdr:row>77</xdr:row>
      <xdr:rowOff>74380</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9545300" y="13252363"/>
          <a:ext cx="889000" cy="23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145557</xdr:rowOff>
    </xdr:from>
    <xdr:to>
      <xdr:col>107</xdr:col>
      <xdr:colOff>101600</xdr:colOff>
      <xdr:row>77</xdr:row>
      <xdr:rowOff>75707</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317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92234</xdr:rowOff>
    </xdr:from>
    <xdr:ext cx="59901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34795" y="12950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147855</xdr:rowOff>
    </xdr:from>
    <xdr:to>
      <xdr:col>102</xdr:col>
      <xdr:colOff>114300</xdr:colOff>
      <xdr:row>77</xdr:row>
      <xdr:rowOff>50713</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8656300" y="13178055"/>
          <a:ext cx="889000" cy="74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2054</xdr:rowOff>
    </xdr:from>
    <xdr:to>
      <xdr:col>102</xdr:col>
      <xdr:colOff>165100</xdr:colOff>
      <xdr:row>77</xdr:row>
      <xdr:rowOff>103654</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32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94781</xdr:rowOff>
    </xdr:from>
    <xdr:ext cx="59901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45795" y="13296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168760</xdr:rowOff>
    </xdr:from>
    <xdr:to>
      <xdr:col>98</xdr:col>
      <xdr:colOff>38100</xdr:colOff>
      <xdr:row>77</xdr:row>
      <xdr:rowOff>98910</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319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90037</xdr:rowOff>
    </xdr:from>
    <xdr:ext cx="59901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56795" y="13291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149261</xdr:rowOff>
    </xdr:from>
    <xdr:to>
      <xdr:col>116</xdr:col>
      <xdr:colOff>114300</xdr:colOff>
      <xdr:row>77</xdr:row>
      <xdr:rowOff>79411</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317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688</xdr:rowOff>
    </xdr:from>
    <xdr:ext cx="599010"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3030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16287</xdr:rowOff>
    </xdr:from>
    <xdr:to>
      <xdr:col>112</xdr:col>
      <xdr:colOff>38100</xdr:colOff>
      <xdr:row>77</xdr:row>
      <xdr:rowOff>117887</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321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109014</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23795" y="13310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23580</xdr:rowOff>
    </xdr:from>
    <xdr:to>
      <xdr:col>107</xdr:col>
      <xdr:colOff>101600</xdr:colOff>
      <xdr:row>77</xdr:row>
      <xdr:rowOff>125180</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322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116307</xdr:rowOff>
    </xdr:from>
    <xdr:ext cx="59901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34795" y="13317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171363</xdr:rowOff>
    </xdr:from>
    <xdr:to>
      <xdr:col>102</xdr:col>
      <xdr:colOff>165100</xdr:colOff>
      <xdr:row>77</xdr:row>
      <xdr:rowOff>101513</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3201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118040</xdr:rowOff>
    </xdr:from>
    <xdr:ext cx="59901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45795" y="12976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97055</xdr:rowOff>
    </xdr:from>
    <xdr:to>
      <xdr:col>98</xdr:col>
      <xdr:colOff>38100</xdr:colOff>
      <xdr:row>77</xdr:row>
      <xdr:rowOff>27205</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3127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43732</xdr:rowOff>
    </xdr:from>
    <xdr:ext cx="59901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56795" y="12902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ysClr val="windowText" lastClr="000000"/>
              </a:solidFill>
              <a:effectLst/>
              <a:latin typeface="+mn-lt"/>
              <a:ea typeface="+mn-ea"/>
              <a:cs typeface="+mn-cs"/>
            </a:rPr>
            <a:t>人件費・・・</a:t>
          </a:r>
          <a:r>
            <a:rPr kumimoji="1" lang="ja-JP" altLang="en-US" sz="1000">
              <a:solidFill>
                <a:sysClr val="windowText" lastClr="000000"/>
              </a:solidFill>
              <a:effectLst/>
              <a:latin typeface="+mn-lt"/>
              <a:ea typeface="+mn-ea"/>
              <a:cs typeface="+mn-cs"/>
            </a:rPr>
            <a:t>会計年度職員制度の導入により増</a:t>
          </a:r>
          <a:r>
            <a:rPr kumimoji="1" lang="ja-JP" altLang="ja-JP" sz="1000">
              <a:solidFill>
                <a:sysClr val="windowText" lastClr="000000"/>
              </a:solidFill>
              <a:effectLst/>
              <a:latin typeface="+mn-lt"/>
              <a:ea typeface="+mn-ea"/>
              <a:cs typeface="+mn-cs"/>
            </a:rPr>
            <a:t>となっている。、</a:t>
          </a:r>
          <a:r>
            <a:rPr kumimoji="1" lang="ja-JP" altLang="en-US" sz="1000">
              <a:solidFill>
                <a:sysClr val="windowText" lastClr="000000"/>
              </a:solidFill>
              <a:effectLst/>
              <a:latin typeface="+mn-lt"/>
              <a:ea typeface="+mn-ea"/>
              <a:cs typeface="+mn-cs"/>
            </a:rPr>
            <a:t>会計年度職員業務については業務委託への切替について検討し人件費の抑制に努める必要がある</a:t>
          </a:r>
          <a:r>
            <a:rPr kumimoji="1" lang="ja-JP" altLang="ja-JP" sz="1000">
              <a:solidFill>
                <a:sysClr val="windowText" lastClr="000000"/>
              </a:solidFill>
              <a:effectLst/>
              <a:latin typeface="+mn-lt"/>
              <a:ea typeface="+mn-ea"/>
              <a:cs typeface="+mn-cs"/>
            </a:rPr>
            <a:t>。</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物件費・・・</a:t>
          </a:r>
          <a:r>
            <a:rPr kumimoji="1" lang="ja-JP" altLang="ja-JP" sz="1000">
              <a:solidFill>
                <a:schemeClr val="dk1"/>
              </a:solidFill>
              <a:effectLst/>
              <a:latin typeface="+mn-lt"/>
              <a:ea typeface="+mn-ea"/>
              <a:cs typeface="+mn-cs"/>
            </a:rPr>
            <a:t>新型コロナウイルス感染症拡大によりイベント中止、観光施設等の休館もあったこと</a:t>
          </a:r>
          <a:r>
            <a:rPr kumimoji="1" lang="ja-JP" altLang="en-US" sz="1000">
              <a:solidFill>
                <a:schemeClr val="dk1"/>
              </a:solidFill>
              <a:effectLst/>
              <a:latin typeface="+mn-lt"/>
              <a:ea typeface="+mn-ea"/>
              <a:cs typeface="+mn-cs"/>
            </a:rPr>
            <a:t>が</a:t>
          </a:r>
          <a:r>
            <a:rPr kumimoji="1" lang="ja-JP" altLang="en-US" sz="1000">
              <a:solidFill>
                <a:sysClr val="windowText" lastClr="000000"/>
              </a:solidFill>
              <a:effectLst/>
              <a:latin typeface="+mn-lt"/>
              <a:ea typeface="+mn-ea"/>
              <a:cs typeface="+mn-cs"/>
            </a:rPr>
            <a:t>物件費の減少</a:t>
          </a:r>
          <a:r>
            <a:rPr kumimoji="1" lang="ja-JP" altLang="ja-JP" sz="1000">
              <a:solidFill>
                <a:sysClr val="windowText" lastClr="000000"/>
              </a:solidFill>
              <a:effectLst/>
              <a:latin typeface="+mn-lt"/>
              <a:ea typeface="+mn-ea"/>
              <a:cs typeface="+mn-cs"/>
            </a:rPr>
            <a:t>要因となっている。</a:t>
          </a:r>
          <a:endParaRPr lang="ja-JP" altLang="ja-JP" sz="1000">
            <a:solidFill>
              <a:sysClr val="windowText" lastClr="000000"/>
            </a:solidFill>
            <a:effectLst/>
          </a:endParaRPr>
        </a:p>
        <a:p>
          <a:r>
            <a:rPr kumimoji="1" lang="ja-JP" altLang="en-US" sz="1000">
              <a:solidFill>
                <a:sysClr val="windowText" lastClr="000000"/>
              </a:solidFill>
              <a:effectLst/>
              <a:latin typeface="+mn-lt"/>
              <a:ea typeface="+mn-ea"/>
              <a:cs typeface="+mn-cs"/>
            </a:rPr>
            <a:t>補助</a:t>
          </a:r>
          <a:r>
            <a:rPr kumimoji="1" lang="ja-JP" altLang="ja-JP" sz="1000">
              <a:solidFill>
                <a:sysClr val="windowText" lastClr="000000"/>
              </a:solidFill>
              <a:effectLst/>
              <a:latin typeface="+mn-lt"/>
              <a:ea typeface="+mn-ea"/>
              <a:cs typeface="+mn-cs"/>
            </a:rPr>
            <a:t>費</a:t>
          </a:r>
          <a:r>
            <a:rPr kumimoji="1" lang="ja-JP" altLang="en-US" sz="1000">
              <a:solidFill>
                <a:sysClr val="windowText" lastClr="000000"/>
              </a:solidFill>
              <a:effectLst/>
              <a:latin typeface="+mn-lt"/>
              <a:ea typeface="+mn-ea"/>
              <a:cs typeface="+mn-cs"/>
            </a:rPr>
            <a:t>等</a:t>
          </a:r>
          <a:r>
            <a:rPr kumimoji="1" lang="ja-JP" altLang="ja-JP" sz="1000">
              <a:solidFill>
                <a:sysClr val="windowText" lastClr="000000"/>
              </a:solidFill>
              <a:effectLst/>
              <a:latin typeface="+mn-lt"/>
              <a:ea typeface="+mn-ea"/>
              <a:cs typeface="+mn-cs"/>
            </a:rPr>
            <a:t>・・・</a:t>
          </a:r>
          <a:r>
            <a:rPr kumimoji="1" lang="ja-JP" altLang="en-US" sz="1000">
              <a:solidFill>
                <a:sysClr val="windowText" lastClr="000000"/>
              </a:solidFill>
              <a:effectLst/>
              <a:latin typeface="+mn-lt"/>
              <a:ea typeface="+mn-ea"/>
              <a:cs typeface="+mn-cs"/>
            </a:rPr>
            <a:t>特別定額給付金事業及び新型コロナウイルス感染症対策特別協力金給付事業の実施により今年度は限定的に大幅な増加となっている。</a:t>
          </a:r>
          <a:endParaRPr kumimoji="1" lang="en-US" altLang="ja-JP" sz="1000">
            <a:solidFill>
              <a:sysClr val="windowText" lastClr="000000"/>
            </a:solidFill>
            <a:effectLst/>
            <a:latin typeface="+mn-lt"/>
            <a:ea typeface="+mn-ea"/>
            <a:cs typeface="+mn-cs"/>
          </a:endParaRPr>
        </a:p>
        <a:p>
          <a:r>
            <a:rPr kumimoji="1" lang="ja-JP" altLang="ja-JP" sz="1000">
              <a:solidFill>
                <a:sysClr val="windowText" lastClr="000000"/>
              </a:solidFill>
              <a:effectLst/>
              <a:latin typeface="+mn-lt"/>
              <a:ea typeface="+mn-ea"/>
              <a:cs typeface="+mn-cs"/>
            </a:rPr>
            <a:t>普通建設事業費・・・</a:t>
          </a:r>
          <a:r>
            <a:rPr kumimoji="1" lang="ja-JP" altLang="en-US" sz="1000">
              <a:solidFill>
                <a:sysClr val="windowText" lastClr="000000"/>
              </a:solidFill>
              <a:effectLst/>
              <a:latin typeface="+mn-lt"/>
              <a:ea typeface="+mn-ea"/>
              <a:cs typeface="+mn-cs"/>
            </a:rPr>
            <a:t>決算比では１７１，９６１</a:t>
          </a:r>
          <a:r>
            <a:rPr kumimoji="1" lang="ja-JP" altLang="ja-JP" sz="1000">
              <a:solidFill>
                <a:sysClr val="windowText" lastClr="000000"/>
              </a:solidFill>
              <a:effectLst/>
              <a:latin typeface="+mn-lt"/>
              <a:ea typeface="+mn-ea"/>
              <a:cs typeface="+mn-cs"/>
            </a:rPr>
            <a:t>千円</a:t>
          </a:r>
          <a:r>
            <a:rPr kumimoji="1" lang="ja-JP" altLang="en-US" sz="1000">
              <a:solidFill>
                <a:sysClr val="windowText" lastClr="000000"/>
              </a:solidFill>
              <a:effectLst/>
              <a:latin typeface="+mn-lt"/>
              <a:ea typeface="+mn-ea"/>
              <a:cs typeface="+mn-cs"/>
            </a:rPr>
            <a:t>の</a:t>
          </a:r>
          <a:r>
            <a:rPr kumimoji="1" lang="ja-JP" altLang="ja-JP" sz="1000">
              <a:solidFill>
                <a:sysClr val="windowText" lastClr="000000"/>
              </a:solidFill>
              <a:effectLst/>
              <a:latin typeface="+mn-lt"/>
              <a:ea typeface="+mn-ea"/>
              <a:cs typeface="+mn-cs"/>
            </a:rPr>
            <a:t>大幅な増となっている。これは、</a:t>
          </a:r>
          <a:r>
            <a:rPr kumimoji="1" lang="ja-JP" altLang="en-US" sz="1000">
              <a:solidFill>
                <a:sysClr val="windowText" lastClr="000000"/>
              </a:solidFill>
              <a:effectLst/>
              <a:latin typeface="+mn-lt"/>
              <a:ea typeface="+mn-ea"/>
              <a:cs typeface="+mn-cs"/>
            </a:rPr>
            <a:t>燃油補給施設整備事業</a:t>
          </a:r>
          <a:r>
            <a:rPr kumimoji="1" lang="ja-JP" altLang="ja-JP" sz="1000">
              <a:solidFill>
                <a:sysClr val="windowText" lastClr="000000"/>
              </a:solidFill>
              <a:effectLst/>
              <a:latin typeface="+mn-lt"/>
              <a:ea typeface="+mn-ea"/>
              <a:cs typeface="+mn-cs"/>
            </a:rPr>
            <a:t>及び</a:t>
          </a:r>
          <a:r>
            <a:rPr kumimoji="1" lang="ja-JP" altLang="en-US" sz="1000">
              <a:solidFill>
                <a:sysClr val="windowText" lastClr="000000"/>
              </a:solidFill>
              <a:effectLst/>
              <a:latin typeface="+mn-lt"/>
              <a:ea typeface="+mn-ea"/>
              <a:cs typeface="+mn-cs"/>
            </a:rPr>
            <a:t>小学校校舎改修工事</a:t>
          </a:r>
          <a:r>
            <a:rPr kumimoji="1" lang="ja-JP" altLang="ja-JP" sz="1000">
              <a:solidFill>
                <a:sysClr val="windowText" lastClr="000000"/>
              </a:solidFill>
              <a:effectLst/>
              <a:latin typeface="+mn-lt"/>
              <a:ea typeface="+mn-ea"/>
              <a:cs typeface="+mn-cs"/>
            </a:rPr>
            <a:t>等の大規模事業を実施したためである。</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繰出金・・・各会計の前年比は下水道会計</a:t>
          </a:r>
          <a:r>
            <a:rPr kumimoji="1" lang="ja-JP" altLang="en-US" sz="1000">
              <a:solidFill>
                <a:sysClr val="windowText" lastClr="000000"/>
              </a:solidFill>
              <a:effectLst/>
              <a:latin typeface="+mn-lt"/>
              <a:ea typeface="+mn-ea"/>
              <a:cs typeface="+mn-cs"/>
            </a:rPr>
            <a:t>２１，３８８</a:t>
          </a:r>
          <a:r>
            <a:rPr kumimoji="1" lang="ja-JP" altLang="ja-JP" sz="1000">
              <a:solidFill>
                <a:sysClr val="windowText" lastClr="000000"/>
              </a:solidFill>
              <a:effectLst/>
              <a:latin typeface="+mn-lt"/>
              <a:ea typeface="+mn-ea"/>
              <a:cs typeface="+mn-cs"/>
            </a:rPr>
            <a:t>千円</a:t>
          </a:r>
          <a:r>
            <a:rPr kumimoji="1" lang="ja-JP" altLang="en-US" sz="1000">
              <a:solidFill>
                <a:sysClr val="windowText" lastClr="000000"/>
              </a:solidFill>
              <a:effectLst/>
              <a:latin typeface="+mn-lt"/>
              <a:ea typeface="+mn-ea"/>
              <a:cs typeface="+mn-cs"/>
            </a:rPr>
            <a:t>増</a:t>
          </a:r>
          <a:r>
            <a:rPr kumimoji="1" lang="ja-JP" altLang="ja-JP" sz="1000">
              <a:solidFill>
                <a:sysClr val="windowText" lastClr="000000"/>
              </a:solidFill>
              <a:effectLst/>
              <a:latin typeface="+mn-lt"/>
              <a:ea typeface="+mn-ea"/>
              <a:cs typeface="+mn-cs"/>
            </a:rPr>
            <a:t>、簡易水道会計</a:t>
          </a:r>
          <a:r>
            <a:rPr kumimoji="1" lang="ja-JP" altLang="en-US" sz="1000">
              <a:solidFill>
                <a:sysClr val="windowText" lastClr="000000"/>
              </a:solidFill>
              <a:effectLst/>
              <a:latin typeface="+mn-lt"/>
              <a:ea typeface="+mn-ea"/>
              <a:cs typeface="+mn-cs"/>
            </a:rPr>
            <a:t>△１，６３４</a:t>
          </a:r>
          <a:r>
            <a:rPr kumimoji="1" lang="ja-JP" altLang="ja-JP" sz="1000">
              <a:solidFill>
                <a:sysClr val="windowText" lastClr="000000"/>
              </a:solidFill>
              <a:effectLst/>
              <a:latin typeface="+mn-lt"/>
              <a:ea typeface="+mn-ea"/>
              <a:cs typeface="+mn-cs"/>
            </a:rPr>
            <a:t>千円、国民健康保険会計</a:t>
          </a:r>
          <a:r>
            <a:rPr kumimoji="1" lang="ja-JP" altLang="en-US" sz="1000">
              <a:solidFill>
                <a:sysClr val="windowText" lastClr="000000"/>
              </a:solidFill>
              <a:effectLst/>
              <a:latin typeface="+mn-lt"/>
              <a:ea typeface="+mn-ea"/>
              <a:cs typeface="+mn-cs"/>
            </a:rPr>
            <a:t>３，１６２</a:t>
          </a:r>
          <a:r>
            <a:rPr kumimoji="1" lang="ja-JP" altLang="ja-JP" sz="1000">
              <a:solidFill>
                <a:sysClr val="windowText" lastClr="000000"/>
              </a:solidFill>
              <a:effectLst/>
              <a:latin typeface="+mn-lt"/>
              <a:ea typeface="+mn-ea"/>
              <a:cs typeface="+mn-cs"/>
            </a:rPr>
            <a:t>千円増、後期高齢会計△</a:t>
          </a:r>
          <a:r>
            <a:rPr kumimoji="1" lang="ja-JP" altLang="en-US" sz="1000">
              <a:solidFill>
                <a:sysClr val="windowText" lastClr="000000"/>
              </a:solidFill>
              <a:effectLst/>
              <a:latin typeface="+mn-lt"/>
              <a:ea typeface="+mn-ea"/>
              <a:cs typeface="+mn-cs"/>
            </a:rPr>
            <a:t>１，３７８</a:t>
          </a:r>
          <a:r>
            <a:rPr kumimoji="1" lang="ja-JP" altLang="ja-JP" sz="1000">
              <a:solidFill>
                <a:sysClr val="windowText" lastClr="000000"/>
              </a:solidFill>
              <a:effectLst/>
              <a:latin typeface="+mn-lt"/>
              <a:ea typeface="+mn-ea"/>
              <a:cs typeface="+mn-cs"/>
            </a:rPr>
            <a:t>千円、介護会計△</a:t>
          </a:r>
          <a:r>
            <a:rPr kumimoji="1" lang="ja-JP" altLang="en-US" sz="1000">
              <a:solidFill>
                <a:sysClr val="windowText" lastClr="000000"/>
              </a:solidFill>
              <a:effectLst/>
              <a:latin typeface="+mn-lt"/>
              <a:ea typeface="+mn-ea"/>
              <a:cs typeface="+mn-cs"/>
            </a:rPr>
            <a:t>２，９７７</a:t>
          </a:r>
          <a:r>
            <a:rPr kumimoji="1" lang="ja-JP" altLang="ja-JP" sz="1000">
              <a:solidFill>
                <a:sysClr val="windowText" lastClr="000000"/>
              </a:solidFill>
              <a:effectLst/>
              <a:latin typeface="+mn-lt"/>
              <a:ea typeface="+mn-ea"/>
              <a:cs typeface="+mn-cs"/>
            </a:rPr>
            <a:t>千円となっている。今後も特別会計における財政の健全化を徹底し</a:t>
          </a:r>
          <a:r>
            <a:rPr kumimoji="1" lang="ja-JP" altLang="en-US"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一般会計に頼ることのない運営を図っていく。</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その他・・・維持補修費は施設老朽化に伴い今後の増加を見込む。</a:t>
          </a:r>
          <a:r>
            <a:rPr kumimoji="1" lang="ja-JP" altLang="en-US" sz="1000">
              <a:solidFill>
                <a:sysClr val="windowText" lastClr="000000"/>
              </a:solidFill>
              <a:effectLst/>
              <a:latin typeface="+mn-lt"/>
              <a:ea typeface="+mn-ea"/>
              <a:cs typeface="+mn-cs"/>
            </a:rPr>
            <a:t>扶助費</a:t>
          </a:r>
          <a:r>
            <a:rPr kumimoji="1" lang="ja-JP" altLang="ja-JP" sz="1000">
              <a:solidFill>
                <a:sysClr val="windowText" lastClr="000000"/>
              </a:solidFill>
              <a:effectLst/>
              <a:latin typeface="+mn-lt"/>
              <a:ea typeface="+mn-ea"/>
              <a:cs typeface="+mn-cs"/>
            </a:rPr>
            <a:t>は</a:t>
          </a:r>
          <a:r>
            <a:rPr kumimoji="1" lang="ja-JP" altLang="en-US" sz="1000">
              <a:solidFill>
                <a:sysClr val="windowText" lastClr="000000"/>
              </a:solidFill>
              <a:effectLst/>
              <a:latin typeface="+mn-lt"/>
              <a:ea typeface="+mn-ea"/>
              <a:cs typeface="+mn-cs"/>
            </a:rPr>
            <a:t>コロナ禍での島外診療の減等により医療費助成が減少となった</a:t>
          </a:r>
          <a:endParaRPr lang="ja-JP" altLang="ja-JP" sz="1000">
            <a:solidFill>
              <a:sysClr val="windowText" lastClr="000000"/>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1,887
1,879
18.58
3,407,314
3,330,316
76,998
1,197,925
1,043,496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a:extLst>
            <a:ext uri="{FF2B5EF4-FFF2-40B4-BE49-F238E27FC236}">
              <a16:creationId xmlns:a16="http://schemas.microsoft.com/office/drawing/2014/main" id="{00000000-0008-0000-07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98683</xdr:rowOff>
    </xdr:from>
    <xdr:to>
      <xdr:col>24</xdr:col>
      <xdr:colOff>62865</xdr:colOff>
      <xdr:row>38</xdr:row>
      <xdr:rowOff>108463</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4633595" y="5070733"/>
          <a:ext cx="1270" cy="1552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112290</xdr:rowOff>
    </xdr:from>
    <xdr:ext cx="469744" cy="259045"/>
    <xdr:sp macro="" textlink="">
      <xdr:nvSpPr>
        <xdr:cNvPr id="58" name="議会費最小値テキスト">
          <a:extLst>
            <a:ext uri="{FF2B5EF4-FFF2-40B4-BE49-F238E27FC236}">
              <a16:creationId xmlns:a16="http://schemas.microsoft.com/office/drawing/2014/main" id="{00000000-0008-0000-0700-00003A000000}"/>
            </a:ext>
          </a:extLst>
        </xdr:cNvPr>
        <xdr:cNvSpPr txBox="1"/>
      </xdr:nvSpPr>
      <xdr:spPr>
        <a:xfrm>
          <a:off x="4686300" y="662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108463</xdr:rowOff>
    </xdr:from>
    <xdr:to>
      <xdr:col>24</xdr:col>
      <xdr:colOff>152400</xdr:colOff>
      <xdr:row>38</xdr:row>
      <xdr:rowOff>108463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6623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45360</xdr:rowOff>
    </xdr:from>
    <xdr:ext cx="599010" cy="259045"/>
    <xdr:sp macro="" textlink="">
      <xdr:nvSpPr>
        <xdr:cNvPr id="60" name="議会費最大値テキスト">
          <a:extLst>
            <a:ext uri="{FF2B5EF4-FFF2-40B4-BE49-F238E27FC236}">
              <a16:creationId xmlns:a16="http://schemas.microsoft.com/office/drawing/2014/main" id="{00000000-0008-0000-0700-00003C000000}"/>
            </a:ext>
          </a:extLst>
        </xdr:cNvPr>
        <xdr:cNvSpPr txBox="1"/>
      </xdr:nvSpPr>
      <xdr:spPr>
        <a:xfrm>
          <a:off x="4686300" y="4845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105,012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98683</xdr:rowOff>
    </xdr:from>
    <xdr:to>
      <xdr:col>24</xdr:col>
      <xdr:colOff>152400</xdr:colOff>
      <xdr:row>29</xdr:row>
      <xdr:rowOff>98683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5070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108104</xdr:rowOff>
    </xdr:from>
    <xdr:to>
      <xdr:col>24</xdr:col>
      <xdr:colOff>63500</xdr:colOff>
      <xdr:row>37</xdr:row>
      <xdr:rowOff>125870</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3797300" y="6451754"/>
          <a:ext cx="838200" cy="17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55472</xdr:rowOff>
    </xdr:from>
    <xdr:ext cx="534377" cy="259045"/>
    <xdr:sp macro="" textlink="">
      <xdr:nvSpPr>
        <xdr:cNvPr id="63" name="議会費平均値テキスト">
          <a:extLst>
            <a:ext uri="{FF2B5EF4-FFF2-40B4-BE49-F238E27FC236}">
              <a16:creationId xmlns:a16="http://schemas.microsoft.com/office/drawing/2014/main" id="{00000000-0008-0000-0700-00003F000000}"/>
            </a:ext>
          </a:extLst>
        </xdr:cNvPr>
        <xdr:cNvSpPr txBox="1"/>
      </xdr:nvSpPr>
      <xdr:spPr>
        <a:xfrm>
          <a:off x="4686300" y="6399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77045</xdr:rowOff>
    </xdr:from>
    <xdr:to>
      <xdr:col>24</xdr:col>
      <xdr:colOff>114300</xdr:colOff>
      <xdr:row>38</xdr:row>
      <xdr:rowOff>7195</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4584700" y="642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107892</xdr:rowOff>
    </xdr:from>
    <xdr:to>
      <xdr:col>19</xdr:col>
      <xdr:colOff>177800</xdr:colOff>
      <xdr:row>37</xdr:row>
      <xdr:rowOff>108104</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908300" y="6451542"/>
          <a:ext cx="889000" cy="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64293</xdr:rowOff>
    </xdr:from>
    <xdr:to>
      <xdr:col>20</xdr:col>
      <xdr:colOff>38100</xdr:colOff>
      <xdr:row>37</xdr:row>
      <xdr:rowOff>165893</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3746500" y="640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157020</xdr:rowOff>
    </xdr:from>
    <xdr:ext cx="534377"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3530111" y="6500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103598</xdr:rowOff>
    </xdr:from>
    <xdr:to>
      <xdr:col>15</xdr:col>
      <xdr:colOff>50800</xdr:colOff>
      <xdr:row>37</xdr:row>
      <xdr:rowOff>107892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2019300" y="6447248"/>
          <a:ext cx="889000" cy="4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70367</xdr:rowOff>
    </xdr:from>
    <xdr:to>
      <xdr:col>15</xdr:col>
      <xdr:colOff>101600</xdr:colOff>
      <xdr:row>38</xdr:row>
      <xdr:rowOff>517</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2857500" y="6414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163094</xdr:rowOff>
    </xdr:from>
    <xdr:ext cx="534377"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2641111" y="650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103598</xdr:rowOff>
    </xdr:from>
    <xdr:to>
      <xdr:col>10</xdr:col>
      <xdr:colOff>114300</xdr:colOff>
      <xdr:row>37</xdr:row>
      <xdr:rowOff>118914</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flipV="1">
          <a:off x="1130300" y="6447248"/>
          <a:ext cx="889000" cy="1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60472</xdr:rowOff>
    </xdr:from>
    <xdr:to>
      <xdr:col>10</xdr:col>
      <xdr:colOff>165100</xdr:colOff>
      <xdr:row>37</xdr:row>
      <xdr:rowOff>162072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968500" y="640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153199</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752111" y="649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55737</xdr:rowOff>
    </xdr:from>
    <xdr:to>
      <xdr:col>6</xdr:col>
      <xdr:colOff>38100</xdr:colOff>
      <xdr:row>37</xdr:row>
      <xdr:rowOff>157337</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079500" y="6399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2414</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863111" y="6174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75070</xdr:rowOff>
    </xdr:from>
    <xdr:to>
      <xdr:col>24</xdr:col>
      <xdr:colOff>114300</xdr:colOff>
      <xdr:row>38</xdr:row>
      <xdr:rowOff>5220</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4584700" y="641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97947</xdr:rowOff>
    </xdr:from>
    <xdr:ext cx="534377" cy="259045"/>
    <xdr:sp macro="" textlink="">
      <xdr:nvSpPr>
        <xdr:cNvPr id="82" name="議会費該当値テキスト">
          <a:extLst>
            <a:ext uri="{FF2B5EF4-FFF2-40B4-BE49-F238E27FC236}">
              <a16:creationId xmlns:a16="http://schemas.microsoft.com/office/drawing/2014/main" id="{00000000-0008-0000-0700-000052000000}"/>
            </a:ext>
          </a:extLst>
        </xdr:cNvPr>
        <xdr:cNvSpPr txBox="1"/>
      </xdr:nvSpPr>
      <xdr:spPr>
        <a:xfrm>
          <a:off x="4686300" y="6270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57304</xdr:rowOff>
    </xdr:from>
    <xdr:to>
      <xdr:col>20</xdr:col>
      <xdr:colOff>38100</xdr:colOff>
      <xdr:row>37</xdr:row>
      <xdr:rowOff>158904</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3746500" y="6400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3981</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3530111" y="6176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57092</xdr:rowOff>
    </xdr:from>
    <xdr:to>
      <xdr:col>15</xdr:col>
      <xdr:colOff>101600</xdr:colOff>
      <xdr:row>37</xdr:row>
      <xdr:rowOff>158692</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2857500" y="640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3769</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2641111" y="6175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52798</xdr:rowOff>
    </xdr:from>
    <xdr:to>
      <xdr:col>10</xdr:col>
      <xdr:colOff>165100</xdr:colOff>
      <xdr:row>37</xdr:row>
      <xdr:rowOff>154398</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968500" y="6396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170925</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1752111" y="6171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68114</xdr:rowOff>
    </xdr:from>
    <xdr:to>
      <xdr:col>6</xdr:col>
      <xdr:colOff>38100</xdr:colOff>
      <xdr:row>37</xdr:row>
      <xdr:rowOff>169714</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079500" y="641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160841</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863111" y="6504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40346</xdr:rowOff>
    </xdr:from>
    <xdr:to>
      <xdr:col>24</xdr:col>
      <xdr:colOff>62865</xdr:colOff>
      <xdr:row>58</xdr:row>
      <xdr:rowOff>136391</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612846"/>
          <a:ext cx="1270" cy="1467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140218</xdr:rowOff>
    </xdr:from>
    <xdr:ext cx="599010"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84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136391</xdr:rowOff>
    </xdr:from>
    <xdr:to>
      <xdr:col>24</xdr:col>
      <xdr:colOff>152400</xdr:colOff>
      <xdr:row>58</xdr:row>
      <xdr:rowOff>136391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80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158473</xdr:rowOff>
    </xdr:from>
    <xdr:ext cx="690189"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3880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4,060,770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40346</xdr:rowOff>
    </xdr:from>
    <xdr:to>
      <xdr:col>24</xdr:col>
      <xdr:colOff>152400</xdr:colOff>
      <xdr:row>50</xdr:row>
      <xdr:rowOff>40346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612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30651</xdr:rowOff>
    </xdr:from>
    <xdr:to>
      <xdr:col>24</xdr:col>
      <xdr:colOff>63500</xdr:colOff>
      <xdr:row>58</xdr:row>
      <xdr:rowOff>105853</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974751"/>
          <a:ext cx="838200" cy="75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139190</xdr:rowOff>
    </xdr:from>
    <xdr:ext cx="599010"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9118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160763</xdr:rowOff>
    </xdr:from>
    <xdr:to>
      <xdr:col>24</xdr:col>
      <xdr:colOff>114300</xdr:colOff>
      <xdr:row>58</xdr:row>
      <xdr:rowOff>90913</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9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105853</xdr:rowOff>
    </xdr:from>
    <xdr:to>
      <xdr:col>19</xdr:col>
      <xdr:colOff>177800</xdr:colOff>
      <xdr:row>58</xdr:row>
      <xdr:rowOff>109450</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908300" y="10049953"/>
          <a:ext cx="889000" cy="3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38850</xdr:rowOff>
    </xdr:from>
    <xdr:to>
      <xdr:col>20</xdr:col>
      <xdr:colOff>38100</xdr:colOff>
      <xdr:row>58</xdr:row>
      <xdr:rowOff>140450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8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156977</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497795" y="9758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109450</xdr:rowOff>
    </xdr:from>
    <xdr:to>
      <xdr:col>15</xdr:col>
      <xdr:colOff>50800</xdr:colOff>
      <xdr:row>58</xdr:row>
      <xdr:rowOff>116708</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10053550"/>
          <a:ext cx="889000" cy="7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35769</xdr:rowOff>
    </xdr:from>
    <xdr:to>
      <xdr:col>15</xdr:col>
      <xdr:colOff>101600</xdr:colOff>
      <xdr:row>58</xdr:row>
      <xdr:rowOff>137369</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7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153896</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9755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44286</xdr:rowOff>
    </xdr:from>
    <xdr:to>
      <xdr:col>10</xdr:col>
      <xdr:colOff>114300</xdr:colOff>
      <xdr:row>58</xdr:row>
      <xdr:rowOff>116708</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9988386"/>
          <a:ext cx="889000" cy="72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35978</xdr:rowOff>
    </xdr:from>
    <xdr:to>
      <xdr:col>10</xdr:col>
      <xdr:colOff>165100</xdr:colOff>
      <xdr:row>58</xdr:row>
      <xdr:rowOff>137578</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980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154105</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9755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28017</xdr:rowOff>
    </xdr:from>
    <xdr:to>
      <xdr:col>6</xdr:col>
      <xdr:colOff>38100</xdr:colOff>
      <xdr:row>58</xdr:row>
      <xdr:rowOff>129617</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972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120744</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10064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151301</xdr:rowOff>
    </xdr:from>
    <xdr:to>
      <xdr:col>24</xdr:col>
      <xdr:colOff>114300</xdr:colOff>
      <xdr:row>58</xdr:row>
      <xdr:rowOff>81451</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923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110678</xdr:rowOff>
    </xdr:from>
    <xdr:ext cx="599010"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711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55053</xdr:rowOff>
    </xdr:from>
    <xdr:to>
      <xdr:col>20</xdr:col>
      <xdr:colOff>38100</xdr:colOff>
      <xdr:row>58</xdr:row>
      <xdr:rowOff>156653</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999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147780</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97795" y="10091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58650</xdr:rowOff>
    </xdr:from>
    <xdr:to>
      <xdr:col>15</xdr:col>
      <xdr:colOff>101600</xdr:colOff>
      <xdr:row>58</xdr:row>
      <xdr:rowOff>160250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10002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151377</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10095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65908</xdr:rowOff>
    </xdr:from>
    <xdr:to>
      <xdr:col>10</xdr:col>
      <xdr:colOff>165100</xdr:colOff>
      <xdr:row>58</xdr:row>
      <xdr:rowOff>167508</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10010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158635</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10102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164936</xdr:rowOff>
    </xdr:from>
    <xdr:to>
      <xdr:col>6</xdr:col>
      <xdr:colOff>38100</xdr:colOff>
      <xdr:row>58</xdr:row>
      <xdr:rowOff>95086</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937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111613</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9712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39798</xdr:rowOff>
    </xdr:from>
    <xdr:to>
      <xdr:col>24</xdr:col>
      <xdr:colOff>62865</xdr:colOff>
      <xdr:row>78</xdr:row>
      <xdr:rowOff>57336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041298"/>
          <a:ext cx="1270" cy="1389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61163</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34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57336</xdr:rowOff>
    </xdr:from>
    <xdr:to>
      <xdr:col>24</xdr:col>
      <xdr:colOff>152400</xdr:colOff>
      <xdr:row>78</xdr:row>
      <xdr:rowOff>57336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3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157925</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816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506,221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39798</xdr:rowOff>
    </xdr:from>
    <xdr:to>
      <xdr:col>24</xdr:col>
      <xdr:colOff>152400</xdr:colOff>
      <xdr:row>70</xdr:row>
      <xdr:rowOff>39798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041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144436</xdr:rowOff>
    </xdr:from>
    <xdr:to>
      <xdr:col>24</xdr:col>
      <xdr:colOff>63500</xdr:colOff>
      <xdr:row>76</xdr:row>
      <xdr:rowOff>100126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3003186"/>
          <a:ext cx="838200" cy="127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96222</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9549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117795</xdr:rowOff>
    </xdr:from>
    <xdr:to>
      <xdr:col>24</xdr:col>
      <xdr:colOff>114300</xdr:colOff>
      <xdr:row>76</xdr:row>
      <xdr:rowOff>47944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297654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81411</xdr:rowOff>
    </xdr:from>
    <xdr:to>
      <xdr:col>19</xdr:col>
      <xdr:colOff>177800</xdr:colOff>
      <xdr:row>76</xdr:row>
      <xdr:rowOff>100126</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908300" y="13111611"/>
          <a:ext cx="889000" cy="18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163965</xdr:rowOff>
    </xdr:from>
    <xdr:to>
      <xdr:col>20</xdr:col>
      <xdr:colOff>38100</xdr:colOff>
      <xdr:row>76</xdr:row>
      <xdr:rowOff>94115</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02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110641</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2797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167642</xdr:rowOff>
    </xdr:from>
    <xdr:to>
      <xdr:col>15</xdr:col>
      <xdr:colOff>50800</xdr:colOff>
      <xdr:row>76</xdr:row>
      <xdr:rowOff>81411</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2683492"/>
          <a:ext cx="889000" cy="42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156508</xdr:rowOff>
    </xdr:from>
    <xdr:to>
      <xdr:col>15</xdr:col>
      <xdr:colOff>101600</xdr:colOff>
      <xdr:row>76</xdr:row>
      <xdr:rowOff>86658</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015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103185</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279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167642</xdr:rowOff>
    </xdr:from>
    <xdr:to>
      <xdr:col>10</xdr:col>
      <xdr:colOff>114300</xdr:colOff>
      <xdr:row>73</xdr:row>
      <xdr:rowOff>168432</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2683492"/>
          <a:ext cx="889000" cy="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5948</xdr:rowOff>
    </xdr:from>
    <xdr:to>
      <xdr:col>10</xdr:col>
      <xdr:colOff>165100</xdr:colOff>
      <xdr:row>76</xdr:row>
      <xdr:rowOff>107548</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03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98675</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128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40959</xdr:rowOff>
    </xdr:from>
    <xdr:to>
      <xdr:col>6</xdr:col>
      <xdr:colOff>38100</xdr:colOff>
      <xdr:row>76</xdr:row>
      <xdr:rowOff>142559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071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133686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163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93636</xdr:rowOff>
    </xdr:from>
    <xdr:to>
      <xdr:col>24</xdr:col>
      <xdr:colOff>114300</xdr:colOff>
      <xdr:row>76</xdr:row>
      <xdr:rowOff>23786</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295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116513</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803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49326</xdr:rowOff>
    </xdr:from>
    <xdr:to>
      <xdr:col>20</xdr:col>
      <xdr:colOff>38100</xdr:colOff>
      <xdr:row>76</xdr:row>
      <xdr:rowOff>150926</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07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142053</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3172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30611</xdr:rowOff>
    </xdr:from>
    <xdr:to>
      <xdr:col>15</xdr:col>
      <xdr:colOff>101600</xdr:colOff>
      <xdr:row>76</xdr:row>
      <xdr:rowOff>132211</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060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123338</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3153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116842</xdr:rowOff>
    </xdr:from>
    <xdr:to>
      <xdr:col>10</xdr:col>
      <xdr:colOff>165100</xdr:colOff>
      <xdr:row>74</xdr:row>
      <xdr:rowOff>46992</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2632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63519</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407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117632</xdr:rowOff>
    </xdr:from>
    <xdr:to>
      <xdr:col>6</xdr:col>
      <xdr:colOff>38100</xdr:colOff>
      <xdr:row>74</xdr:row>
      <xdr:rowOff>47782</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2633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64309</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2408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134624</xdr:rowOff>
    </xdr:from>
    <xdr:to>
      <xdr:col>24</xdr:col>
      <xdr:colOff>62865</xdr:colOff>
      <xdr:row>98</xdr:row>
      <xdr:rowOff>170259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93674"/>
          <a:ext cx="1270" cy="1578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2636</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76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170259</xdr:rowOff>
    </xdr:from>
    <xdr:to>
      <xdr:col>24</xdr:col>
      <xdr:colOff>152400</xdr:colOff>
      <xdr:row>98</xdr:row>
      <xdr:rowOff>170259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72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81301</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68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852,664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134624</xdr:rowOff>
    </xdr:from>
    <xdr:to>
      <xdr:col>24</xdr:col>
      <xdr:colOff>152400</xdr:colOff>
      <xdr:row>89</xdr:row>
      <xdr:rowOff>134624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93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120689</xdr:rowOff>
    </xdr:from>
    <xdr:to>
      <xdr:col>24</xdr:col>
      <xdr:colOff>63500</xdr:colOff>
      <xdr:row>97</xdr:row>
      <xdr:rowOff>133948</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751339"/>
          <a:ext cx="8382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102026</xdr:rowOff>
    </xdr:from>
    <xdr:ext cx="599010"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5612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79149</xdr:rowOff>
    </xdr:from>
    <xdr:to>
      <xdr:col>24</xdr:col>
      <xdr:colOff>114300</xdr:colOff>
      <xdr:row>98</xdr:row>
      <xdr:rowOff>9299</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120689</xdr:rowOff>
    </xdr:from>
    <xdr:to>
      <xdr:col>19</xdr:col>
      <xdr:colOff>177800</xdr:colOff>
      <xdr:row>97</xdr:row>
      <xdr:rowOff>134606</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751339"/>
          <a:ext cx="889000" cy="13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77510</xdr:rowOff>
    </xdr:from>
    <xdr:to>
      <xdr:col>20</xdr:col>
      <xdr:colOff>38100</xdr:colOff>
      <xdr:row>98</xdr:row>
      <xdr:rowOff>7660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7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170237</xdr:rowOff>
    </xdr:from>
    <xdr:ext cx="599010"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497795" y="16800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44653</xdr:rowOff>
    </xdr:from>
    <xdr:to>
      <xdr:col>15</xdr:col>
      <xdr:colOff>50800</xdr:colOff>
      <xdr:row>97</xdr:row>
      <xdr:rowOff>134606</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6675303"/>
          <a:ext cx="889000" cy="89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52591</xdr:rowOff>
    </xdr:from>
    <xdr:to>
      <xdr:col>15</xdr:col>
      <xdr:colOff>101600</xdr:colOff>
      <xdr:row>97</xdr:row>
      <xdr:rowOff>154191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683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170718</xdr:rowOff>
    </xdr:from>
    <xdr:ext cx="59901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08795" y="16458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20389</xdr:rowOff>
    </xdr:from>
    <xdr:to>
      <xdr:col>10</xdr:col>
      <xdr:colOff>114300</xdr:colOff>
      <xdr:row>97</xdr:row>
      <xdr:rowOff>44653</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6651039"/>
          <a:ext cx="889000" cy="24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43842</xdr:rowOff>
    </xdr:from>
    <xdr:to>
      <xdr:col>10</xdr:col>
      <xdr:colOff>165100</xdr:colOff>
      <xdr:row>97</xdr:row>
      <xdr:rowOff>145442</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74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136569</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19795" y="16767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61785</xdr:rowOff>
    </xdr:from>
    <xdr:to>
      <xdr:col>6</xdr:col>
      <xdr:colOff>38100</xdr:colOff>
      <xdr:row>97</xdr:row>
      <xdr:rowOff>163385</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9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154512</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30795" y="16785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83148</xdr:rowOff>
    </xdr:from>
    <xdr:to>
      <xdr:col>24</xdr:col>
      <xdr:colOff>114300</xdr:colOff>
      <xdr:row>98</xdr:row>
      <xdr:rowOff>13298</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713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61575</xdr:rowOff>
    </xdr:from>
    <xdr:ext cx="599010"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692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69889</xdr:rowOff>
    </xdr:from>
    <xdr:to>
      <xdr:col>20</xdr:col>
      <xdr:colOff>38100</xdr:colOff>
      <xdr:row>98</xdr:row>
      <xdr:rowOff>39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70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16566</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497795" y="16475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83806</xdr:rowOff>
    </xdr:from>
    <xdr:to>
      <xdr:col>15</xdr:col>
      <xdr:colOff>101600</xdr:colOff>
      <xdr:row>98</xdr:row>
      <xdr:rowOff>13956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71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5083</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08795" y="16807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165303</xdr:rowOff>
    </xdr:from>
    <xdr:to>
      <xdr:col>10</xdr:col>
      <xdr:colOff>165100</xdr:colOff>
      <xdr:row>97</xdr:row>
      <xdr:rowOff>95453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624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111980</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19795" y="16399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141039</xdr:rowOff>
    </xdr:from>
    <xdr:to>
      <xdr:col>6</xdr:col>
      <xdr:colOff>38100</xdr:colOff>
      <xdr:row>97</xdr:row>
      <xdr:rowOff>71189</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60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87716</xdr:rowOff>
    </xdr:from>
    <xdr:ext cx="599010"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30795" y="16375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44158</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359108"/>
          <a:ext cx="1270" cy="1371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58628</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451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162285</xdr:rowOff>
    </xdr:from>
    <xdr:ext cx="599010"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134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108,023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44158</xdr:rowOff>
    </xdr:from>
    <xdr:to>
      <xdr:col>55</xdr:col>
      <xdr:colOff>88900</xdr:colOff>
      <xdr:row>31</xdr:row>
      <xdr:rowOff>44158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359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107785</xdr:rowOff>
    </xdr:from>
    <xdr:to>
      <xdr:col>55</xdr:col>
      <xdr:colOff>0</xdr:colOff>
      <xdr:row>36</xdr:row>
      <xdr:rowOff>163868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108535"/>
          <a:ext cx="838200" cy="227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103078</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6181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124651</xdr:rowOff>
    </xdr:from>
    <xdr:to>
      <xdr:col>55</xdr:col>
      <xdr:colOff>50800</xdr:colOff>
      <xdr:row>39</xdr:row>
      <xdr:rowOff>54801</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39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134887</xdr:rowOff>
    </xdr:from>
    <xdr:to>
      <xdr:col>50</xdr:col>
      <xdr:colOff>114300</xdr:colOff>
      <xdr:row>36</xdr:row>
      <xdr:rowOff>163868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307087"/>
          <a:ext cx="889000" cy="28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121018</xdr:rowOff>
    </xdr:from>
    <xdr:to>
      <xdr:col>50</xdr:col>
      <xdr:colOff>165100</xdr:colOff>
      <xdr:row>39</xdr:row>
      <xdr:rowOff>51168</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63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42295</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728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75031</xdr:rowOff>
    </xdr:from>
    <xdr:to>
      <xdr:col>45</xdr:col>
      <xdr:colOff>177800</xdr:colOff>
      <xdr:row>36</xdr:row>
      <xdr:rowOff>134887</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247231"/>
          <a:ext cx="889000" cy="59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129934</xdr:rowOff>
    </xdr:from>
    <xdr:to>
      <xdr:col>46</xdr:col>
      <xdr:colOff>38100</xdr:colOff>
      <xdr:row>39</xdr:row>
      <xdr:rowOff>60084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4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51211</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73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75031</xdr:rowOff>
    </xdr:from>
    <xdr:to>
      <xdr:col>41</xdr:col>
      <xdr:colOff>50800</xdr:colOff>
      <xdr:row>36</xdr:row>
      <xdr:rowOff>111138</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247231"/>
          <a:ext cx="889000" cy="36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142545</xdr:rowOff>
    </xdr:from>
    <xdr:to>
      <xdr:col>41</xdr:col>
      <xdr:colOff>101600</xdr:colOff>
      <xdr:row>39</xdr:row>
      <xdr:rowOff>72695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63822</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750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138608</xdr:rowOff>
    </xdr:from>
    <xdr:to>
      <xdr:col>36</xdr:col>
      <xdr:colOff>165100</xdr:colOff>
      <xdr:row>39</xdr:row>
      <xdr:rowOff>68758</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59885</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746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56985</xdr:rowOff>
    </xdr:from>
    <xdr:to>
      <xdr:col>55</xdr:col>
      <xdr:colOff>50800</xdr:colOff>
      <xdr:row>35</xdr:row>
      <xdr:rowOff>158585</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057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79862</xdr:rowOff>
    </xdr:from>
    <xdr:ext cx="534377"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5909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113068</xdr:rowOff>
    </xdr:from>
    <xdr:to>
      <xdr:col>50</xdr:col>
      <xdr:colOff>165100</xdr:colOff>
      <xdr:row>37</xdr:row>
      <xdr:rowOff>43218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28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59745</xdr:rowOff>
    </xdr:from>
    <xdr:ext cx="534377"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372111" y="6060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84087</xdr:rowOff>
    </xdr:from>
    <xdr:to>
      <xdr:col>46</xdr:col>
      <xdr:colOff>38100</xdr:colOff>
      <xdr:row>37</xdr:row>
      <xdr:rowOff>14237</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256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30764</xdr:rowOff>
    </xdr:from>
    <xdr:ext cx="534377"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483111" y="6031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24231</xdr:rowOff>
    </xdr:from>
    <xdr:to>
      <xdr:col>41</xdr:col>
      <xdr:colOff>101600</xdr:colOff>
      <xdr:row>36</xdr:row>
      <xdr:rowOff>125831</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196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142358</xdr:rowOff>
    </xdr:from>
    <xdr:ext cx="534377"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594111" y="5971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60338</xdr:rowOff>
    </xdr:from>
    <xdr:to>
      <xdr:col>36</xdr:col>
      <xdr:colOff>165100</xdr:colOff>
      <xdr:row>36</xdr:row>
      <xdr:rowOff>161938</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23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7015</xdr:rowOff>
    </xdr:from>
    <xdr:ext cx="534377"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05111" y="6007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170959</xdr:rowOff>
    </xdr:from>
    <xdr:to>
      <xdr:col>54</xdr:col>
      <xdr:colOff>189865</xdr:colOff>
      <xdr:row>59</xdr:row>
      <xdr:rowOff>42621</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43459"/>
          <a:ext cx="1270" cy="141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46448</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1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42621</xdr:rowOff>
    </xdr:from>
    <xdr:to>
      <xdr:col>55</xdr:col>
      <xdr:colOff>88900</xdr:colOff>
      <xdr:row>59</xdr:row>
      <xdr:rowOff>42621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58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117636</xdr:rowOff>
    </xdr:from>
    <xdr:ext cx="690189"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186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1,115,387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170959</xdr:rowOff>
    </xdr:from>
    <xdr:to>
      <xdr:col>55</xdr:col>
      <xdr:colOff>88900</xdr:colOff>
      <xdr:row>50</xdr:row>
      <xdr:rowOff>170959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43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97486</xdr:rowOff>
    </xdr:from>
    <xdr:to>
      <xdr:col>55</xdr:col>
      <xdr:colOff>0</xdr:colOff>
      <xdr:row>58</xdr:row>
      <xdr:rowOff>86380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870136"/>
          <a:ext cx="838200" cy="160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151023</xdr:rowOff>
    </xdr:from>
    <xdr:ext cx="599010"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9236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1146</xdr:rowOff>
    </xdr:from>
    <xdr:to>
      <xdr:col>55</xdr:col>
      <xdr:colOff>50800</xdr:colOff>
      <xdr:row>58</xdr:row>
      <xdr:rowOff>102746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4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86380</xdr:rowOff>
    </xdr:from>
    <xdr:to>
      <xdr:col>50</xdr:col>
      <xdr:colOff>114300</xdr:colOff>
      <xdr:row>58</xdr:row>
      <xdr:rowOff>101082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10030480"/>
          <a:ext cx="889000" cy="14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18113</xdr:rowOff>
    </xdr:from>
    <xdr:to>
      <xdr:col>50</xdr:col>
      <xdr:colOff>165100</xdr:colOff>
      <xdr:row>58</xdr:row>
      <xdr:rowOff>119713</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96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136240</xdr:rowOff>
    </xdr:from>
    <xdr:ext cx="59901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39795" y="9737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150403</xdr:rowOff>
    </xdr:from>
    <xdr:to>
      <xdr:col>45</xdr:col>
      <xdr:colOff>177800</xdr:colOff>
      <xdr:row>58</xdr:row>
      <xdr:rowOff>101082</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9923053"/>
          <a:ext cx="889000" cy="122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25391</xdr:rowOff>
    </xdr:from>
    <xdr:to>
      <xdr:col>46</xdr:col>
      <xdr:colOff>38100</xdr:colOff>
      <xdr:row>58</xdr:row>
      <xdr:rowOff>126991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969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143518</xdr:rowOff>
    </xdr:from>
    <xdr:ext cx="59901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50795" y="9744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150403</xdr:rowOff>
    </xdr:from>
    <xdr:to>
      <xdr:col>41</xdr:col>
      <xdr:colOff>50800</xdr:colOff>
      <xdr:row>58</xdr:row>
      <xdr:rowOff>58493</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9923053"/>
          <a:ext cx="889000" cy="7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26498</xdr:rowOff>
    </xdr:from>
    <xdr:to>
      <xdr:col>41</xdr:col>
      <xdr:colOff>101600</xdr:colOff>
      <xdr:row>58</xdr:row>
      <xdr:rowOff>128098</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7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119225</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61795" y="10063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44366</xdr:rowOff>
    </xdr:from>
    <xdr:to>
      <xdr:col>36</xdr:col>
      <xdr:colOff>165100</xdr:colOff>
      <xdr:row>58</xdr:row>
      <xdr:rowOff>145966</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8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137093</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1008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46686</xdr:rowOff>
    </xdr:from>
    <xdr:to>
      <xdr:col>55</xdr:col>
      <xdr:colOff>50800</xdr:colOff>
      <xdr:row>57</xdr:row>
      <xdr:rowOff>148286</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81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69563</xdr:rowOff>
    </xdr:from>
    <xdr:ext cx="599010"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670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35580</xdr:rowOff>
    </xdr:from>
    <xdr:to>
      <xdr:col>50</xdr:col>
      <xdr:colOff>165100</xdr:colOff>
      <xdr:row>58</xdr:row>
      <xdr:rowOff>137180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97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128307</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39795" y="10072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50282</xdr:rowOff>
    </xdr:from>
    <xdr:to>
      <xdr:col>46</xdr:col>
      <xdr:colOff>38100</xdr:colOff>
      <xdr:row>58</xdr:row>
      <xdr:rowOff>151882</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994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143009</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10087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99603</xdr:rowOff>
    </xdr:from>
    <xdr:to>
      <xdr:col>41</xdr:col>
      <xdr:colOff>101600</xdr:colOff>
      <xdr:row>58</xdr:row>
      <xdr:rowOff>29753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872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46280</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61795" y="9647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7693</xdr:rowOff>
    </xdr:from>
    <xdr:to>
      <xdr:col>36</xdr:col>
      <xdr:colOff>165100</xdr:colOff>
      <xdr:row>58</xdr:row>
      <xdr:rowOff>109293</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951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125820</xdr:rowOff>
    </xdr:from>
    <xdr:ext cx="599010"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672795" y="9727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42176</xdr:rowOff>
    </xdr:from>
    <xdr:to>
      <xdr:col>54</xdr:col>
      <xdr:colOff>189865</xdr:colOff>
      <xdr:row>79</xdr:row>
      <xdr:rowOff>43035</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215126"/>
          <a:ext cx="1270" cy="1372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46862</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9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43035</xdr:rowOff>
    </xdr:from>
    <xdr:to>
      <xdr:col>55</xdr:col>
      <xdr:colOff>88900</xdr:colOff>
      <xdr:row>79</xdr:row>
      <xdr:rowOff>43035</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160303</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903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1,081,790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42176</xdr:rowOff>
    </xdr:from>
    <xdr:to>
      <xdr:col>55</xdr:col>
      <xdr:colOff>88900</xdr:colOff>
      <xdr:row>71</xdr:row>
      <xdr:rowOff>42176</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215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28215</xdr:rowOff>
    </xdr:from>
    <xdr:to>
      <xdr:col>55</xdr:col>
      <xdr:colOff>0</xdr:colOff>
      <xdr:row>78</xdr:row>
      <xdr:rowOff>37388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401315"/>
          <a:ext cx="838200" cy="9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11292</xdr:rowOff>
    </xdr:from>
    <xdr:ext cx="599010"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3843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32865</xdr:rowOff>
    </xdr:from>
    <xdr:to>
      <xdr:col>55</xdr:col>
      <xdr:colOff>50800</xdr:colOff>
      <xdr:row>78</xdr:row>
      <xdr:rowOff>134465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0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19363</xdr:rowOff>
    </xdr:from>
    <xdr:to>
      <xdr:col>50</xdr:col>
      <xdr:colOff>114300</xdr:colOff>
      <xdr:row>78</xdr:row>
      <xdr:rowOff>28215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392463"/>
          <a:ext cx="889000" cy="8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62512</xdr:rowOff>
    </xdr:from>
    <xdr:to>
      <xdr:col>50</xdr:col>
      <xdr:colOff>165100</xdr:colOff>
      <xdr:row>78</xdr:row>
      <xdr:rowOff>164112</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43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155239</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528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19363</xdr:rowOff>
    </xdr:from>
    <xdr:to>
      <xdr:col>45</xdr:col>
      <xdr:colOff>177800</xdr:colOff>
      <xdr:row>78</xdr:row>
      <xdr:rowOff>72177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392463"/>
          <a:ext cx="889000" cy="52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67363</xdr:rowOff>
    </xdr:from>
    <xdr:to>
      <xdr:col>46</xdr:col>
      <xdr:colOff>38100</xdr:colOff>
      <xdr:row>78</xdr:row>
      <xdr:rowOff>168963</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44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160090</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53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72177</xdr:rowOff>
    </xdr:from>
    <xdr:to>
      <xdr:col>41</xdr:col>
      <xdr:colOff>50800</xdr:colOff>
      <xdr:row>78</xdr:row>
      <xdr:rowOff>78408</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445277"/>
          <a:ext cx="889000" cy="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72095</xdr:rowOff>
    </xdr:from>
    <xdr:to>
      <xdr:col>41</xdr:col>
      <xdr:colOff>101600</xdr:colOff>
      <xdr:row>79</xdr:row>
      <xdr:rowOff>2245</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44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164822</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53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62534</xdr:rowOff>
    </xdr:from>
    <xdr:to>
      <xdr:col>36</xdr:col>
      <xdr:colOff>165100</xdr:colOff>
      <xdr:row>78</xdr:row>
      <xdr:rowOff>164134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43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155261</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52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158038</xdr:rowOff>
    </xdr:from>
    <xdr:to>
      <xdr:col>55</xdr:col>
      <xdr:colOff>50800</xdr:colOff>
      <xdr:row>78</xdr:row>
      <xdr:rowOff>88188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35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9465</xdr:rowOff>
    </xdr:from>
    <xdr:ext cx="599010"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11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148865</xdr:rowOff>
    </xdr:from>
    <xdr:to>
      <xdr:col>50</xdr:col>
      <xdr:colOff>165100</xdr:colOff>
      <xdr:row>78</xdr:row>
      <xdr:rowOff>79015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35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95542</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39795" y="13125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140013</xdr:rowOff>
    </xdr:from>
    <xdr:to>
      <xdr:col>46</xdr:col>
      <xdr:colOff>38100</xdr:colOff>
      <xdr:row>78</xdr:row>
      <xdr:rowOff>70163</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341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86690</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50795" y="13116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21377</xdr:rowOff>
    </xdr:from>
    <xdr:to>
      <xdr:col>41</xdr:col>
      <xdr:colOff>101600</xdr:colOff>
      <xdr:row>78</xdr:row>
      <xdr:rowOff>122977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394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139504</xdr:rowOff>
    </xdr:from>
    <xdr:ext cx="59901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61795" y="13169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27608</xdr:rowOff>
    </xdr:from>
    <xdr:to>
      <xdr:col>36</xdr:col>
      <xdr:colOff>165100</xdr:colOff>
      <xdr:row>78</xdr:row>
      <xdr:rowOff>129208</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00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145735</xdr:rowOff>
    </xdr:from>
    <xdr:ext cx="599010"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672795" y="13175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104527</xdr:rowOff>
    </xdr:from>
    <xdr:to>
      <xdr:col>54</xdr:col>
      <xdr:colOff>189865</xdr:colOff>
      <xdr:row>99</xdr:row>
      <xdr:rowOff>31724</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35027"/>
          <a:ext cx="1270" cy="1470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35551</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7009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31724</xdr:rowOff>
    </xdr:from>
    <xdr:to>
      <xdr:col>55</xdr:col>
      <xdr:colOff>88900</xdr:colOff>
      <xdr:row>99</xdr:row>
      <xdr:rowOff>31724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7005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51204</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1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941,541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104527</xdr:rowOff>
    </xdr:from>
    <xdr:to>
      <xdr:col>55</xdr:col>
      <xdr:colOff>88900</xdr:colOff>
      <xdr:row>90</xdr:row>
      <xdr:rowOff>104527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35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1414</xdr:rowOff>
    </xdr:from>
    <xdr:to>
      <xdr:col>55</xdr:col>
      <xdr:colOff>0</xdr:colOff>
      <xdr:row>98</xdr:row>
      <xdr:rowOff>41256</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9639300" y="16803514"/>
          <a:ext cx="838200" cy="39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147914</xdr:rowOff>
    </xdr:from>
    <xdr:ext cx="599010"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6071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125037</xdr:rowOff>
    </xdr:from>
    <xdr:to>
      <xdr:col>55</xdr:col>
      <xdr:colOff>50800</xdr:colOff>
      <xdr:row>98</xdr:row>
      <xdr:rowOff>55187</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755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1414</xdr:rowOff>
    </xdr:from>
    <xdr:to>
      <xdr:col>50</xdr:col>
      <xdr:colOff>114300</xdr:colOff>
      <xdr:row>98</xdr:row>
      <xdr:rowOff>48434</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803514"/>
          <a:ext cx="889000" cy="47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118374</xdr:rowOff>
    </xdr:from>
    <xdr:to>
      <xdr:col>50</xdr:col>
      <xdr:colOff>165100</xdr:colOff>
      <xdr:row>98</xdr:row>
      <xdr:rowOff>48524</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74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65051</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39795" y="16524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48434</xdr:rowOff>
    </xdr:from>
    <xdr:to>
      <xdr:col>45</xdr:col>
      <xdr:colOff>177800</xdr:colOff>
      <xdr:row>98</xdr:row>
      <xdr:rowOff>71532</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7861300" y="16850534"/>
          <a:ext cx="889000" cy="23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127797</xdr:rowOff>
    </xdr:from>
    <xdr:to>
      <xdr:col>46</xdr:col>
      <xdr:colOff>38100</xdr:colOff>
      <xdr:row>98</xdr:row>
      <xdr:rowOff>57947</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75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74474</xdr:rowOff>
    </xdr:from>
    <xdr:ext cx="59901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50795" y="16533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41670</xdr:rowOff>
    </xdr:from>
    <xdr:to>
      <xdr:col>41</xdr:col>
      <xdr:colOff>50800</xdr:colOff>
      <xdr:row>98</xdr:row>
      <xdr:rowOff>71532</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6972300" y="16843770"/>
          <a:ext cx="889000" cy="29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126648</xdr:rowOff>
    </xdr:from>
    <xdr:to>
      <xdr:col>41</xdr:col>
      <xdr:colOff>101600</xdr:colOff>
      <xdr:row>98</xdr:row>
      <xdr:rowOff>56798</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757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73325</xdr:rowOff>
    </xdr:from>
    <xdr:ext cx="59901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61795" y="16532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138387</xdr:rowOff>
    </xdr:from>
    <xdr:to>
      <xdr:col>36</xdr:col>
      <xdr:colOff>165100</xdr:colOff>
      <xdr:row>98</xdr:row>
      <xdr:rowOff>68537</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769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85064</xdr:rowOff>
    </xdr:from>
    <xdr:ext cx="59901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672795" y="16544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161906</xdr:rowOff>
    </xdr:from>
    <xdr:to>
      <xdr:col>55</xdr:col>
      <xdr:colOff>50800</xdr:colOff>
      <xdr:row>98</xdr:row>
      <xdr:rowOff>92056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79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140333</xdr:rowOff>
    </xdr:from>
    <xdr:ext cx="599010"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770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122064</xdr:rowOff>
    </xdr:from>
    <xdr:to>
      <xdr:col>50</xdr:col>
      <xdr:colOff>165100</xdr:colOff>
      <xdr:row>98</xdr:row>
      <xdr:rowOff>52214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752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43341</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39795" y="16845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169084</xdr:rowOff>
    </xdr:from>
    <xdr:to>
      <xdr:col>46</xdr:col>
      <xdr:colOff>38100</xdr:colOff>
      <xdr:row>98</xdr:row>
      <xdr:rowOff>99234</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799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90361</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50795" y="16892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20732</xdr:rowOff>
    </xdr:from>
    <xdr:to>
      <xdr:col>41</xdr:col>
      <xdr:colOff>101600</xdr:colOff>
      <xdr:row>98</xdr:row>
      <xdr:rowOff>122332</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822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113459</xdr:rowOff>
    </xdr:from>
    <xdr:ext cx="599010"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61795" y="16915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162320</xdr:rowOff>
    </xdr:from>
    <xdr:to>
      <xdr:col>36</xdr:col>
      <xdr:colOff>165100</xdr:colOff>
      <xdr:row>98</xdr:row>
      <xdr:rowOff>92470</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792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83597</xdr:rowOff>
    </xdr:from>
    <xdr:ext cx="599010"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672795" y="16885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95587</xdr:rowOff>
    </xdr:from>
    <xdr:to>
      <xdr:col>85</xdr:col>
      <xdr:colOff>126364</xdr:colOff>
      <xdr:row>38</xdr:row>
      <xdr:rowOff>100038</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410537"/>
          <a:ext cx="1269" cy="1204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103865</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100038</xdr:rowOff>
    </xdr:from>
    <xdr:to>
      <xdr:col>86</xdr:col>
      <xdr:colOff>25400</xdr:colOff>
      <xdr:row>38</xdr:row>
      <xdr:rowOff>100038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15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42264</xdr:rowOff>
    </xdr:from>
    <xdr:ext cx="599010"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185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544,297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95587</xdr:rowOff>
    </xdr:from>
    <xdr:to>
      <xdr:col>86</xdr:col>
      <xdr:colOff>25400</xdr:colOff>
      <xdr:row>31</xdr:row>
      <xdr:rowOff>95587</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410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72942</xdr:rowOff>
    </xdr:from>
    <xdr:to>
      <xdr:col>85</xdr:col>
      <xdr:colOff>127000</xdr:colOff>
      <xdr:row>38</xdr:row>
      <xdr:rowOff>82184</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5481300" y="6588042"/>
          <a:ext cx="838200" cy="9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110490</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2826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87613</xdr:rowOff>
    </xdr:from>
    <xdr:to>
      <xdr:col>85</xdr:col>
      <xdr:colOff>177800</xdr:colOff>
      <xdr:row>38</xdr:row>
      <xdr:rowOff>17763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43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59267</xdr:rowOff>
    </xdr:from>
    <xdr:to>
      <xdr:col>81</xdr:col>
      <xdr:colOff>50800</xdr:colOff>
      <xdr:row>38</xdr:row>
      <xdr:rowOff>72942</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4592300" y="6574367"/>
          <a:ext cx="889000" cy="13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86008</xdr:rowOff>
    </xdr:from>
    <xdr:to>
      <xdr:col>81</xdr:col>
      <xdr:colOff>101600</xdr:colOff>
      <xdr:row>38</xdr:row>
      <xdr:rowOff>16159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4296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32685</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204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59267</xdr:rowOff>
    </xdr:from>
    <xdr:to>
      <xdr:col>76</xdr:col>
      <xdr:colOff>114300</xdr:colOff>
      <xdr:row>38</xdr:row>
      <xdr:rowOff>67655</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574367"/>
          <a:ext cx="889000" cy="8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109915</xdr:rowOff>
    </xdr:from>
    <xdr:to>
      <xdr:col>76</xdr:col>
      <xdr:colOff>165100</xdr:colOff>
      <xdr:row>38</xdr:row>
      <xdr:rowOff>40066</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45356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56592</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228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67655</xdr:rowOff>
    </xdr:from>
    <xdr:to>
      <xdr:col>71</xdr:col>
      <xdr:colOff>177800</xdr:colOff>
      <xdr:row>38</xdr:row>
      <xdr:rowOff>72414</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582755"/>
          <a:ext cx="889000" cy="4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118163</xdr:rowOff>
    </xdr:from>
    <xdr:to>
      <xdr:col>72</xdr:col>
      <xdr:colOff>38100</xdr:colOff>
      <xdr:row>38</xdr:row>
      <xdr:rowOff>48313</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46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64840</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23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108903</xdr:rowOff>
    </xdr:from>
    <xdr:to>
      <xdr:col>67</xdr:col>
      <xdr:colOff>101600</xdr:colOff>
      <xdr:row>38</xdr:row>
      <xdr:rowOff>39053</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45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55580</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227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31384</xdr:rowOff>
    </xdr:from>
    <xdr:to>
      <xdr:col>85</xdr:col>
      <xdr:colOff>177800</xdr:colOff>
      <xdr:row>38</xdr:row>
      <xdr:rowOff>132984</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546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117761</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461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22142</xdr:rowOff>
    </xdr:from>
    <xdr:to>
      <xdr:col>81</xdr:col>
      <xdr:colOff>101600</xdr:colOff>
      <xdr:row>38</xdr:row>
      <xdr:rowOff>123742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537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114869</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629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8467</xdr:rowOff>
    </xdr:from>
    <xdr:to>
      <xdr:col>76</xdr:col>
      <xdr:colOff>165100</xdr:colOff>
      <xdr:row>38</xdr:row>
      <xdr:rowOff>110067</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523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101194</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616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16855</xdr:rowOff>
    </xdr:from>
    <xdr:to>
      <xdr:col>72</xdr:col>
      <xdr:colOff>38100</xdr:colOff>
      <xdr:row>38</xdr:row>
      <xdr:rowOff>118455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53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109582</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62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21614</xdr:rowOff>
    </xdr:from>
    <xdr:to>
      <xdr:col>67</xdr:col>
      <xdr:colOff>101600</xdr:colOff>
      <xdr:row>38</xdr:row>
      <xdr:rowOff>123214</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53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114341</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62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92727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102087</xdr:rowOff>
    </xdr:from>
    <xdr:to>
      <xdr:col>85</xdr:col>
      <xdr:colOff>126364</xdr:colOff>
      <xdr:row>58</xdr:row>
      <xdr:rowOff>136219</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74587"/>
          <a:ext cx="1269" cy="1405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140046</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84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136219</xdr:rowOff>
    </xdr:from>
    <xdr:to>
      <xdr:col>86</xdr:col>
      <xdr:colOff>25400</xdr:colOff>
      <xdr:row>58</xdr:row>
      <xdr:rowOff>136219</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80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48764</xdr:rowOff>
    </xdr:from>
    <xdr:ext cx="690189"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44981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1,169,617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102087</xdr:rowOff>
    </xdr:from>
    <xdr:to>
      <xdr:col>86</xdr:col>
      <xdr:colOff>25400</xdr:colOff>
      <xdr:row>50</xdr:row>
      <xdr:rowOff>102087</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74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97197</xdr:rowOff>
    </xdr:from>
    <xdr:to>
      <xdr:col>85</xdr:col>
      <xdr:colOff>127000</xdr:colOff>
      <xdr:row>57</xdr:row>
      <xdr:rowOff>122861</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5481300" y="9869847"/>
          <a:ext cx="838200" cy="25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147877</xdr:rowOff>
    </xdr:from>
    <xdr:ext cx="599010"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9205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169450</xdr:rowOff>
    </xdr:from>
    <xdr:to>
      <xdr:col>85</xdr:col>
      <xdr:colOff>177800</xdr:colOff>
      <xdr:row>58</xdr:row>
      <xdr:rowOff>99600</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9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97197</xdr:rowOff>
    </xdr:from>
    <xdr:to>
      <xdr:col>81</xdr:col>
      <xdr:colOff>50800</xdr:colOff>
      <xdr:row>58</xdr:row>
      <xdr:rowOff>3421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869847"/>
          <a:ext cx="889000" cy="77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151764</xdr:rowOff>
    </xdr:from>
    <xdr:to>
      <xdr:col>81</xdr:col>
      <xdr:colOff>101600</xdr:colOff>
      <xdr:row>58</xdr:row>
      <xdr:rowOff>81914</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92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73041</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181795" y="10017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150669</xdr:rowOff>
    </xdr:from>
    <xdr:to>
      <xdr:col>76</xdr:col>
      <xdr:colOff>114300</xdr:colOff>
      <xdr:row>58</xdr:row>
      <xdr:rowOff>3421</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3703300" y="9923319"/>
          <a:ext cx="889000" cy="24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14767</xdr:rowOff>
    </xdr:from>
    <xdr:to>
      <xdr:col>76</xdr:col>
      <xdr:colOff>165100</xdr:colOff>
      <xdr:row>58</xdr:row>
      <xdr:rowOff>116367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95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107494</xdr:rowOff>
    </xdr:from>
    <xdr:ext cx="59901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292795" y="10051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150669</xdr:rowOff>
    </xdr:from>
    <xdr:to>
      <xdr:col>71</xdr:col>
      <xdr:colOff>177800</xdr:colOff>
      <xdr:row>58</xdr:row>
      <xdr:rowOff>66162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9923319"/>
          <a:ext cx="889000" cy="86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6069</xdr:rowOff>
    </xdr:from>
    <xdr:to>
      <xdr:col>72</xdr:col>
      <xdr:colOff>38100</xdr:colOff>
      <xdr:row>58</xdr:row>
      <xdr:rowOff>107669</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95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98796</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03795" y="1004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153486</xdr:rowOff>
    </xdr:from>
    <xdr:to>
      <xdr:col>67</xdr:col>
      <xdr:colOff>101600</xdr:colOff>
      <xdr:row>58</xdr:row>
      <xdr:rowOff>83636</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926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100163</xdr:rowOff>
    </xdr:from>
    <xdr:ext cx="59901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14795" y="9701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72061</xdr:rowOff>
    </xdr:from>
    <xdr:to>
      <xdr:col>85</xdr:col>
      <xdr:colOff>177800</xdr:colOff>
      <xdr:row>58</xdr:row>
      <xdr:rowOff>2211</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84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94938</xdr:rowOff>
    </xdr:from>
    <xdr:ext cx="599010"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696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46397</xdr:rowOff>
    </xdr:from>
    <xdr:to>
      <xdr:col>81</xdr:col>
      <xdr:colOff>101600</xdr:colOff>
      <xdr:row>57</xdr:row>
      <xdr:rowOff>147997</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819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164524</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181795" y="9594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124071</xdr:rowOff>
    </xdr:from>
    <xdr:to>
      <xdr:col>76</xdr:col>
      <xdr:colOff>165100</xdr:colOff>
      <xdr:row>58</xdr:row>
      <xdr:rowOff>54221</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896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70748</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292795" y="9671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99869</xdr:rowOff>
    </xdr:from>
    <xdr:to>
      <xdr:col>72</xdr:col>
      <xdr:colOff>38100</xdr:colOff>
      <xdr:row>58</xdr:row>
      <xdr:rowOff>30019</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87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46546</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03795" y="9647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15362</xdr:rowOff>
    </xdr:from>
    <xdr:to>
      <xdr:col>67</xdr:col>
      <xdr:colOff>101600</xdr:colOff>
      <xdr:row>58</xdr:row>
      <xdr:rowOff>116962</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959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108089</xdr:rowOff>
    </xdr:from>
    <xdr:ext cx="59901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14795" y="10052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24290</xdr:rowOff>
    </xdr:from>
    <xdr:to>
      <xdr:col>85</xdr:col>
      <xdr:colOff>126364</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025790"/>
          <a:ext cx="1269" cy="1617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142417</xdr:rowOff>
    </xdr:from>
    <xdr:ext cx="599010"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801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495,340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24290</xdr:rowOff>
    </xdr:from>
    <xdr:to>
      <xdr:col>86</xdr:col>
      <xdr:colOff>25400</xdr:colOff>
      <xdr:row>70</xdr:row>
      <xdr:rowOff>24290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025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29547</xdr:rowOff>
    </xdr:from>
    <xdr:to>
      <xdr:col>85</xdr:col>
      <xdr:colOff>127000</xdr:colOff>
      <xdr:row>79</xdr:row>
      <xdr:rowOff>81378</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574097"/>
          <a:ext cx="838200" cy="5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157925</xdr:rowOff>
    </xdr:from>
    <xdr:ext cx="534377"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59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135048</xdr:rowOff>
    </xdr:from>
    <xdr:to>
      <xdr:col>85</xdr:col>
      <xdr:colOff>177800</xdr:colOff>
      <xdr:row>79</xdr:row>
      <xdr:rowOff>65198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508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29547</xdr:rowOff>
    </xdr:from>
    <xdr:to>
      <xdr:col>81</xdr:col>
      <xdr:colOff>50800</xdr:colOff>
      <xdr:row>79</xdr:row>
      <xdr:rowOff>52208</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4592300" y="13574097"/>
          <a:ext cx="889000" cy="22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161568</xdr:rowOff>
    </xdr:from>
    <xdr:to>
      <xdr:col>81</xdr:col>
      <xdr:colOff>101600</xdr:colOff>
      <xdr:row>79</xdr:row>
      <xdr:rowOff>91718</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53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82845</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14111" y="1362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23089</xdr:rowOff>
    </xdr:from>
    <xdr:to>
      <xdr:col>76</xdr:col>
      <xdr:colOff>114300</xdr:colOff>
      <xdr:row>79</xdr:row>
      <xdr:rowOff>52208</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567639"/>
          <a:ext cx="889000" cy="29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166108</xdr:rowOff>
    </xdr:from>
    <xdr:to>
      <xdr:col>76</xdr:col>
      <xdr:colOff>165100</xdr:colOff>
      <xdr:row>79</xdr:row>
      <xdr:rowOff>96258</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539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112785</xdr:rowOff>
    </xdr:from>
    <xdr:ext cx="534377"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25111" y="1331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23089</xdr:rowOff>
    </xdr:from>
    <xdr:to>
      <xdr:col>71</xdr:col>
      <xdr:colOff>177800</xdr:colOff>
      <xdr:row>79</xdr:row>
      <xdr:rowOff>95541</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2814300" y="13567639"/>
          <a:ext cx="889000" cy="72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169613</xdr:rowOff>
    </xdr:from>
    <xdr:to>
      <xdr:col>72</xdr:col>
      <xdr:colOff>38100</xdr:colOff>
      <xdr:row>79</xdr:row>
      <xdr:rowOff>99763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542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90890</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36111" y="13635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12427</xdr:rowOff>
    </xdr:from>
    <xdr:to>
      <xdr:col>67</xdr:col>
      <xdr:colOff>101600</xdr:colOff>
      <xdr:row>79</xdr:row>
      <xdr:rowOff>114027</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55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130554</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47111" y="13332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30578</xdr:rowOff>
    </xdr:from>
    <xdr:to>
      <xdr:col>85</xdr:col>
      <xdr:colOff>177800</xdr:colOff>
      <xdr:row>79</xdr:row>
      <xdr:rowOff>132178</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7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116955</xdr:rowOff>
    </xdr:from>
    <xdr:ext cx="469744"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490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150197</xdr:rowOff>
    </xdr:from>
    <xdr:to>
      <xdr:col>81</xdr:col>
      <xdr:colOff>101600</xdr:colOff>
      <xdr:row>79</xdr:row>
      <xdr:rowOff>80347</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23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96874</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14111" y="13298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1408</xdr:rowOff>
    </xdr:from>
    <xdr:to>
      <xdr:col>76</xdr:col>
      <xdr:colOff>165100</xdr:colOff>
      <xdr:row>79</xdr:row>
      <xdr:rowOff>103008</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45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94135</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325111" y="13638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143739</xdr:rowOff>
    </xdr:from>
    <xdr:to>
      <xdr:col>72</xdr:col>
      <xdr:colOff>38100</xdr:colOff>
      <xdr:row>79</xdr:row>
      <xdr:rowOff>73889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16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90416</xdr:rowOff>
    </xdr:from>
    <xdr:ext cx="534377"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436111" y="13292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44741</xdr:rowOff>
    </xdr:from>
    <xdr:to>
      <xdr:col>67</xdr:col>
      <xdr:colOff>101600</xdr:colOff>
      <xdr:row>79</xdr:row>
      <xdr:rowOff>146341</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89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137468</xdr:rowOff>
    </xdr:from>
    <xdr:ext cx="469744"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579428" y="13682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101352</xdr:rowOff>
    </xdr:from>
    <xdr:to>
      <xdr:col>85</xdr:col>
      <xdr:colOff>126364</xdr:colOff>
      <xdr:row>99</xdr:row>
      <xdr:rowOff>21177</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531852"/>
          <a:ext cx="1269" cy="1462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25004</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99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21177</xdr:rowOff>
    </xdr:from>
    <xdr:to>
      <xdr:col>86</xdr:col>
      <xdr:colOff>25400</xdr:colOff>
      <xdr:row>99</xdr:row>
      <xdr:rowOff>21177</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99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48029</xdr:rowOff>
    </xdr:from>
    <xdr:ext cx="599010"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307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780,130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101352</xdr:rowOff>
    </xdr:from>
    <xdr:to>
      <xdr:col>86</xdr:col>
      <xdr:colOff>25400</xdr:colOff>
      <xdr:row>90</xdr:row>
      <xdr:rowOff>101352</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53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71783</xdr:rowOff>
    </xdr:from>
    <xdr:to>
      <xdr:col>85</xdr:col>
      <xdr:colOff>127000</xdr:colOff>
      <xdr:row>98</xdr:row>
      <xdr:rowOff>89767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5481300" y="16873883"/>
          <a:ext cx="838200" cy="17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69023</xdr:rowOff>
    </xdr:from>
    <xdr:ext cx="599010"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5282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46146</xdr:rowOff>
    </xdr:from>
    <xdr:to>
      <xdr:col>85</xdr:col>
      <xdr:colOff>177800</xdr:colOff>
      <xdr:row>97</xdr:row>
      <xdr:rowOff>147746</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89767</xdr:rowOff>
    </xdr:from>
    <xdr:to>
      <xdr:col>81</xdr:col>
      <xdr:colOff>50800</xdr:colOff>
      <xdr:row>98</xdr:row>
      <xdr:rowOff>118915</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4592300" y="16891867"/>
          <a:ext cx="889000" cy="29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20718</xdr:rowOff>
    </xdr:from>
    <xdr:to>
      <xdr:col>81</xdr:col>
      <xdr:colOff>101600</xdr:colOff>
      <xdr:row>97</xdr:row>
      <xdr:rowOff>122318</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138845</xdr:rowOff>
    </xdr:from>
    <xdr:ext cx="59901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181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118915</xdr:rowOff>
    </xdr:from>
    <xdr:to>
      <xdr:col>76</xdr:col>
      <xdr:colOff>114300</xdr:colOff>
      <xdr:row>98</xdr:row>
      <xdr:rowOff>119431</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3703300" y="16921015"/>
          <a:ext cx="889000" cy="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42956</xdr:rowOff>
    </xdr:from>
    <xdr:to>
      <xdr:col>76</xdr:col>
      <xdr:colOff>165100</xdr:colOff>
      <xdr:row>97</xdr:row>
      <xdr:rowOff>144556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6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161083</xdr:rowOff>
    </xdr:from>
    <xdr:ext cx="59901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292795" y="16448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119431</xdr:rowOff>
    </xdr:from>
    <xdr:to>
      <xdr:col>71</xdr:col>
      <xdr:colOff>177800</xdr:colOff>
      <xdr:row>98</xdr:row>
      <xdr:rowOff>120608</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2814300" y="16921531"/>
          <a:ext cx="889000" cy="1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32339</xdr:rowOff>
    </xdr:from>
    <xdr:to>
      <xdr:col>72</xdr:col>
      <xdr:colOff>38100</xdr:colOff>
      <xdr:row>97</xdr:row>
      <xdr:rowOff>133939</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66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150466</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03795" y="16438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46951</xdr:rowOff>
    </xdr:from>
    <xdr:to>
      <xdr:col>67</xdr:col>
      <xdr:colOff>101600</xdr:colOff>
      <xdr:row>97</xdr:row>
      <xdr:rowOff>148551</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67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165078</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14795" y="16452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20983</xdr:rowOff>
    </xdr:from>
    <xdr:to>
      <xdr:col>85</xdr:col>
      <xdr:colOff>177800</xdr:colOff>
      <xdr:row>98</xdr:row>
      <xdr:rowOff>122583</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82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107360</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738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38967</xdr:rowOff>
    </xdr:from>
    <xdr:to>
      <xdr:col>81</xdr:col>
      <xdr:colOff>101600</xdr:colOff>
      <xdr:row>98</xdr:row>
      <xdr:rowOff>140567</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841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131694</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6933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68115</xdr:rowOff>
    </xdr:from>
    <xdr:to>
      <xdr:col>76</xdr:col>
      <xdr:colOff>165100</xdr:colOff>
      <xdr:row>98</xdr:row>
      <xdr:rowOff>169715</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87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160842</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6962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68631</xdr:rowOff>
    </xdr:from>
    <xdr:to>
      <xdr:col>72</xdr:col>
      <xdr:colOff>38100</xdr:colOff>
      <xdr:row>98</xdr:row>
      <xdr:rowOff>170231</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870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161358</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6963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69808</xdr:rowOff>
    </xdr:from>
    <xdr:to>
      <xdr:col>67</xdr:col>
      <xdr:colOff>101600</xdr:colOff>
      <xdr:row>98</xdr:row>
      <xdr:rowOff>171408</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871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162535</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6964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30886</xdr:rowOff>
    </xdr:from>
    <xdr:to>
      <xdr:col>116</xdr:col>
      <xdr:colOff>62864</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22159595" y="5174386"/>
          <a:ext cx="1269" cy="1611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114643</xdr:rowOff>
    </xdr:from>
    <xdr:ext cx="249299" cy="259045"/>
    <xdr:sp macro="" textlink="">
      <xdr:nvSpPr>
        <xdr:cNvPr id="747" name="諸支出金最小値テキスト">
          <a:extLst>
            <a:ext uri="{FF2B5EF4-FFF2-40B4-BE49-F238E27FC236}">
              <a16:creationId xmlns:a16="http://schemas.microsoft.com/office/drawing/2014/main" id="{00000000-0008-0000-0700-0000EB020000}"/>
            </a:ext>
          </a:extLst>
        </xdr:cNvPr>
        <xdr:cNvSpPr txBox="1"/>
      </xdr:nvSpPr>
      <xdr:spPr>
        <a:xfrm>
          <a:off x="22212300" y="68011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149013</xdr:rowOff>
    </xdr:from>
    <xdr:ext cx="534377" cy="259045"/>
    <xdr:sp macro="" textlink="">
      <xdr:nvSpPr>
        <xdr:cNvPr id="749" name="諸支出金最大値テキスト">
          <a:extLst>
            <a:ext uri="{FF2B5EF4-FFF2-40B4-BE49-F238E27FC236}">
              <a16:creationId xmlns:a16="http://schemas.microsoft.com/office/drawing/2014/main" id="{00000000-0008-0000-0700-0000ED020000}"/>
            </a:ext>
          </a:extLst>
        </xdr:cNvPr>
        <xdr:cNvSpPr txBox="1"/>
      </xdr:nvSpPr>
      <xdr:spPr>
        <a:xfrm>
          <a:off x="22212300" y="494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49,332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30886</xdr:rowOff>
    </xdr:from>
    <xdr:to>
      <xdr:col>116</xdr:col>
      <xdr:colOff>152400</xdr:colOff>
      <xdr:row>30</xdr:row>
      <xdr:rowOff>30886</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517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32093</xdr:rowOff>
    </xdr:from>
    <xdr:ext cx="469744" cy="259045"/>
    <xdr:sp macro="" textlink="">
      <xdr:nvSpPr>
        <xdr:cNvPr id="752" name="諸支出金平均値テキスト">
          <a:extLst>
            <a:ext uri="{FF2B5EF4-FFF2-40B4-BE49-F238E27FC236}">
              <a16:creationId xmlns:a16="http://schemas.microsoft.com/office/drawing/2014/main" id="{00000000-0008-0000-0700-0000F0020000}"/>
            </a:ext>
          </a:extLst>
        </xdr:cNvPr>
        <xdr:cNvSpPr txBox="1"/>
      </xdr:nvSpPr>
      <xdr:spPr>
        <a:xfrm>
          <a:off x="22212300" y="65471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9216</xdr:rowOff>
    </xdr:from>
    <xdr:to>
      <xdr:col>116</xdr:col>
      <xdr:colOff>114300</xdr:colOff>
      <xdr:row>39</xdr:row>
      <xdr:rowOff>110816</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2110700" y="6695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25055</xdr:rowOff>
    </xdr:from>
    <xdr:to>
      <xdr:col>112</xdr:col>
      <xdr:colOff>38100</xdr:colOff>
      <xdr:row>39</xdr:row>
      <xdr:rowOff>126655</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1272500" y="6711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143182</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4017" y="64868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141315</xdr:rowOff>
    </xdr:from>
    <xdr:to>
      <xdr:col>107</xdr:col>
      <xdr:colOff>101600</xdr:colOff>
      <xdr:row>38</xdr:row>
      <xdr:rowOff>71465</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0383500" y="648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87992</xdr:rowOff>
    </xdr:from>
    <xdr:ext cx="469744"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199428" y="6260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95105</xdr:rowOff>
    </xdr:from>
    <xdr:to>
      <xdr:col>102</xdr:col>
      <xdr:colOff>165100</xdr:colOff>
      <xdr:row>39</xdr:row>
      <xdr:rowOff>25255</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9494500" y="661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41782</xdr:rowOff>
    </xdr:from>
    <xdr:ext cx="469744"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10428" y="6385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2424</xdr:rowOff>
    </xdr:from>
    <xdr:to>
      <xdr:col>98</xdr:col>
      <xdr:colOff>38100</xdr:colOff>
      <xdr:row>39</xdr:row>
      <xdr:rowOff>104024</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8605500" y="6688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120551</xdr:rowOff>
    </xdr:from>
    <xdr:ext cx="469744"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21428" y="6464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159093</xdr:rowOff>
    </xdr:from>
    <xdr:ext cx="249299" cy="259045"/>
    <xdr:sp macro="" textlink="">
      <xdr:nvSpPr>
        <xdr:cNvPr id="771" name="諸支出金該当値テキスト">
          <a:extLst>
            <a:ext uri="{FF2B5EF4-FFF2-40B4-BE49-F238E27FC236}">
              <a16:creationId xmlns:a16="http://schemas.microsoft.com/office/drawing/2014/main" id="{00000000-0008-0000-0700-000003030000}"/>
            </a:ext>
          </a:extLst>
        </xdr:cNvPr>
        <xdr:cNvSpPr txBox="1"/>
      </xdr:nvSpPr>
      <xdr:spPr>
        <a:xfrm>
          <a:off x="22212300" y="66741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effectLst/>
              <a:latin typeface="+mn-lt"/>
              <a:ea typeface="+mn-ea"/>
              <a:cs typeface="+mn-cs"/>
            </a:rPr>
            <a:t>総務費・・・前年比で１９７，３８２円増となっており、基金の積み増しの他特別定額給付金事業の実施による大幅な増額となっている。</a:t>
          </a:r>
          <a:endParaRPr kumimoji="1" lang="en-US" altLang="ja-JP" sz="1000">
            <a:solidFill>
              <a:sysClr val="windowText" lastClr="000000"/>
            </a:solidFill>
            <a:effectLst/>
            <a:latin typeface="+mn-lt"/>
            <a:ea typeface="+mn-ea"/>
            <a:cs typeface="+mn-cs"/>
          </a:endParaRPr>
        </a:p>
        <a:p>
          <a:r>
            <a:rPr kumimoji="1" lang="ja-JP" altLang="ja-JP" sz="1000">
              <a:solidFill>
                <a:sysClr val="windowText" lastClr="000000"/>
              </a:solidFill>
              <a:effectLst/>
              <a:latin typeface="+mn-lt"/>
              <a:ea typeface="+mn-ea"/>
              <a:cs typeface="+mn-cs"/>
            </a:rPr>
            <a:t>民生費・・・前年比で</a:t>
          </a:r>
          <a:r>
            <a:rPr kumimoji="1" lang="ja-JP" altLang="en-US" sz="1000">
              <a:solidFill>
                <a:sysClr val="windowText" lastClr="000000"/>
              </a:solidFill>
              <a:effectLst/>
              <a:latin typeface="+mn-lt"/>
              <a:ea typeface="+mn-ea"/>
              <a:cs typeface="+mn-cs"/>
            </a:rPr>
            <a:t>３３，３７０</a:t>
          </a:r>
          <a:r>
            <a:rPr kumimoji="1" lang="ja-JP" altLang="ja-JP" sz="1000">
              <a:solidFill>
                <a:sysClr val="windowText" lastClr="000000"/>
              </a:solidFill>
              <a:effectLst/>
              <a:latin typeface="+mn-lt"/>
              <a:ea typeface="+mn-ea"/>
              <a:cs typeface="+mn-cs"/>
            </a:rPr>
            <a:t>円</a:t>
          </a:r>
          <a:r>
            <a:rPr kumimoji="1" lang="ja-JP" altLang="en-US" sz="1000">
              <a:solidFill>
                <a:sysClr val="windowText" lastClr="000000"/>
              </a:solidFill>
              <a:effectLst/>
              <a:latin typeface="+mn-lt"/>
              <a:ea typeface="+mn-ea"/>
              <a:cs typeface="+mn-cs"/>
            </a:rPr>
            <a:t>増</a:t>
          </a:r>
          <a:r>
            <a:rPr kumimoji="1" lang="ja-JP" altLang="ja-JP" sz="1000">
              <a:solidFill>
                <a:sysClr val="windowText" lastClr="000000"/>
              </a:solidFill>
              <a:effectLst/>
              <a:latin typeface="+mn-lt"/>
              <a:ea typeface="+mn-ea"/>
              <a:cs typeface="+mn-cs"/>
            </a:rPr>
            <a:t>となっており、</a:t>
          </a:r>
          <a:r>
            <a:rPr kumimoji="1" lang="ja-JP" altLang="en-US" sz="1000">
              <a:solidFill>
                <a:sysClr val="windowText" lastClr="000000"/>
              </a:solidFill>
              <a:effectLst/>
              <a:latin typeface="+mn-lt"/>
              <a:ea typeface="+mn-ea"/>
              <a:cs typeface="+mn-cs"/>
            </a:rPr>
            <a:t>はまゆう保育園大規模改修工事の実施により増要因となっている</a:t>
          </a:r>
          <a:r>
            <a:rPr kumimoji="1" lang="ja-JP" altLang="ja-JP" sz="1000">
              <a:solidFill>
                <a:sysClr val="windowText" lastClr="000000"/>
              </a:solidFill>
              <a:effectLst/>
              <a:latin typeface="+mn-lt"/>
              <a:ea typeface="+mn-ea"/>
              <a:cs typeface="+mn-cs"/>
            </a:rPr>
            <a:t>。</a:t>
          </a:r>
          <a:endParaRPr kumimoji="1" lang="en-US" altLang="ja-JP" sz="1000">
            <a:solidFill>
              <a:sysClr val="windowText" lastClr="000000"/>
            </a:solidFill>
            <a:effectLst/>
            <a:latin typeface="+mn-lt"/>
            <a:ea typeface="+mn-ea"/>
            <a:cs typeface="+mn-cs"/>
          </a:endParaRPr>
        </a:p>
        <a:p>
          <a:r>
            <a:rPr kumimoji="1" lang="ja-JP" altLang="en-US" sz="1000">
              <a:solidFill>
                <a:sysClr val="windowText" lastClr="000000"/>
              </a:solidFill>
              <a:effectLst/>
              <a:latin typeface="+mn-lt"/>
              <a:ea typeface="+mn-ea"/>
              <a:cs typeface="+mn-cs"/>
            </a:rPr>
            <a:t>労働費</a:t>
          </a:r>
          <a:r>
            <a:rPr kumimoji="1" lang="ja-JP" altLang="ja-JP" sz="1000">
              <a:solidFill>
                <a:sysClr val="windowText" lastClr="000000"/>
              </a:solidFill>
              <a:effectLst/>
              <a:latin typeface="+mn-lt"/>
              <a:ea typeface="+mn-ea"/>
              <a:cs typeface="+mn-cs"/>
            </a:rPr>
            <a:t>・・・前年比で</a:t>
          </a:r>
          <a:r>
            <a:rPr kumimoji="1" lang="ja-JP" altLang="en-US" sz="1000">
              <a:solidFill>
                <a:sysClr val="windowText" lastClr="000000"/>
              </a:solidFill>
              <a:effectLst/>
              <a:latin typeface="+mn-lt"/>
              <a:ea typeface="+mn-ea"/>
              <a:cs typeface="+mn-cs"/>
            </a:rPr>
            <a:t>１７，９１６</a:t>
          </a:r>
          <a:r>
            <a:rPr kumimoji="1" lang="ja-JP" altLang="ja-JP" sz="1000">
              <a:solidFill>
                <a:sysClr val="windowText" lastClr="000000"/>
              </a:solidFill>
              <a:effectLst/>
              <a:latin typeface="+mn-lt"/>
              <a:ea typeface="+mn-ea"/>
              <a:cs typeface="+mn-cs"/>
            </a:rPr>
            <a:t>円</a:t>
          </a:r>
          <a:r>
            <a:rPr kumimoji="1" lang="ja-JP" altLang="en-US" sz="1000">
              <a:solidFill>
                <a:sysClr val="windowText" lastClr="000000"/>
              </a:solidFill>
              <a:effectLst/>
              <a:latin typeface="+mn-lt"/>
              <a:ea typeface="+mn-ea"/>
              <a:cs typeface="+mn-cs"/>
            </a:rPr>
            <a:t>増</a:t>
          </a:r>
          <a:r>
            <a:rPr kumimoji="1" lang="ja-JP" altLang="ja-JP" sz="1000">
              <a:solidFill>
                <a:sysClr val="windowText" lastClr="000000"/>
              </a:solidFill>
              <a:effectLst/>
              <a:latin typeface="+mn-lt"/>
              <a:ea typeface="+mn-ea"/>
              <a:cs typeface="+mn-cs"/>
            </a:rPr>
            <a:t>となっており、</a:t>
          </a:r>
          <a:r>
            <a:rPr kumimoji="1" lang="ja-JP" altLang="en-US" sz="1000">
              <a:solidFill>
                <a:sysClr val="windowText" lastClr="000000"/>
              </a:solidFill>
              <a:effectLst/>
              <a:latin typeface="+mn-lt"/>
              <a:ea typeface="+mn-ea"/>
              <a:cs typeface="+mn-cs"/>
            </a:rPr>
            <a:t>コロナ禍での観光客減少による経済支援策として緊急雇用事業の実施による増要因となっている。</a:t>
          </a:r>
          <a:endParaRPr kumimoji="1" lang="en-US" altLang="ja-JP" sz="1000">
            <a:solidFill>
              <a:sysClr val="windowText" lastClr="000000"/>
            </a:solidFill>
            <a:effectLst/>
            <a:latin typeface="+mn-lt"/>
            <a:ea typeface="+mn-ea"/>
            <a:cs typeface="+mn-cs"/>
          </a:endParaRPr>
        </a:p>
        <a:p>
          <a:r>
            <a:rPr kumimoji="1" lang="ja-JP" altLang="ja-JP" sz="1000">
              <a:solidFill>
                <a:sysClr val="windowText" lastClr="000000"/>
              </a:solidFill>
              <a:effectLst/>
              <a:latin typeface="+mn-lt"/>
              <a:ea typeface="+mn-ea"/>
              <a:cs typeface="+mn-cs"/>
            </a:rPr>
            <a:t>農林水産業費・・・前年比で</a:t>
          </a:r>
          <a:r>
            <a:rPr kumimoji="1" lang="ja-JP" altLang="en-US" sz="1000">
              <a:solidFill>
                <a:sysClr val="windowText" lastClr="000000"/>
              </a:solidFill>
              <a:effectLst/>
              <a:latin typeface="+mn-lt"/>
              <a:ea typeface="+mn-ea"/>
              <a:cs typeface="+mn-cs"/>
            </a:rPr>
            <a:t>１２６，２５５</a:t>
          </a:r>
          <a:r>
            <a:rPr kumimoji="1" lang="ja-JP" altLang="ja-JP" sz="1000">
              <a:solidFill>
                <a:sysClr val="windowText" lastClr="000000"/>
              </a:solidFill>
              <a:effectLst/>
              <a:latin typeface="+mn-lt"/>
              <a:ea typeface="+mn-ea"/>
              <a:cs typeface="+mn-cs"/>
            </a:rPr>
            <a:t>円の増なっており、</a:t>
          </a:r>
          <a:r>
            <a:rPr kumimoji="1" lang="ja-JP" altLang="en-US" sz="1000">
              <a:solidFill>
                <a:sysClr val="windowText" lastClr="000000"/>
              </a:solidFill>
              <a:effectLst/>
              <a:latin typeface="+mn-lt"/>
              <a:ea typeface="+mn-ea"/>
              <a:cs typeface="+mn-cs"/>
            </a:rPr>
            <a:t>燃油補給施設整備事業</a:t>
          </a:r>
          <a:r>
            <a:rPr kumimoji="1" lang="ja-JP" altLang="ja-JP" sz="1000">
              <a:solidFill>
                <a:sysClr val="windowText" lastClr="000000"/>
              </a:solidFill>
              <a:effectLst/>
              <a:latin typeface="+mn-lt"/>
              <a:ea typeface="+mn-ea"/>
              <a:cs typeface="+mn-cs"/>
            </a:rPr>
            <a:t>により</a:t>
          </a:r>
          <a:r>
            <a:rPr kumimoji="1" lang="ja-JP" altLang="en-US" sz="1000">
              <a:solidFill>
                <a:sysClr val="windowText" lastClr="000000"/>
              </a:solidFill>
              <a:effectLst/>
              <a:latin typeface="+mn-lt"/>
              <a:ea typeface="+mn-ea"/>
              <a:cs typeface="+mn-cs"/>
            </a:rPr>
            <a:t>大幅な</a:t>
          </a:r>
          <a:r>
            <a:rPr kumimoji="1" lang="ja-JP" altLang="ja-JP" sz="1000">
              <a:solidFill>
                <a:sysClr val="windowText" lastClr="000000"/>
              </a:solidFill>
              <a:effectLst/>
              <a:latin typeface="+mn-lt"/>
              <a:ea typeface="+mn-ea"/>
              <a:cs typeface="+mn-cs"/>
            </a:rPr>
            <a:t>増要因となっている。</a:t>
          </a:r>
          <a:endParaRPr kumimoji="1" lang="en-US" altLang="ja-JP" sz="1000">
            <a:solidFill>
              <a:sysClr val="windowText" lastClr="000000"/>
            </a:solidFill>
            <a:effectLst/>
            <a:latin typeface="+mn-lt"/>
            <a:ea typeface="+mn-ea"/>
            <a:cs typeface="+mn-cs"/>
          </a:endParaRPr>
        </a:p>
        <a:p>
          <a:r>
            <a:rPr kumimoji="1" lang="ja-JP" altLang="ja-JP" sz="1000">
              <a:solidFill>
                <a:sysClr val="windowText" lastClr="000000"/>
              </a:solidFill>
              <a:effectLst/>
              <a:latin typeface="+mn-lt"/>
              <a:ea typeface="+mn-ea"/>
              <a:cs typeface="+mn-cs"/>
            </a:rPr>
            <a:t>土木費・・・前年比で</a:t>
          </a:r>
          <a:r>
            <a:rPr kumimoji="1" lang="ja-JP" altLang="en-US" sz="1000">
              <a:solidFill>
                <a:sysClr val="windowText" lastClr="000000"/>
              </a:solidFill>
              <a:effectLst/>
              <a:latin typeface="+mn-lt"/>
              <a:ea typeface="+mn-ea"/>
              <a:cs typeface="+mn-cs"/>
            </a:rPr>
            <a:t>△２４，４０１</a:t>
          </a:r>
          <a:r>
            <a:rPr kumimoji="1" lang="ja-JP" altLang="ja-JP" sz="1000">
              <a:solidFill>
                <a:sysClr val="windowText" lastClr="000000"/>
              </a:solidFill>
              <a:effectLst/>
              <a:latin typeface="+mn-lt"/>
              <a:ea typeface="+mn-ea"/>
              <a:cs typeface="+mn-cs"/>
            </a:rPr>
            <a:t>円となっており、</a:t>
          </a:r>
          <a:r>
            <a:rPr kumimoji="1" lang="ja-JP" altLang="en-US" sz="1000">
              <a:solidFill>
                <a:sysClr val="windowText" lastClr="000000"/>
              </a:solidFill>
              <a:effectLst/>
              <a:latin typeface="+mn-lt"/>
              <a:ea typeface="+mn-ea"/>
              <a:cs typeface="+mn-cs"/>
            </a:rPr>
            <a:t>令和元年度事業である村道１２１号線道路新設工事、第６住宅造成工事等の</a:t>
          </a:r>
          <a:r>
            <a:rPr kumimoji="1" lang="ja-JP" altLang="ja-JP" sz="1000">
              <a:solidFill>
                <a:sysClr val="windowText" lastClr="000000"/>
              </a:solidFill>
              <a:effectLst/>
              <a:latin typeface="+mn-lt"/>
              <a:ea typeface="+mn-ea"/>
              <a:cs typeface="+mn-cs"/>
            </a:rPr>
            <a:t>の普通建設事業量の</a:t>
          </a:r>
          <a:r>
            <a:rPr kumimoji="1" lang="ja-JP" altLang="en-US" sz="1000">
              <a:solidFill>
                <a:sysClr val="windowText" lastClr="000000"/>
              </a:solidFill>
              <a:effectLst/>
              <a:latin typeface="+mn-lt"/>
              <a:ea typeface="+mn-ea"/>
              <a:cs typeface="+mn-cs"/>
            </a:rPr>
            <a:t>減</a:t>
          </a:r>
          <a:r>
            <a:rPr kumimoji="1" lang="ja-JP" altLang="ja-JP" sz="1000">
              <a:solidFill>
                <a:sysClr val="windowText" lastClr="000000"/>
              </a:solidFill>
              <a:effectLst/>
              <a:latin typeface="+mn-lt"/>
              <a:ea typeface="+mn-ea"/>
              <a:cs typeface="+mn-cs"/>
            </a:rPr>
            <a:t>が要因となっている。</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教育費・・・前年比で</a:t>
          </a:r>
          <a:r>
            <a:rPr kumimoji="1" lang="ja-JP" altLang="en-US" sz="1000">
              <a:solidFill>
                <a:sysClr val="windowText" lastClr="000000"/>
              </a:solidFill>
              <a:effectLst/>
              <a:latin typeface="+mn-lt"/>
              <a:ea typeface="+mn-ea"/>
              <a:cs typeface="+mn-cs"/>
            </a:rPr>
            <a:t>△２０，２０８</a:t>
          </a:r>
          <a:r>
            <a:rPr kumimoji="1" lang="ja-JP" altLang="ja-JP" sz="1000">
              <a:solidFill>
                <a:sysClr val="windowText" lastClr="000000"/>
              </a:solidFill>
              <a:effectLst/>
              <a:latin typeface="+mn-lt"/>
              <a:ea typeface="+mn-ea"/>
              <a:cs typeface="+mn-cs"/>
            </a:rPr>
            <a:t>円となっており、</a:t>
          </a:r>
          <a:r>
            <a:rPr kumimoji="1" lang="ja-JP" altLang="en-US" sz="1000">
              <a:solidFill>
                <a:sysClr val="windowText" lastClr="000000"/>
              </a:solidFill>
              <a:effectLst/>
              <a:latin typeface="+mn-lt"/>
              <a:ea typeface="+mn-ea"/>
              <a:cs typeface="+mn-cs"/>
            </a:rPr>
            <a:t>令和元年度事業である</a:t>
          </a:r>
          <a:r>
            <a:rPr kumimoji="1" lang="ja-JP" altLang="ja-JP" sz="1000">
              <a:solidFill>
                <a:sysClr val="windowText" lastClr="000000"/>
              </a:solidFill>
              <a:effectLst/>
              <a:latin typeface="+mn-lt"/>
              <a:ea typeface="+mn-ea"/>
              <a:cs typeface="+mn-cs"/>
            </a:rPr>
            <a:t>中学校大規模改修、小中学校パソコン教室機器更新、女子寮建設工事等</a:t>
          </a:r>
          <a:r>
            <a:rPr kumimoji="1" lang="ja-JP" altLang="en-US" sz="1000">
              <a:solidFill>
                <a:sysClr val="windowText" lastClr="000000"/>
              </a:solidFill>
              <a:effectLst/>
              <a:latin typeface="+mn-lt"/>
              <a:ea typeface="+mn-ea"/>
              <a:cs typeface="+mn-cs"/>
            </a:rPr>
            <a:t>の普通建設事業量の減が</a:t>
          </a:r>
          <a:r>
            <a:rPr kumimoji="1" lang="ja-JP" altLang="ja-JP" sz="1000">
              <a:solidFill>
                <a:sysClr val="windowText" lastClr="000000"/>
              </a:solidFill>
              <a:effectLst/>
              <a:latin typeface="+mn-lt"/>
              <a:ea typeface="+mn-ea"/>
              <a:cs typeface="+mn-cs"/>
            </a:rPr>
            <a:t>要因となっている。</a:t>
          </a:r>
          <a:endParaRPr lang="ja-JP" altLang="ja-JP" sz="1000">
            <a:solidFill>
              <a:sysClr val="windowText" lastClr="000000"/>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東京都神津島村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財政調整基金残高は、前年比で</a:t>
          </a:r>
          <a:r>
            <a:rPr kumimoji="1" lang="en-US" altLang="ja-JP" sz="1100">
              <a:solidFill>
                <a:sysClr val="windowText" lastClr="000000"/>
              </a:solidFill>
              <a:effectLst/>
              <a:latin typeface="+mn-lt"/>
              <a:ea typeface="+mn-ea"/>
              <a:cs typeface="+mn-cs"/>
            </a:rPr>
            <a:t>122,250</a:t>
          </a:r>
          <a:r>
            <a:rPr kumimoji="1" lang="ja-JP" altLang="ja-JP" sz="1100">
              <a:solidFill>
                <a:sysClr val="windowText" lastClr="000000"/>
              </a:solidFill>
              <a:effectLst/>
              <a:latin typeface="+mn-lt"/>
              <a:ea typeface="+mn-ea"/>
              <a:cs typeface="+mn-cs"/>
            </a:rPr>
            <a:t>千円増の</a:t>
          </a:r>
          <a:r>
            <a:rPr kumimoji="1" lang="en-US" altLang="ja-JP" sz="1100">
              <a:solidFill>
                <a:sysClr val="windowText" lastClr="000000"/>
              </a:solidFill>
              <a:effectLst/>
              <a:latin typeface="+mn-lt"/>
              <a:ea typeface="+mn-ea"/>
              <a:cs typeface="+mn-cs"/>
            </a:rPr>
            <a:t>732,100</a:t>
          </a:r>
          <a:r>
            <a:rPr kumimoji="1" lang="ja-JP" altLang="ja-JP" sz="1100">
              <a:solidFill>
                <a:sysClr val="windowText" lastClr="000000"/>
              </a:solidFill>
              <a:effectLst/>
              <a:latin typeface="+mn-lt"/>
              <a:ea typeface="+mn-ea"/>
              <a:cs typeface="+mn-cs"/>
            </a:rPr>
            <a:t>千円となっているが、清掃センター整備補修工事等により、今後大幅な取り崩しが見込まれるため、安易な取り崩しを抑制していく必要がある。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実質収支額では、前年比</a:t>
          </a:r>
          <a:r>
            <a:rPr kumimoji="1" lang="ja-JP" altLang="en-US"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5,003</a:t>
          </a:r>
          <a:r>
            <a:rPr kumimoji="1" lang="ja-JP" altLang="ja-JP" sz="1100">
              <a:solidFill>
                <a:sysClr val="windowText" lastClr="000000"/>
              </a:solidFill>
              <a:effectLst/>
              <a:latin typeface="+mn-lt"/>
              <a:ea typeface="+mn-ea"/>
              <a:cs typeface="+mn-cs"/>
            </a:rPr>
            <a:t>千円の</a:t>
          </a:r>
          <a:r>
            <a:rPr kumimoji="1" lang="en-US" altLang="ja-JP" sz="1100">
              <a:solidFill>
                <a:sysClr val="windowText" lastClr="000000"/>
              </a:solidFill>
              <a:effectLst/>
              <a:latin typeface="+mn-lt"/>
              <a:ea typeface="+mn-ea"/>
              <a:cs typeface="+mn-cs"/>
            </a:rPr>
            <a:t>76,998</a:t>
          </a:r>
          <a:r>
            <a:rPr kumimoji="1" lang="ja-JP" altLang="ja-JP" sz="1100">
              <a:solidFill>
                <a:sysClr val="windowText" lastClr="000000"/>
              </a:solidFill>
              <a:effectLst/>
              <a:latin typeface="+mn-lt"/>
              <a:ea typeface="+mn-ea"/>
              <a:cs typeface="+mn-cs"/>
            </a:rPr>
            <a:t>千円となったことから</a:t>
          </a:r>
          <a:r>
            <a:rPr kumimoji="1" lang="ja-JP" altLang="en-US"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0.9</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と</a:t>
          </a:r>
          <a:r>
            <a:rPr kumimoji="1" lang="ja-JP" altLang="en-US" sz="1100">
              <a:solidFill>
                <a:sysClr val="windowText" lastClr="000000"/>
              </a:solidFill>
              <a:effectLst/>
              <a:latin typeface="+mn-lt"/>
              <a:ea typeface="+mn-ea"/>
              <a:cs typeface="+mn-cs"/>
            </a:rPr>
            <a:t>なったが、</a:t>
          </a:r>
          <a:r>
            <a:rPr kumimoji="1" lang="ja-JP" altLang="ja-JP" sz="1100">
              <a:solidFill>
                <a:sysClr val="windowText" lastClr="000000"/>
              </a:solidFill>
              <a:effectLst/>
              <a:latin typeface="+mn-lt"/>
              <a:ea typeface="+mn-ea"/>
              <a:cs typeface="+mn-cs"/>
            </a:rPr>
            <a:t>実質単年度収支では、</a:t>
          </a:r>
          <a:r>
            <a:rPr kumimoji="1" lang="ja-JP" altLang="en-US" sz="1100">
              <a:solidFill>
                <a:sysClr val="windowText" lastClr="000000"/>
              </a:solidFill>
              <a:effectLst/>
              <a:latin typeface="+mn-lt"/>
              <a:ea typeface="+mn-ea"/>
              <a:cs typeface="+mn-cs"/>
            </a:rPr>
            <a:t>財政調整基金</a:t>
          </a:r>
          <a:r>
            <a:rPr kumimoji="1" lang="ja-JP" altLang="ja-JP" sz="1100">
              <a:solidFill>
                <a:sysClr val="windowText" lastClr="000000"/>
              </a:solidFill>
              <a:effectLst/>
              <a:latin typeface="+mn-lt"/>
              <a:ea typeface="+mn-ea"/>
              <a:cs typeface="+mn-cs"/>
            </a:rPr>
            <a:t>が増となったことで、比率の増加となった。</a:t>
          </a:r>
          <a:endParaRPr lang="ja-JP" altLang="ja-JP" sz="1400">
            <a:solidFill>
              <a:sysClr val="windowText" lastClr="000000"/>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東京都神津島村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前年度に引き続き全会計において黒字となっており、各会計とも適正な財政運営が図られている。</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一般会計では</a:t>
          </a:r>
          <a:r>
            <a:rPr kumimoji="1" lang="ja-JP" altLang="en-US" sz="1100">
              <a:solidFill>
                <a:sysClr val="windowText" lastClr="000000"/>
              </a:solidFill>
              <a:effectLst/>
              <a:latin typeface="+mn-lt"/>
              <a:ea typeface="+mn-ea"/>
              <a:cs typeface="+mn-cs"/>
            </a:rPr>
            <a:t>コロナ禍でのイベント中止等により歳出が減少となったため、例年より大幅に基金の積増しを行ったことで△</a:t>
          </a:r>
          <a:r>
            <a:rPr kumimoji="1" lang="en-US" altLang="ja-JP" sz="1100">
              <a:solidFill>
                <a:sysClr val="windowText" lastClr="000000"/>
              </a:solidFill>
              <a:effectLst/>
              <a:latin typeface="+mn-lt"/>
              <a:ea typeface="+mn-ea"/>
              <a:cs typeface="+mn-cs"/>
            </a:rPr>
            <a:t>0.91</a:t>
          </a:r>
          <a:r>
            <a:rPr kumimoji="1" lang="ja-JP" altLang="ja-JP" sz="1100">
              <a:solidFill>
                <a:sysClr val="windowText" lastClr="000000"/>
              </a:solidFill>
              <a:effectLst/>
              <a:latin typeface="+mn-lt"/>
              <a:ea typeface="+mn-ea"/>
              <a:cs typeface="+mn-cs"/>
            </a:rPr>
            <a:t>％の</a:t>
          </a:r>
          <a:r>
            <a:rPr kumimoji="1" lang="en-US" altLang="ja-JP" sz="1100">
              <a:solidFill>
                <a:sysClr val="windowText" lastClr="000000"/>
              </a:solidFill>
              <a:effectLst/>
              <a:latin typeface="+mn-lt"/>
              <a:ea typeface="+mn-ea"/>
              <a:cs typeface="+mn-cs"/>
            </a:rPr>
            <a:t>6.42</a:t>
          </a:r>
          <a:r>
            <a:rPr kumimoji="1" lang="ja-JP" altLang="ja-JP" sz="1100">
              <a:solidFill>
                <a:sysClr val="windowText" lastClr="000000"/>
              </a:solidFill>
              <a:effectLst/>
              <a:latin typeface="+mn-lt"/>
              <a:ea typeface="+mn-ea"/>
              <a:cs typeface="+mn-cs"/>
            </a:rPr>
            <a:t>％となった</a:t>
          </a:r>
          <a:r>
            <a:rPr kumimoji="1" lang="ja-JP" altLang="en-US" sz="1100">
              <a:solidFill>
                <a:sysClr val="windowText" lastClr="000000"/>
              </a:solidFill>
              <a:effectLst/>
              <a:latin typeface="+mn-lt"/>
              <a:ea typeface="+mn-ea"/>
              <a:cs typeface="+mn-cs"/>
            </a:rPr>
            <a:t>。</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en-US" sz="1100">
              <a:solidFill>
                <a:sysClr val="windowText" lastClr="000000"/>
              </a:solidFill>
              <a:effectLst/>
              <a:latin typeface="+mn-lt"/>
              <a:ea typeface="+mn-ea"/>
              <a:cs typeface="+mn-cs"/>
            </a:rPr>
            <a:t>後期高齢者医療事業</a:t>
          </a:r>
          <a:r>
            <a:rPr kumimoji="1" lang="ja-JP" altLang="ja-JP" sz="1100">
              <a:solidFill>
                <a:sysClr val="windowText" lastClr="000000"/>
              </a:solidFill>
              <a:effectLst/>
              <a:latin typeface="+mn-lt"/>
              <a:ea typeface="+mn-ea"/>
              <a:cs typeface="+mn-cs"/>
            </a:rPr>
            <a:t>特別会計では、</a:t>
          </a:r>
          <a:r>
            <a:rPr kumimoji="1" lang="ja-JP" altLang="en-US" sz="1100">
              <a:solidFill>
                <a:sysClr val="windowText" lastClr="000000"/>
              </a:solidFill>
              <a:effectLst/>
              <a:latin typeface="+mn-lt"/>
              <a:ea typeface="+mn-ea"/>
              <a:cs typeface="+mn-cs"/>
            </a:rPr>
            <a:t>前年度繰越金が例年より多かったため</a:t>
          </a:r>
          <a:r>
            <a:rPr kumimoji="1" lang="ja-JP" altLang="ja-JP" sz="1100">
              <a:solidFill>
                <a:sysClr val="windowText" lastClr="000000"/>
              </a:solidFill>
              <a:effectLst/>
              <a:latin typeface="+mn-lt"/>
              <a:ea typeface="+mn-ea"/>
              <a:cs typeface="+mn-cs"/>
            </a:rPr>
            <a:t>基金への積増しを行</a:t>
          </a:r>
          <a:r>
            <a:rPr kumimoji="1" lang="ja-JP" altLang="en-US" sz="1100">
              <a:solidFill>
                <a:sysClr val="windowText" lastClr="000000"/>
              </a:solidFill>
              <a:effectLst/>
              <a:latin typeface="+mn-lt"/>
              <a:ea typeface="+mn-ea"/>
              <a:cs typeface="+mn-cs"/>
            </a:rPr>
            <a:t>い</a:t>
          </a:r>
          <a:r>
            <a:rPr kumimoji="1" lang="ja-JP"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0.42</a:t>
          </a:r>
          <a:r>
            <a:rPr kumimoji="1" lang="ja-JP" altLang="ja-JP" sz="1100">
              <a:solidFill>
                <a:sysClr val="windowText" lastClr="000000"/>
              </a:solidFill>
              <a:effectLst/>
              <a:latin typeface="+mn-lt"/>
              <a:ea typeface="+mn-ea"/>
              <a:cs typeface="+mn-cs"/>
            </a:rPr>
            <a:t>％の</a:t>
          </a:r>
          <a:r>
            <a:rPr kumimoji="1" lang="en-US" altLang="ja-JP" sz="1100">
              <a:solidFill>
                <a:sysClr val="windowText" lastClr="000000"/>
              </a:solidFill>
              <a:effectLst/>
              <a:latin typeface="+mn-lt"/>
              <a:ea typeface="+mn-ea"/>
              <a:cs typeface="+mn-cs"/>
            </a:rPr>
            <a:t>0.04</a:t>
          </a:r>
          <a:r>
            <a:rPr kumimoji="1" lang="ja-JP" altLang="ja-JP" sz="1100">
              <a:solidFill>
                <a:sysClr val="windowText" lastClr="000000"/>
              </a:solidFill>
              <a:effectLst/>
              <a:latin typeface="+mn-lt"/>
              <a:ea typeface="+mn-ea"/>
              <a:cs typeface="+mn-cs"/>
            </a:rPr>
            <a:t>％となった。</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その他の会計では、前年度と同程度で推移しているが、今後も、収納率向上、滞納額の縮減等の取り組みを行い、全会計において引き続き健全財政の維持に努めていく。</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また、公営企業会計については、自主財源の確保、経費削減などの取り組みを行い、独立採算による健全な企業経営に努める。</a:t>
          </a:r>
          <a:endParaRPr kumimoji="1" lang="ja-JP" altLang="en-US" sz="1400">
            <a:solidFill>
              <a:sysClr val="windowText" lastClr="000000"/>
            </a:solidFill>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393" t="s">
        <v>80</v>
      </c>
      <c r="C1" s="393"/>
      <c r="D1" s="393"/>
      <c r="E1" s="393"/>
      <c r="F1" s="393"/>
      <c r="G1" s="393"/>
      <c r="H1" s="393"/>
      <c r="I1" s="393"/>
      <c r="J1" s="393"/>
      <c r="K1" s="393"/>
      <c r="L1" s="393"/>
      <c r="M1" s="393"/>
      <c r="N1" s="393"/>
      <c r="O1" s="393"/>
      <c r="P1" s="393"/>
      <c r="Q1" s="393"/>
      <c r="R1" s="393"/>
      <c r="S1" s="393"/>
      <c r="T1" s="393"/>
      <c r="U1" s="393"/>
      <c r="V1" s="393"/>
      <c r="W1" s="393"/>
      <c r="X1" s="393"/>
      <c r="Y1" s="393"/>
      <c r="Z1" s="393"/>
      <c r="AA1" s="393"/>
      <c r="AB1" s="393"/>
      <c r="AC1" s="393"/>
      <c r="AD1" s="393"/>
      <c r="AE1" s="393"/>
      <c r="AF1" s="393"/>
      <c r="AG1" s="393"/>
      <c r="AH1" s="393"/>
      <c r="AI1" s="393"/>
      <c r="AJ1" s="393"/>
      <c r="AK1" s="393"/>
      <c r="AL1" s="393"/>
      <c r="AM1" s="393"/>
      <c r="AN1" s="393"/>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N1" s="393"/>
      <c r="CO1" s="393"/>
      <c r="CP1" s="393"/>
      <c r="CQ1" s="393"/>
      <c r="CR1" s="393"/>
      <c r="CS1" s="393"/>
      <c r="CT1" s="393"/>
      <c r="CU1" s="393"/>
      <c r="CV1" s="393"/>
      <c r="CW1" s="393"/>
      <c r="CX1" s="393"/>
      <c r="CY1" s="393"/>
      <c r="CZ1" s="393"/>
      <c r="DA1" s="393"/>
      <c r="DB1" s="393"/>
      <c r="DC1" s="393"/>
      <c r="DD1" s="393"/>
      <c r="DE1" s="393"/>
      <c r="DF1" s="393"/>
      <c r="DG1" s="393"/>
      <c r="DH1" s="393"/>
      <c r="DI1" s="393"/>
      <c r="DJ1" s="181"/>
      <c r="DK1" s="181"/>
      <c r="DL1" s="181"/>
      <c r="DM1" s="181"/>
      <c r="DN1" s="181"/>
      <c r="DO1" s="181"/>
    </row>
    <row r="2" spans="1:119" ht="24.75" thickBot="1" x14ac:dyDescent="0.2">
      <c r="B2" s="182" t="s">
        <v>81</v>
      </c>
      <c r="C2" s="182"/>
      <c r="D2" s="183"/>
    </row>
    <row r="3" spans="1:119" ht="18.75" customHeight="1" thickBot="1" x14ac:dyDescent="0.2">
      <c r="A3" s="181"/>
      <c r="B3" s="394" t="s">
        <v>82</v>
      </c>
      <c r="C3" s="395"/>
      <c r="D3" s="395"/>
      <c r="E3" s="396"/>
      <c r="F3" s="396"/>
      <c r="G3" s="396"/>
      <c r="H3" s="396"/>
      <c r="I3" s="396"/>
      <c r="J3" s="396"/>
      <c r="K3" s="396"/>
      <c r="L3" s="396" t="s">
        <v>83</v>
      </c>
      <c r="M3" s="396"/>
      <c r="N3" s="396"/>
      <c r="O3" s="396"/>
      <c r="P3" s="396"/>
      <c r="Q3" s="396"/>
      <c r="R3" s="403"/>
      <c r="S3" s="403"/>
      <c r="T3" s="403"/>
      <c r="U3" s="403"/>
      <c r="V3" s="404"/>
      <c r="W3" s="378" t="s">
        <v>84</v>
      </c>
      <c r="X3" s="379"/>
      <c r="Y3" s="379"/>
      <c r="Z3" s="379"/>
      <c r="AA3" s="379"/>
      <c r="AB3" s="395"/>
      <c r="AC3" s="403" t="s">
        <v>85</v>
      </c>
      <c r="AD3" s="379"/>
      <c r="AE3" s="379"/>
      <c r="AF3" s="379"/>
      <c r="AG3" s="379"/>
      <c r="AH3" s="379"/>
      <c r="AI3" s="379"/>
      <c r="AJ3" s="379"/>
      <c r="AK3" s="379"/>
      <c r="AL3" s="380"/>
      <c r="AM3" s="378" t="s">
        <v>86</v>
      </c>
      <c r="AN3" s="379"/>
      <c r="AO3" s="379"/>
      <c r="AP3" s="379"/>
      <c r="AQ3" s="379"/>
      <c r="AR3" s="379"/>
      <c r="AS3" s="379"/>
      <c r="AT3" s="379"/>
      <c r="AU3" s="379"/>
      <c r="AV3" s="379"/>
      <c r="AW3" s="379"/>
      <c r="AX3" s="380"/>
      <c r="AY3" s="415" t="s">
        <v>1</v>
      </c>
      <c r="AZ3" s="416"/>
      <c r="BA3" s="416"/>
      <c r="BB3" s="416"/>
      <c r="BC3" s="416"/>
      <c r="BD3" s="416"/>
      <c r="BE3" s="416"/>
      <c r="BF3" s="416"/>
      <c r="BG3" s="416"/>
      <c r="BH3" s="416"/>
      <c r="BI3" s="416"/>
      <c r="BJ3" s="416"/>
      <c r="BK3" s="416"/>
      <c r="BL3" s="416"/>
      <c r="BM3" s="417"/>
      <c r="BN3" s="378" t="s">
        <v>87</v>
      </c>
      <c r="BO3" s="379"/>
      <c r="BP3" s="379"/>
      <c r="BQ3" s="379"/>
      <c r="BR3" s="379"/>
      <c r="BS3" s="379"/>
      <c r="BT3" s="379"/>
      <c r="BU3" s="380"/>
      <c r="BV3" s="378" t="s">
        <v>88</v>
      </c>
      <c r="BW3" s="379"/>
      <c r="BX3" s="379"/>
      <c r="BY3" s="379"/>
      <c r="BZ3" s="379"/>
      <c r="CA3" s="379"/>
      <c r="CB3" s="379"/>
      <c r="CC3" s="380"/>
      <c r="CD3" s="415" t="s">
        <v>1</v>
      </c>
      <c r="CE3" s="416"/>
      <c r="CF3" s="416"/>
      <c r="CG3" s="416"/>
      <c r="CH3" s="416"/>
      <c r="CI3" s="416"/>
      <c r="CJ3" s="416"/>
      <c r="CK3" s="416"/>
      <c r="CL3" s="416"/>
      <c r="CM3" s="416"/>
      <c r="CN3" s="416"/>
      <c r="CO3" s="416"/>
      <c r="CP3" s="416"/>
      <c r="CQ3" s="416"/>
      <c r="CR3" s="416"/>
      <c r="CS3" s="417"/>
      <c r="CT3" s="378" t="s">
        <v>89</v>
      </c>
      <c r="CU3" s="379"/>
      <c r="CV3" s="379"/>
      <c r="CW3" s="379"/>
      <c r="CX3" s="379"/>
      <c r="CY3" s="379"/>
      <c r="CZ3" s="379"/>
      <c r="DA3" s="380"/>
      <c r="DB3" s="378" t="s">
        <v>90</v>
      </c>
      <c r="DC3" s="379"/>
      <c r="DD3" s="379"/>
      <c r="DE3" s="379"/>
      <c r="DF3" s="379"/>
      <c r="DG3" s="379"/>
      <c r="DH3" s="379"/>
      <c r="DI3" s="380"/>
    </row>
    <row r="4" spans="1:119" ht="18.75" customHeight="1" x14ac:dyDescent="0.15">
      <c r="A4" s="181"/>
      <c r="B4" s="397"/>
      <c r="C4" s="398"/>
      <c r="D4" s="398"/>
      <c r="E4" s="399"/>
      <c r="F4" s="399"/>
      <c r="G4" s="399"/>
      <c r="H4" s="399"/>
      <c r="I4" s="399"/>
      <c r="J4" s="399"/>
      <c r="K4" s="399"/>
      <c r="L4" s="399"/>
      <c r="M4" s="399"/>
      <c r="N4" s="399"/>
      <c r="O4" s="399"/>
      <c r="P4" s="399"/>
      <c r="Q4" s="399"/>
      <c r="R4" s="405"/>
      <c r="S4" s="405"/>
      <c r="T4" s="405"/>
      <c r="U4" s="405"/>
      <c r="V4" s="406"/>
      <c r="W4" s="409"/>
      <c r="X4" s="410"/>
      <c r="Y4" s="410"/>
      <c r="Z4" s="410"/>
      <c r="AA4" s="410"/>
      <c r="AB4" s="398"/>
      <c r="AC4" s="405"/>
      <c r="AD4" s="410"/>
      <c r="AE4" s="410"/>
      <c r="AF4" s="410"/>
      <c r="AG4" s="410"/>
      <c r="AH4" s="410"/>
      <c r="AI4" s="410"/>
      <c r="AJ4" s="410"/>
      <c r="AK4" s="410"/>
      <c r="AL4" s="413"/>
      <c r="AM4" s="411"/>
      <c r="AN4" s="412"/>
      <c r="AO4" s="412"/>
      <c r="AP4" s="412"/>
      <c r="AQ4" s="412"/>
      <c r="AR4" s="412"/>
      <c r="AS4" s="412"/>
      <c r="AT4" s="412"/>
      <c r="AU4" s="412"/>
      <c r="AV4" s="412"/>
      <c r="AW4" s="412"/>
      <c r="AX4" s="414"/>
      <c r="AY4" s="381" t="s">
        <v>91</v>
      </c>
      <c r="AZ4" s="382"/>
      <c r="BA4" s="382"/>
      <c r="BB4" s="382"/>
      <c r="BC4" s="382"/>
      <c r="BD4" s="382"/>
      <c r="BE4" s="382"/>
      <c r="BF4" s="382"/>
      <c r="BG4" s="382"/>
      <c r="BH4" s="382"/>
      <c r="BI4" s="382"/>
      <c r="BJ4" s="382"/>
      <c r="BK4" s="382"/>
      <c r="BL4" s="382"/>
      <c r="BM4" s="383"/>
      <c r="BN4" s="384">
        <v>3407314</v>
      </c>
      <c r="BO4" s="385"/>
      <c r="BP4" s="385"/>
      <c r="BQ4" s="385"/>
      <c r="BR4" s="385"/>
      <c r="BS4" s="385"/>
      <c r="BT4" s="385"/>
      <c r="BU4" s="386"/>
      <c r="BV4" s="384">
        <v>2884326</v>
      </c>
      <c r="BW4" s="385"/>
      <c r="BX4" s="385"/>
      <c r="BY4" s="385"/>
      <c r="BZ4" s="385"/>
      <c r="CA4" s="385"/>
      <c r="CB4" s="385"/>
      <c r="CC4" s="386"/>
      <c r="CD4" s="387" t="s">
        <v>92</v>
      </c>
      <c r="CE4" s="388"/>
      <c r="CF4" s="388"/>
      <c r="CG4" s="388"/>
      <c r="CH4" s="388"/>
      <c r="CI4" s="388"/>
      <c r="CJ4" s="388"/>
      <c r="CK4" s="388"/>
      <c r="CL4" s="388"/>
      <c r="CM4" s="388"/>
      <c r="CN4" s="388"/>
      <c r="CO4" s="388"/>
      <c r="CP4" s="388"/>
      <c r="CQ4" s="388"/>
      <c r="CR4" s="388"/>
      <c r="CS4" s="389"/>
      <c r="CT4" s="390">
        <v>6.4</v>
      </c>
      <c r="CU4" s="391"/>
      <c r="CV4" s="391"/>
      <c r="CW4" s="391"/>
      <c r="CX4" s="391"/>
      <c r="CY4" s="391"/>
      <c r="CZ4" s="391"/>
      <c r="DA4" s="392"/>
      <c r="DB4" s="390">
        <v>7.3</v>
      </c>
      <c r="DC4" s="391"/>
      <c r="DD4" s="391"/>
      <c r="DE4" s="391"/>
      <c r="DF4" s="391"/>
      <c r="DG4" s="391"/>
      <c r="DH4" s="391"/>
      <c r="DI4" s="392"/>
    </row>
    <row r="5" spans="1:119" ht="18.75" customHeight="1" x14ac:dyDescent="0.15">
      <c r="A5" s="181"/>
      <c r="B5" s="400"/>
      <c r="C5" s="401"/>
      <c r="D5" s="401"/>
      <c r="E5" s="402"/>
      <c r="F5" s="402"/>
      <c r="G5" s="402"/>
      <c r="H5" s="402"/>
      <c r="I5" s="402"/>
      <c r="J5" s="402"/>
      <c r="K5" s="402"/>
      <c r="L5" s="402"/>
      <c r="M5" s="402"/>
      <c r="N5" s="402"/>
      <c r="O5" s="402"/>
      <c r="P5" s="402"/>
      <c r="Q5" s="402"/>
      <c r="R5" s="407"/>
      <c r="S5" s="407"/>
      <c r="T5" s="407"/>
      <c r="U5" s="407"/>
      <c r="V5" s="408"/>
      <c r="W5" s="411"/>
      <c r="X5" s="412"/>
      <c r="Y5" s="412"/>
      <c r="Z5" s="412"/>
      <c r="AA5" s="412"/>
      <c r="AB5" s="401"/>
      <c r="AC5" s="407"/>
      <c r="AD5" s="412"/>
      <c r="AE5" s="412"/>
      <c r="AF5" s="412"/>
      <c r="AG5" s="412"/>
      <c r="AH5" s="412"/>
      <c r="AI5" s="412"/>
      <c r="AJ5" s="412"/>
      <c r="AK5" s="412"/>
      <c r="AL5" s="414"/>
      <c r="AM5" s="450" t="s">
        <v>93</v>
      </c>
      <c r="AN5" s="451"/>
      <c r="AO5" s="451"/>
      <c r="AP5" s="451"/>
      <c r="AQ5" s="451"/>
      <c r="AR5" s="451"/>
      <c r="AS5" s="451"/>
      <c r="AT5" s="452"/>
      <c r="AU5" s="453" t="s">
        <v>94</v>
      </c>
      <c r="AV5" s="454"/>
      <c r="AW5" s="454"/>
      <c r="AX5" s="454"/>
      <c r="AY5" s="455" t="s">
        <v>95</v>
      </c>
      <c r="AZ5" s="456"/>
      <c r="BA5" s="456"/>
      <c r="BB5" s="456"/>
      <c r="BC5" s="456"/>
      <c r="BD5" s="456"/>
      <c r="BE5" s="456"/>
      <c r="BF5" s="456"/>
      <c r="BG5" s="456"/>
      <c r="BH5" s="456"/>
      <c r="BI5" s="456"/>
      <c r="BJ5" s="456"/>
      <c r="BK5" s="456"/>
      <c r="BL5" s="456"/>
      <c r="BM5" s="457"/>
      <c r="BN5" s="421">
        <v>3330316</v>
      </c>
      <c r="BO5" s="422"/>
      <c r="BP5" s="422"/>
      <c r="BQ5" s="422"/>
      <c r="BR5" s="422"/>
      <c r="BS5" s="422"/>
      <c r="BT5" s="422"/>
      <c r="BU5" s="423"/>
      <c r="BV5" s="421">
        <v>2802325</v>
      </c>
      <c r="BW5" s="422"/>
      <c r="BX5" s="422"/>
      <c r="BY5" s="422"/>
      <c r="BZ5" s="422"/>
      <c r="CA5" s="422"/>
      <c r="CB5" s="422"/>
      <c r="CC5" s="423"/>
      <c r="CD5" s="424" t="s">
        <v>96</v>
      </c>
      <c r="CE5" s="425"/>
      <c r="CF5" s="425"/>
      <c r="CG5" s="425"/>
      <c r="CH5" s="425"/>
      <c r="CI5" s="425"/>
      <c r="CJ5" s="425"/>
      <c r="CK5" s="425"/>
      <c r="CL5" s="425"/>
      <c r="CM5" s="425"/>
      <c r="CN5" s="425"/>
      <c r="CO5" s="425"/>
      <c r="CP5" s="425"/>
      <c r="CQ5" s="425"/>
      <c r="CR5" s="425"/>
      <c r="CS5" s="426"/>
      <c r="CT5" s="418">
        <v>76.400000000000006</v>
      </c>
      <c r="CU5" s="419"/>
      <c r="CV5" s="419"/>
      <c r="CW5" s="419"/>
      <c r="CX5" s="419"/>
      <c r="CY5" s="419"/>
      <c r="CZ5" s="419"/>
      <c r="DA5" s="420"/>
      <c r="DB5" s="418">
        <v>77</v>
      </c>
      <c r="DC5" s="419"/>
      <c r="DD5" s="419"/>
      <c r="DE5" s="419"/>
      <c r="DF5" s="419"/>
      <c r="DG5" s="419"/>
      <c r="DH5" s="419"/>
      <c r="DI5" s="420"/>
    </row>
    <row r="6" spans="1:119" ht="18.75" customHeight="1" x14ac:dyDescent="0.15">
      <c r="A6" s="181"/>
      <c r="B6" s="427" t="s">
        <v>97</v>
      </c>
      <c r="C6" s="428"/>
      <c r="D6" s="428"/>
      <c r="E6" s="429"/>
      <c r="F6" s="429"/>
      <c r="G6" s="429"/>
      <c r="H6" s="429"/>
      <c r="I6" s="429"/>
      <c r="J6" s="429"/>
      <c r="K6" s="429"/>
      <c r="L6" s="429" t="s">
        <v>98</v>
      </c>
      <c r="M6" s="429"/>
      <c r="N6" s="429"/>
      <c r="O6" s="429"/>
      <c r="P6" s="429"/>
      <c r="Q6" s="429"/>
      <c r="R6" s="433"/>
      <c r="S6" s="433"/>
      <c r="T6" s="433"/>
      <c r="U6" s="433"/>
      <c r="V6" s="434"/>
      <c r="W6" s="437" t="s">
        <v>99</v>
      </c>
      <c r="X6" s="438"/>
      <c r="Y6" s="438"/>
      <c r="Z6" s="438"/>
      <c r="AA6" s="438"/>
      <c r="AB6" s="428"/>
      <c r="AC6" s="441" t="s">
        <v>100</v>
      </c>
      <c r="AD6" s="442"/>
      <c r="AE6" s="442"/>
      <c r="AF6" s="442"/>
      <c r="AG6" s="442"/>
      <c r="AH6" s="442"/>
      <c r="AI6" s="442"/>
      <c r="AJ6" s="442"/>
      <c r="AK6" s="442"/>
      <c r="AL6" s="443"/>
      <c r="AM6" s="450" t="s">
        <v>101</v>
      </c>
      <c r="AN6" s="451"/>
      <c r="AO6" s="451"/>
      <c r="AP6" s="451"/>
      <c r="AQ6" s="451"/>
      <c r="AR6" s="451"/>
      <c r="AS6" s="451"/>
      <c r="AT6" s="452"/>
      <c r="AU6" s="453" t="s">
        <v>94</v>
      </c>
      <c r="AV6" s="454"/>
      <c r="AW6" s="454"/>
      <c r="AX6" s="454"/>
      <c r="AY6" s="455" t="s">
        <v>102</v>
      </c>
      <c r="AZ6" s="456"/>
      <c r="BA6" s="456"/>
      <c r="BB6" s="456"/>
      <c r="BC6" s="456"/>
      <c r="BD6" s="456"/>
      <c r="BE6" s="456"/>
      <c r="BF6" s="456"/>
      <c r="BG6" s="456"/>
      <c r="BH6" s="456"/>
      <c r="BI6" s="456"/>
      <c r="BJ6" s="456"/>
      <c r="BK6" s="456"/>
      <c r="BL6" s="456"/>
      <c r="BM6" s="457"/>
      <c r="BN6" s="421">
        <v>76998</v>
      </c>
      <c r="BO6" s="422"/>
      <c r="BP6" s="422"/>
      <c r="BQ6" s="422"/>
      <c r="BR6" s="422"/>
      <c r="BS6" s="422"/>
      <c r="BT6" s="422"/>
      <c r="BU6" s="423"/>
      <c r="BV6" s="421">
        <v>82001</v>
      </c>
      <c r="BW6" s="422"/>
      <c r="BX6" s="422"/>
      <c r="BY6" s="422"/>
      <c r="BZ6" s="422"/>
      <c r="CA6" s="422"/>
      <c r="CB6" s="422"/>
      <c r="CC6" s="423"/>
      <c r="CD6" s="424" t="s">
        <v>103</v>
      </c>
      <c r="CE6" s="425"/>
      <c r="CF6" s="425"/>
      <c r="CG6" s="425"/>
      <c r="CH6" s="425"/>
      <c r="CI6" s="425"/>
      <c r="CJ6" s="425"/>
      <c r="CK6" s="425"/>
      <c r="CL6" s="425"/>
      <c r="CM6" s="425"/>
      <c r="CN6" s="425"/>
      <c r="CO6" s="425"/>
      <c r="CP6" s="425"/>
      <c r="CQ6" s="425"/>
      <c r="CR6" s="425"/>
      <c r="CS6" s="426"/>
      <c r="CT6" s="458">
        <v>77.7</v>
      </c>
      <c r="CU6" s="459"/>
      <c r="CV6" s="459"/>
      <c r="CW6" s="459"/>
      <c r="CX6" s="459"/>
      <c r="CY6" s="459"/>
      <c r="CZ6" s="459"/>
      <c r="DA6" s="460"/>
      <c r="DB6" s="458">
        <v>79.099999999999994</v>
      </c>
      <c r="DC6" s="459"/>
      <c r="DD6" s="459"/>
      <c r="DE6" s="459"/>
      <c r="DF6" s="459"/>
      <c r="DG6" s="459"/>
      <c r="DH6" s="459"/>
      <c r="DI6" s="460"/>
    </row>
    <row r="7" spans="1:119" ht="18.75" customHeight="1" x14ac:dyDescent="0.15">
      <c r="A7" s="181"/>
      <c r="B7" s="397"/>
      <c r="C7" s="398"/>
      <c r="D7" s="398"/>
      <c r="E7" s="399"/>
      <c r="F7" s="399"/>
      <c r="G7" s="399"/>
      <c r="H7" s="399"/>
      <c r="I7" s="399"/>
      <c r="J7" s="399"/>
      <c r="K7" s="399"/>
      <c r="L7" s="399"/>
      <c r="M7" s="399"/>
      <c r="N7" s="399"/>
      <c r="O7" s="399"/>
      <c r="P7" s="399"/>
      <c r="Q7" s="399"/>
      <c r="R7" s="405"/>
      <c r="S7" s="405"/>
      <c r="T7" s="405"/>
      <c r="U7" s="405"/>
      <c r="V7" s="406"/>
      <c r="W7" s="409"/>
      <c r="X7" s="410"/>
      <c r="Y7" s="410"/>
      <c r="Z7" s="410"/>
      <c r="AA7" s="410"/>
      <c r="AB7" s="398"/>
      <c r="AC7" s="444"/>
      <c r="AD7" s="445"/>
      <c r="AE7" s="445"/>
      <c r="AF7" s="445"/>
      <c r="AG7" s="445"/>
      <c r="AH7" s="445"/>
      <c r="AI7" s="445"/>
      <c r="AJ7" s="445"/>
      <c r="AK7" s="445"/>
      <c r="AL7" s="446"/>
      <c r="AM7" s="450" t="s">
        <v>104</v>
      </c>
      <c r="AN7" s="451"/>
      <c r="AO7" s="451"/>
      <c r="AP7" s="451"/>
      <c r="AQ7" s="451"/>
      <c r="AR7" s="451"/>
      <c r="AS7" s="451"/>
      <c r="AT7" s="452"/>
      <c r="AU7" s="453" t="s">
        <v>94</v>
      </c>
      <c r="AV7" s="454"/>
      <c r="AW7" s="454"/>
      <c r="AX7" s="454"/>
      <c r="AY7" s="455" t="s">
        <v>105</v>
      </c>
      <c r="AZ7" s="456"/>
      <c r="BA7" s="456"/>
      <c r="BB7" s="456"/>
      <c r="BC7" s="456"/>
      <c r="BD7" s="456"/>
      <c r="BE7" s="456"/>
      <c r="BF7" s="456"/>
      <c r="BG7" s="456"/>
      <c r="BH7" s="456"/>
      <c r="BI7" s="456"/>
      <c r="BJ7" s="456"/>
      <c r="BK7" s="456"/>
      <c r="BL7" s="456"/>
      <c r="BM7" s="457"/>
      <c r="BN7" s="421">
        <v>0</v>
      </c>
      <c r="BO7" s="422"/>
      <c r="BP7" s="422"/>
      <c r="BQ7" s="422"/>
      <c r="BR7" s="422"/>
      <c r="BS7" s="422"/>
      <c r="BT7" s="422"/>
      <c r="BU7" s="423"/>
      <c r="BV7" s="421">
        <v>0</v>
      </c>
      <c r="BW7" s="422"/>
      <c r="BX7" s="422"/>
      <c r="BY7" s="422"/>
      <c r="BZ7" s="422"/>
      <c r="CA7" s="422"/>
      <c r="CB7" s="422"/>
      <c r="CC7" s="423"/>
      <c r="CD7" s="424" t="s">
        <v>106</v>
      </c>
      <c r="CE7" s="425"/>
      <c r="CF7" s="425"/>
      <c r="CG7" s="425"/>
      <c r="CH7" s="425"/>
      <c r="CI7" s="425"/>
      <c r="CJ7" s="425"/>
      <c r="CK7" s="425"/>
      <c r="CL7" s="425"/>
      <c r="CM7" s="425"/>
      <c r="CN7" s="425"/>
      <c r="CO7" s="425"/>
      <c r="CP7" s="425"/>
      <c r="CQ7" s="425"/>
      <c r="CR7" s="425"/>
      <c r="CS7" s="426"/>
      <c r="CT7" s="421">
        <v>1197925</v>
      </c>
      <c r="CU7" s="422"/>
      <c r="CV7" s="422"/>
      <c r="CW7" s="422"/>
      <c r="CX7" s="422"/>
      <c r="CY7" s="422"/>
      <c r="CZ7" s="422"/>
      <c r="DA7" s="423"/>
      <c r="DB7" s="421">
        <v>1118448</v>
      </c>
      <c r="DC7" s="422"/>
      <c r="DD7" s="422"/>
      <c r="DE7" s="422"/>
      <c r="DF7" s="422"/>
      <c r="DG7" s="422"/>
      <c r="DH7" s="422"/>
      <c r="DI7" s="423"/>
    </row>
    <row r="8" spans="1:119" ht="18.75" customHeight="1" thickBot="1" x14ac:dyDescent="0.2">
      <c r="A8" s="181"/>
      <c r="B8" s="430"/>
      <c r="C8" s="431"/>
      <c r="D8" s="431"/>
      <c r="E8" s="432"/>
      <c r="F8" s="432"/>
      <c r="G8" s="432"/>
      <c r="H8" s="432"/>
      <c r="I8" s="432"/>
      <c r="J8" s="432"/>
      <c r="K8" s="432"/>
      <c r="L8" s="432"/>
      <c r="M8" s="432"/>
      <c r="N8" s="432"/>
      <c r="O8" s="432"/>
      <c r="P8" s="432"/>
      <c r="Q8" s="432"/>
      <c r="R8" s="435"/>
      <c r="S8" s="435"/>
      <c r="T8" s="435"/>
      <c r="U8" s="435"/>
      <c r="V8" s="436"/>
      <c r="W8" s="439"/>
      <c r="X8" s="440"/>
      <c r="Y8" s="440"/>
      <c r="Z8" s="440"/>
      <c r="AA8" s="440"/>
      <c r="AB8" s="431"/>
      <c r="AC8" s="447"/>
      <c r="AD8" s="448"/>
      <c r="AE8" s="448"/>
      <c r="AF8" s="448"/>
      <c r="AG8" s="448"/>
      <c r="AH8" s="448"/>
      <c r="AI8" s="448"/>
      <c r="AJ8" s="448"/>
      <c r="AK8" s="448"/>
      <c r="AL8" s="449"/>
      <c r="AM8" s="450" t="s">
        <v>107</v>
      </c>
      <c r="AN8" s="451"/>
      <c r="AO8" s="451"/>
      <c r="AP8" s="451"/>
      <c r="AQ8" s="451"/>
      <c r="AR8" s="451"/>
      <c r="AS8" s="451"/>
      <c r="AT8" s="452"/>
      <c r="AU8" s="453" t="s">
        <v>94</v>
      </c>
      <c r="AV8" s="454"/>
      <c r="AW8" s="454"/>
      <c r="AX8" s="454"/>
      <c r="AY8" s="455" t="s">
        <v>108</v>
      </c>
      <c r="AZ8" s="456"/>
      <c r="BA8" s="456"/>
      <c r="BB8" s="456"/>
      <c r="BC8" s="456"/>
      <c r="BD8" s="456"/>
      <c r="BE8" s="456"/>
      <c r="BF8" s="456"/>
      <c r="BG8" s="456"/>
      <c r="BH8" s="456"/>
      <c r="BI8" s="456"/>
      <c r="BJ8" s="456"/>
      <c r="BK8" s="456"/>
      <c r="BL8" s="456"/>
      <c r="BM8" s="457"/>
      <c r="BN8" s="421">
        <v>76998</v>
      </c>
      <c r="BO8" s="422"/>
      <c r="BP8" s="422"/>
      <c r="BQ8" s="422"/>
      <c r="BR8" s="422"/>
      <c r="BS8" s="422"/>
      <c r="BT8" s="422"/>
      <c r="BU8" s="423"/>
      <c r="BV8" s="421">
        <v>82001</v>
      </c>
      <c r="BW8" s="422"/>
      <c r="BX8" s="422"/>
      <c r="BY8" s="422"/>
      <c r="BZ8" s="422"/>
      <c r="CA8" s="422"/>
      <c r="CB8" s="422"/>
      <c r="CC8" s="423"/>
      <c r="CD8" s="424" t="s">
        <v>109</v>
      </c>
      <c r="CE8" s="425"/>
      <c r="CF8" s="425"/>
      <c r="CG8" s="425"/>
      <c r="CH8" s="425"/>
      <c r="CI8" s="425"/>
      <c r="CJ8" s="425"/>
      <c r="CK8" s="425"/>
      <c r="CL8" s="425"/>
      <c r="CM8" s="425"/>
      <c r="CN8" s="425"/>
      <c r="CO8" s="425"/>
      <c r="CP8" s="425"/>
      <c r="CQ8" s="425"/>
      <c r="CR8" s="425"/>
      <c r="CS8" s="426"/>
      <c r="CT8" s="461">
        <v>0.22</v>
      </c>
      <c r="CU8" s="462"/>
      <c r="CV8" s="462"/>
      <c r="CW8" s="462"/>
      <c r="CX8" s="462"/>
      <c r="CY8" s="462"/>
      <c r="CZ8" s="462"/>
      <c r="DA8" s="463"/>
      <c r="DB8" s="461">
        <v>0.22</v>
      </c>
      <c r="DC8" s="462"/>
      <c r="DD8" s="462"/>
      <c r="DE8" s="462"/>
      <c r="DF8" s="462"/>
      <c r="DG8" s="462"/>
      <c r="DH8" s="462"/>
      <c r="DI8" s="463"/>
    </row>
    <row r="9" spans="1:119" ht="18.75" customHeight="1" thickBot="1" x14ac:dyDescent="0.2">
      <c r="A9" s="181"/>
      <c r="B9" s="415" t="s">
        <v>110</v>
      </c>
      <c r="C9" s="416"/>
      <c r="D9" s="416"/>
      <c r="E9" s="416"/>
      <c r="F9" s="416"/>
      <c r="G9" s="416"/>
      <c r="H9" s="416"/>
      <c r="I9" s="416"/>
      <c r="J9" s="416"/>
      <c r="K9" s="464"/>
      <c r="L9" s="465" t="s">
        <v>111</v>
      </c>
      <c r="M9" s="466"/>
      <c r="N9" s="466"/>
      <c r="O9" s="466"/>
      <c r="P9" s="466"/>
      <c r="Q9" s="467"/>
      <c r="R9" s="468">
        <v>1855</v>
      </c>
      <c r="S9" s="469"/>
      <c r="T9" s="469"/>
      <c r="U9" s="469"/>
      <c r="V9" s="470"/>
      <c r="W9" s="378" t="s">
        <v>112</v>
      </c>
      <c r="X9" s="379"/>
      <c r="Y9" s="379"/>
      <c r="Z9" s="379"/>
      <c r="AA9" s="379"/>
      <c r="AB9" s="379"/>
      <c r="AC9" s="379"/>
      <c r="AD9" s="379"/>
      <c r="AE9" s="379"/>
      <c r="AF9" s="379"/>
      <c r="AG9" s="379"/>
      <c r="AH9" s="379"/>
      <c r="AI9" s="379"/>
      <c r="AJ9" s="379"/>
      <c r="AK9" s="379"/>
      <c r="AL9" s="380"/>
      <c r="AM9" s="450" t="s">
        <v>113</v>
      </c>
      <c r="AN9" s="451"/>
      <c r="AO9" s="451"/>
      <c r="AP9" s="451"/>
      <c r="AQ9" s="451"/>
      <c r="AR9" s="451"/>
      <c r="AS9" s="451"/>
      <c r="AT9" s="452"/>
      <c r="AU9" s="453" t="s">
        <v>94</v>
      </c>
      <c r="AV9" s="454"/>
      <c r="AW9" s="454"/>
      <c r="AX9" s="454"/>
      <c r="AY9" s="455" t="s">
        <v>114</v>
      </c>
      <c r="AZ9" s="456"/>
      <c r="BA9" s="456"/>
      <c r="BB9" s="456"/>
      <c r="BC9" s="456"/>
      <c r="BD9" s="456"/>
      <c r="BE9" s="456"/>
      <c r="BF9" s="456"/>
      <c r="BG9" s="456"/>
      <c r="BH9" s="456"/>
      <c r="BI9" s="456"/>
      <c r="BJ9" s="456"/>
      <c r="BK9" s="456"/>
      <c r="BL9" s="456"/>
      <c r="BM9" s="457"/>
      <c r="BN9" s="421">
        <v>-5003</v>
      </c>
      <c r="BO9" s="422"/>
      <c r="BP9" s="422"/>
      <c r="BQ9" s="422"/>
      <c r="BR9" s="422"/>
      <c r="BS9" s="422"/>
      <c r="BT9" s="422"/>
      <c r="BU9" s="423"/>
      <c r="BV9" s="421">
        <v>19529</v>
      </c>
      <c r="BW9" s="422"/>
      <c r="BX9" s="422"/>
      <c r="BY9" s="422"/>
      <c r="BZ9" s="422"/>
      <c r="CA9" s="422"/>
      <c r="CB9" s="422"/>
      <c r="CC9" s="423"/>
      <c r="CD9" s="424" t="s">
        <v>115</v>
      </c>
      <c r="CE9" s="425"/>
      <c r="CF9" s="425"/>
      <c r="CG9" s="425"/>
      <c r="CH9" s="425"/>
      <c r="CI9" s="425"/>
      <c r="CJ9" s="425"/>
      <c r="CK9" s="425"/>
      <c r="CL9" s="425"/>
      <c r="CM9" s="425"/>
      <c r="CN9" s="425"/>
      <c r="CO9" s="425"/>
      <c r="CP9" s="425"/>
      <c r="CQ9" s="425"/>
      <c r="CR9" s="425"/>
      <c r="CS9" s="426"/>
      <c r="CT9" s="418">
        <v>8.8000000000000007</v>
      </c>
      <c r="CU9" s="419"/>
      <c r="CV9" s="419"/>
      <c r="CW9" s="419"/>
      <c r="CX9" s="419"/>
      <c r="CY9" s="419"/>
      <c r="CZ9" s="419"/>
      <c r="DA9" s="420"/>
      <c r="DB9" s="418">
        <v>9.1999999999999993</v>
      </c>
      <c r="DC9" s="419"/>
      <c r="DD9" s="419"/>
      <c r="DE9" s="419"/>
      <c r="DF9" s="419"/>
      <c r="DG9" s="419"/>
      <c r="DH9" s="419"/>
      <c r="DI9" s="420"/>
    </row>
    <row r="10" spans="1:119" ht="18.75" customHeight="1" thickBot="1" x14ac:dyDescent="0.2">
      <c r="A10" s="181"/>
      <c r="B10" s="415"/>
      <c r="C10" s="416"/>
      <c r="D10" s="416"/>
      <c r="E10" s="416"/>
      <c r="F10" s="416"/>
      <c r="G10" s="416"/>
      <c r="H10" s="416"/>
      <c r="I10" s="416"/>
      <c r="J10" s="416"/>
      <c r="K10" s="464"/>
      <c r="L10" s="471" t="s">
        <v>116</v>
      </c>
      <c r="M10" s="451"/>
      <c r="N10" s="451"/>
      <c r="O10" s="451"/>
      <c r="P10" s="451"/>
      <c r="Q10" s="452"/>
      <c r="R10" s="472">
        <v>1891</v>
      </c>
      <c r="S10" s="473"/>
      <c r="T10" s="473"/>
      <c r="U10" s="473"/>
      <c r="V10" s="474"/>
      <c r="W10" s="409"/>
      <c r="X10" s="410"/>
      <c r="Y10" s="410"/>
      <c r="Z10" s="410"/>
      <c r="AA10" s="410"/>
      <c r="AB10" s="410"/>
      <c r="AC10" s="410"/>
      <c r="AD10" s="410"/>
      <c r="AE10" s="410"/>
      <c r="AF10" s="410"/>
      <c r="AG10" s="410"/>
      <c r="AH10" s="410"/>
      <c r="AI10" s="410"/>
      <c r="AJ10" s="410"/>
      <c r="AK10" s="410"/>
      <c r="AL10" s="413"/>
      <c r="AM10" s="450" t="s">
        <v>117</v>
      </c>
      <c r="AN10" s="451"/>
      <c r="AO10" s="451"/>
      <c r="AP10" s="451"/>
      <c r="AQ10" s="451"/>
      <c r="AR10" s="451"/>
      <c r="AS10" s="451"/>
      <c r="AT10" s="452"/>
      <c r="AU10" s="453" t="s">
        <v>94</v>
      </c>
      <c r="AV10" s="454"/>
      <c r="AW10" s="454"/>
      <c r="AX10" s="454"/>
      <c r="AY10" s="455" t="s">
        <v>118</v>
      </c>
      <c r="AZ10" s="456"/>
      <c r="BA10" s="456"/>
      <c r="BB10" s="456"/>
      <c r="BC10" s="456"/>
      <c r="BD10" s="456"/>
      <c r="BE10" s="456"/>
      <c r="BF10" s="456"/>
      <c r="BG10" s="456"/>
      <c r="BH10" s="456"/>
      <c r="BI10" s="456"/>
      <c r="BJ10" s="456"/>
      <c r="BK10" s="456"/>
      <c r="BL10" s="456"/>
      <c r="BM10" s="457"/>
      <c r="BN10" s="421">
        <v>122250</v>
      </c>
      <c r="BO10" s="422"/>
      <c r="BP10" s="422"/>
      <c r="BQ10" s="422"/>
      <c r="BR10" s="422"/>
      <c r="BS10" s="422"/>
      <c r="BT10" s="422"/>
      <c r="BU10" s="423"/>
      <c r="BV10" s="421">
        <v>44250</v>
      </c>
      <c r="BW10" s="422"/>
      <c r="BX10" s="422"/>
      <c r="BY10" s="422"/>
      <c r="BZ10" s="422"/>
      <c r="CA10" s="422"/>
      <c r="CB10" s="422"/>
      <c r="CC10" s="423"/>
      <c r="CD10" s="184" t="s">
        <v>119</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15"/>
      <c r="C11" s="416"/>
      <c r="D11" s="416"/>
      <c r="E11" s="416"/>
      <c r="F11" s="416"/>
      <c r="G11" s="416"/>
      <c r="H11" s="416"/>
      <c r="I11" s="416"/>
      <c r="J11" s="416"/>
      <c r="K11" s="464"/>
      <c r="L11" s="475" t="s">
        <v>120</v>
      </c>
      <c r="M11" s="476"/>
      <c r="N11" s="476"/>
      <c r="O11" s="476"/>
      <c r="P11" s="476"/>
      <c r="Q11" s="477"/>
      <c r="R11" s="478" t="s">
        <v>121</v>
      </c>
      <c r="S11" s="479"/>
      <c r="T11" s="479"/>
      <c r="U11" s="479"/>
      <c r="V11" s="480"/>
      <c r="W11" s="409"/>
      <c r="X11" s="410"/>
      <c r="Y11" s="410"/>
      <c r="Z11" s="410"/>
      <c r="AA11" s="410"/>
      <c r="AB11" s="410"/>
      <c r="AC11" s="410"/>
      <c r="AD11" s="410"/>
      <c r="AE11" s="410"/>
      <c r="AF11" s="410"/>
      <c r="AG11" s="410"/>
      <c r="AH11" s="410"/>
      <c r="AI11" s="410"/>
      <c r="AJ11" s="410"/>
      <c r="AK11" s="410"/>
      <c r="AL11" s="413"/>
      <c r="AM11" s="450" t="s">
        <v>122</v>
      </c>
      <c r="AN11" s="451"/>
      <c r="AO11" s="451"/>
      <c r="AP11" s="451"/>
      <c r="AQ11" s="451"/>
      <c r="AR11" s="451"/>
      <c r="AS11" s="451"/>
      <c r="AT11" s="452"/>
      <c r="AU11" s="453" t="s">
        <v>94</v>
      </c>
      <c r="AV11" s="454"/>
      <c r="AW11" s="454"/>
      <c r="AX11" s="454"/>
      <c r="AY11" s="455" t="s">
        <v>123</v>
      </c>
      <c r="AZ11" s="456"/>
      <c r="BA11" s="456"/>
      <c r="BB11" s="456"/>
      <c r="BC11" s="456"/>
      <c r="BD11" s="456"/>
      <c r="BE11" s="456"/>
      <c r="BF11" s="456"/>
      <c r="BG11" s="456"/>
      <c r="BH11" s="456"/>
      <c r="BI11" s="456"/>
      <c r="BJ11" s="456"/>
      <c r="BK11" s="456"/>
      <c r="BL11" s="456"/>
      <c r="BM11" s="457"/>
      <c r="BN11" s="421">
        <v>0</v>
      </c>
      <c r="BO11" s="422"/>
      <c r="BP11" s="422"/>
      <c r="BQ11" s="422"/>
      <c r="BR11" s="422"/>
      <c r="BS11" s="422"/>
      <c r="BT11" s="422"/>
      <c r="BU11" s="423"/>
      <c r="BV11" s="421">
        <v>0</v>
      </c>
      <c r="BW11" s="422"/>
      <c r="BX11" s="422"/>
      <c r="BY11" s="422"/>
      <c r="BZ11" s="422"/>
      <c r="CA11" s="422"/>
      <c r="CB11" s="422"/>
      <c r="CC11" s="423"/>
      <c r="CD11" s="424" t="s">
        <v>124</v>
      </c>
      <c r="CE11" s="425"/>
      <c r="CF11" s="425"/>
      <c r="CG11" s="425"/>
      <c r="CH11" s="425"/>
      <c r="CI11" s="425"/>
      <c r="CJ11" s="425"/>
      <c r="CK11" s="425"/>
      <c r="CL11" s="425"/>
      <c r="CM11" s="425"/>
      <c r="CN11" s="425"/>
      <c r="CO11" s="425"/>
      <c r="CP11" s="425"/>
      <c r="CQ11" s="425"/>
      <c r="CR11" s="425"/>
      <c r="CS11" s="426"/>
      <c r="CT11" s="461" t="s">
        <v>125</v>
      </c>
      <c r="CU11" s="462"/>
      <c r="CV11" s="462"/>
      <c r="CW11" s="462"/>
      <c r="CX11" s="462"/>
      <c r="CY11" s="462"/>
      <c r="CZ11" s="462"/>
      <c r="DA11" s="463"/>
      <c r="DB11" s="461" t="s">
        <v>126</v>
      </c>
      <c r="DC11" s="462"/>
      <c r="DD11" s="462"/>
      <c r="DE11" s="462"/>
      <c r="DF11" s="462"/>
      <c r="DG11" s="462"/>
      <c r="DH11" s="462"/>
      <c r="DI11" s="463"/>
    </row>
    <row r="12" spans="1:119" ht="18.75" customHeight="1" x14ac:dyDescent="0.15">
      <c r="A12" s="181"/>
      <c r="B12" s="481" t="s">
        <v>127</v>
      </c>
      <c r="C12" s="482"/>
      <c r="D12" s="482"/>
      <c r="E12" s="482"/>
      <c r="F12" s="482"/>
      <c r="G12" s="482"/>
      <c r="H12" s="482"/>
      <c r="I12" s="482"/>
      <c r="J12" s="482"/>
      <c r="K12" s="483"/>
      <c r="L12" s="490" t="s">
        <v>128</v>
      </c>
      <c r="M12" s="491"/>
      <c r="N12" s="491"/>
      <c r="O12" s="491"/>
      <c r="P12" s="491"/>
      <c r="Q12" s="492"/>
      <c r="R12" s="493">
        <v>1887</v>
      </c>
      <c r="S12" s="494"/>
      <c r="T12" s="494"/>
      <c r="U12" s="494"/>
      <c r="V12" s="495"/>
      <c r="W12" s="496" t="s">
        <v>1</v>
      </c>
      <c r="X12" s="454"/>
      <c r="Y12" s="454"/>
      <c r="Z12" s="454"/>
      <c r="AA12" s="454"/>
      <c r="AB12" s="497"/>
      <c r="AC12" s="498" t="s">
        <v>129</v>
      </c>
      <c r="AD12" s="499"/>
      <c r="AE12" s="499"/>
      <c r="AF12" s="499"/>
      <c r="AG12" s="500"/>
      <c r="AH12" s="498" t="s">
        <v>130</v>
      </c>
      <c r="AI12" s="499"/>
      <c r="AJ12" s="499"/>
      <c r="AK12" s="499"/>
      <c r="AL12" s="501"/>
      <c r="AM12" s="450" t="s">
        <v>131</v>
      </c>
      <c r="AN12" s="451"/>
      <c r="AO12" s="451"/>
      <c r="AP12" s="451"/>
      <c r="AQ12" s="451"/>
      <c r="AR12" s="451"/>
      <c r="AS12" s="451"/>
      <c r="AT12" s="452"/>
      <c r="AU12" s="453" t="s">
        <v>132</v>
      </c>
      <c r="AV12" s="454"/>
      <c r="AW12" s="454"/>
      <c r="AX12" s="454"/>
      <c r="AY12" s="455" t="s">
        <v>133</v>
      </c>
      <c r="AZ12" s="456"/>
      <c r="BA12" s="456"/>
      <c r="BB12" s="456"/>
      <c r="BC12" s="456"/>
      <c r="BD12" s="456"/>
      <c r="BE12" s="456"/>
      <c r="BF12" s="456"/>
      <c r="BG12" s="456"/>
      <c r="BH12" s="456"/>
      <c r="BI12" s="456"/>
      <c r="BJ12" s="456"/>
      <c r="BK12" s="456"/>
      <c r="BL12" s="456"/>
      <c r="BM12" s="457"/>
      <c r="BN12" s="421">
        <v>0</v>
      </c>
      <c r="BO12" s="422"/>
      <c r="BP12" s="422"/>
      <c r="BQ12" s="422"/>
      <c r="BR12" s="422"/>
      <c r="BS12" s="422"/>
      <c r="BT12" s="422"/>
      <c r="BU12" s="423"/>
      <c r="BV12" s="421">
        <v>0</v>
      </c>
      <c r="BW12" s="422"/>
      <c r="BX12" s="422"/>
      <c r="BY12" s="422"/>
      <c r="BZ12" s="422"/>
      <c r="CA12" s="422"/>
      <c r="CB12" s="422"/>
      <c r="CC12" s="423"/>
      <c r="CD12" s="424" t="s">
        <v>134</v>
      </c>
      <c r="CE12" s="425"/>
      <c r="CF12" s="425"/>
      <c r="CG12" s="425"/>
      <c r="CH12" s="425"/>
      <c r="CI12" s="425"/>
      <c r="CJ12" s="425"/>
      <c r="CK12" s="425"/>
      <c r="CL12" s="425"/>
      <c r="CM12" s="425"/>
      <c r="CN12" s="425"/>
      <c r="CO12" s="425"/>
      <c r="CP12" s="425"/>
      <c r="CQ12" s="425"/>
      <c r="CR12" s="425"/>
      <c r="CS12" s="426"/>
      <c r="CT12" s="461" t="s">
        <v>125</v>
      </c>
      <c r="CU12" s="462"/>
      <c r="CV12" s="462"/>
      <c r="CW12" s="462"/>
      <c r="CX12" s="462"/>
      <c r="CY12" s="462"/>
      <c r="CZ12" s="462"/>
      <c r="DA12" s="463"/>
      <c r="DB12" s="461" t="s">
        <v>126</v>
      </c>
      <c r="DC12" s="462"/>
      <c r="DD12" s="462"/>
      <c r="DE12" s="462"/>
      <c r="DF12" s="462"/>
      <c r="DG12" s="462"/>
      <c r="DH12" s="462"/>
      <c r="DI12" s="463"/>
    </row>
    <row r="13" spans="1:119" ht="18.75" customHeight="1" x14ac:dyDescent="0.15">
      <c r="A13" s="181"/>
      <c r="B13" s="484"/>
      <c r="C13" s="485"/>
      <c r="D13" s="485"/>
      <c r="E13" s="485"/>
      <c r="F13" s="485"/>
      <c r="G13" s="485"/>
      <c r="H13" s="485"/>
      <c r="I13" s="485"/>
      <c r="J13" s="485"/>
      <c r="K13" s="486"/>
      <c r="L13" s="190"/>
      <c r="M13" s="512" t="s">
        <v>135</v>
      </c>
      <c r="N13" s="513"/>
      <c r="O13" s="513"/>
      <c r="P13" s="513"/>
      <c r="Q13" s="514"/>
      <c r="R13" s="505">
        <v>1879</v>
      </c>
      <c r="S13" s="506"/>
      <c r="T13" s="506"/>
      <c r="U13" s="506"/>
      <c r="V13" s="507"/>
      <c r="W13" s="437" t="s">
        <v>136</v>
      </c>
      <c r="X13" s="438"/>
      <c r="Y13" s="438"/>
      <c r="Z13" s="438"/>
      <c r="AA13" s="438"/>
      <c r="AB13" s="428"/>
      <c r="AC13" s="472">
        <v>162</v>
      </c>
      <c r="AD13" s="473"/>
      <c r="AE13" s="473"/>
      <c r="AF13" s="473"/>
      <c r="AG13" s="515"/>
      <c r="AH13" s="472">
        <v>165</v>
      </c>
      <c r="AI13" s="473"/>
      <c r="AJ13" s="473"/>
      <c r="AK13" s="473"/>
      <c r="AL13" s="474"/>
      <c r="AM13" s="450" t="s">
        <v>137</v>
      </c>
      <c r="AN13" s="451"/>
      <c r="AO13" s="451"/>
      <c r="AP13" s="451"/>
      <c r="AQ13" s="451"/>
      <c r="AR13" s="451"/>
      <c r="AS13" s="451"/>
      <c r="AT13" s="452"/>
      <c r="AU13" s="453" t="s">
        <v>138</v>
      </c>
      <c r="AV13" s="454"/>
      <c r="AW13" s="454"/>
      <c r="AX13" s="454"/>
      <c r="AY13" s="455" t="s">
        <v>139</v>
      </c>
      <c r="AZ13" s="456"/>
      <c r="BA13" s="456"/>
      <c r="BB13" s="456"/>
      <c r="BC13" s="456"/>
      <c r="BD13" s="456"/>
      <c r="BE13" s="456"/>
      <c r="BF13" s="456"/>
      <c r="BG13" s="456"/>
      <c r="BH13" s="456"/>
      <c r="BI13" s="456"/>
      <c r="BJ13" s="456"/>
      <c r="BK13" s="456"/>
      <c r="BL13" s="456"/>
      <c r="BM13" s="457"/>
      <c r="BN13" s="421">
        <v>117247</v>
      </c>
      <c r="BO13" s="422"/>
      <c r="BP13" s="422"/>
      <c r="BQ13" s="422"/>
      <c r="BR13" s="422"/>
      <c r="BS13" s="422"/>
      <c r="BT13" s="422"/>
      <c r="BU13" s="423"/>
      <c r="BV13" s="421">
        <v>63779</v>
      </c>
      <c r="BW13" s="422"/>
      <c r="BX13" s="422"/>
      <c r="BY13" s="422"/>
      <c r="BZ13" s="422"/>
      <c r="CA13" s="422"/>
      <c r="CB13" s="422"/>
      <c r="CC13" s="423"/>
      <c r="CD13" s="424" t="s">
        <v>140</v>
      </c>
      <c r="CE13" s="425"/>
      <c r="CF13" s="425"/>
      <c r="CG13" s="425"/>
      <c r="CH13" s="425"/>
      <c r="CI13" s="425"/>
      <c r="CJ13" s="425"/>
      <c r="CK13" s="425"/>
      <c r="CL13" s="425"/>
      <c r="CM13" s="425"/>
      <c r="CN13" s="425"/>
      <c r="CO13" s="425"/>
      <c r="CP13" s="425"/>
      <c r="CQ13" s="425"/>
      <c r="CR13" s="425"/>
      <c r="CS13" s="426"/>
      <c r="CT13" s="418">
        <v>2.7</v>
      </c>
      <c r="CU13" s="419"/>
      <c r="CV13" s="419"/>
      <c r="CW13" s="419"/>
      <c r="CX13" s="419"/>
      <c r="CY13" s="419"/>
      <c r="CZ13" s="419"/>
      <c r="DA13" s="420"/>
      <c r="DB13" s="418">
        <v>2.2000000000000002</v>
      </c>
      <c r="DC13" s="419"/>
      <c r="DD13" s="419"/>
      <c r="DE13" s="419"/>
      <c r="DF13" s="419"/>
      <c r="DG13" s="419"/>
      <c r="DH13" s="419"/>
      <c r="DI13" s="420"/>
    </row>
    <row r="14" spans="1:119" ht="18.75" customHeight="1" thickBot="1" x14ac:dyDescent="0.2">
      <c r="A14" s="181"/>
      <c r="B14" s="484"/>
      <c r="C14" s="485"/>
      <c r="D14" s="485"/>
      <c r="E14" s="485"/>
      <c r="F14" s="485"/>
      <c r="G14" s="485"/>
      <c r="H14" s="485"/>
      <c r="I14" s="485"/>
      <c r="J14" s="485"/>
      <c r="K14" s="486"/>
      <c r="L14" s="502" t="s">
        <v>141</v>
      </c>
      <c r="M14" s="503"/>
      <c r="N14" s="503"/>
      <c r="O14" s="503"/>
      <c r="P14" s="503"/>
      <c r="Q14" s="504"/>
      <c r="R14" s="505">
        <v>1919</v>
      </c>
      <c r="S14" s="506"/>
      <c r="T14" s="506"/>
      <c r="U14" s="506"/>
      <c r="V14" s="507"/>
      <c r="W14" s="411"/>
      <c r="X14" s="412"/>
      <c r="Y14" s="412"/>
      <c r="Z14" s="412"/>
      <c r="AA14" s="412"/>
      <c r="AB14" s="401"/>
      <c r="AC14" s="508">
        <v>15.2</v>
      </c>
      <c r="AD14" s="509"/>
      <c r="AE14" s="509"/>
      <c r="AF14" s="509"/>
      <c r="AG14" s="510"/>
      <c r="AH14" s="508">
        <v>15.3</v>
      </c>
      <c r="AI14" s="509"/>
      <c r="AJ14" s="509"/>
      <c r="AK14" s="509"/>
      <c r="AL14" s="511"/>
      <c r="AM14" s="450"/>
      <c r="AN14" s="451"/>
      <c r="AO14" s="451"/>
      <c r="AP14" s="451"/>
      <c r="AQ14" s="451"/>
      <c r="AR14" s="451"/>
      <c r="AS14" s="451"/>
      <c r="AT14" s="452"/>
      <c r="AU14" s="453"/>
      <c r="AV14" s="454"/>
      <c r="AW14" s="454"/>
      <c r="AX14" s="454"/>
      <c r="AY14" s="455"/>
      <c r="AZ14" s="456"/>
      <c r="BA14" s="456"/>
      <c r="BB14" s="456"/>
      <c r="BC14" s="456"/>
      <c r="BD14" s="456"/>
      <c r="BE14" s="456"/>
      <c r="BF14" s="456"/>
      <c r="BG14" s="456"/>
      <c r="BH14" s="456"/>
      <c r="BI14" s="456"/>
      <c r="BJ14" s="456"/>
      <c r="BK14" s="456"/>
      <c r="BL14" s="456"/>
      <c r="BM14" s="457"/>
      <c r="BN14" s="421"/>
      <c r="BO14" s="422"/>
      <c r="BP14" s="422"/>
      <c r="BQ14" s="422"/>
      <c r="BR14" s="422"/>
      <c r="BS14" s="422"/>
      <c r="BT14" s="422"/>
      <c r="BU14" s="423"/>
      <c r="BV14" s="421"/>
      <c r="BW14" s="422"/>
      <c r="BX14" s="422"/>
      <c r="BY14" s="422"/>
      <c r="BZ14" s="422"/>
      <c r="CA14" s="422"/>
      <c r="CB14" s="422"/>
      <c r="CC14" s="423"/>
      <c r="CD14" s="516" t="s">
        <v>142</v>
      </c>
      <c r="CE14" s="517"/>
      <c r="CF14" s="517"/>
      <c r="CG14" s="517"/>
      <c r="CH14" s="517"/>
      <c r="CI14" s="517"/>
      <c r="CJ14" s="517"/>
      <c r="CK14" s="517"/>
      <c r="CL14" s="517"/>
      <c r="CM14" s="517"/>
      <c r="CN14" s="517"/>
      <c r="CO14" s="517"/>
      <c r="CP14" s="517"/>
      <c r="CQ14" s="517"/>
      <c r="CR14" s="517"/>
      <c r="CS14" s="518"/>
      <c r="CT14" s="519" t="s">
        <v>126</v>
      </c>
      <c r="CU14" s="520"/>
      <c r="CV14" s="520"/>
      <c r="CW14" s="520"/>
      <c r="CX14" s="520"/>
      <c r="CY14" s="520"/>
      <c r="CZ14" s="520"/>
      <c r="DA14" s="521"/>
      <c r="DB14" s="519" t="s">
        <v>126</v>
      </c>
      <c r="DC14" s="520"/>
      <c r="DD14" s="520"/>
      <c r="DE14" s="520"/>
      <c r="DF14" s="520"/>
      <c r="DG14" s="520"/>
      <c r="DH14" s="520"/>
      <c r="DI14" s="521"/>
    </row>
    <row r="15" spans="1:119" ht="18.75" customHeight="1" x14ac:dyDescent="0.15">
      <c r="A15" s="181"/>
      <c r="B15" s="484"/>
      <c r="C15" s="485"/>
      <c r="D15" s="485"/>
      <c r="E15" s="485"/>
      <c r="F15" s="485"/>
      <c r="G15" s="485"/>
      <c r="H15" s="485"/>
      <c r="I15" s="485"/>
      <c r="J15" s="485"/>
      <c r="K15" s="486"/>
      <c r="L15" s="190"/>
      <c r="M15" s="512" t="s">
        <v>143</v>
      </c>
      <c r="N15" s="513"/>
      <c r="O15" s="513"/>
      <c r="P15" s="513"/>
      <c r="Q15" s="514"/>
      <c r="R15" s="505">
        <v>1913</v>
      </c>
      <c r="S15" s="506"/>
      <c r="T15" s="506"/>
      <c r="U15" s="506"/>
      <c r="V15" s="507"/>
      <c r="W15" s="437" t="s">
        <v>144</v>
      </c>
      <c r="X15" s="438"/>
      <c r="Y15" s="438"/>
      <c r="Z15" s="438"/>
      <c r="AA15" s="438"/>
      <c r="AB15" s="428"/>
      <c r="AC15" s="472">
        <v>171</v>
      </c>
      <c r="AD15" s="473"/>
      <c r="AE15" s="473"/>
      <c r="AF15" s="473"/>
      <c r="AG15" s="515"/>
      <c r="AH15" s="472">
        <v>159</v>
      </c>
      <c r="AI15" s="473"/>
      <c r="AJ15" s="473"/>
      <c r="AK15" s="473"/>
      <c r="AL15" s="474"/>
      <c r="AM15" s="450"/>
      <c r="AN15" s="451"/>
      <c r="AO15" s="451"/>
      <c r="AP15" s="451"/>
      <c r="AQ15" s="451"/>
      <c r="AR15" s="451"/>
      <c r="AS15" s="451"/>
      <c r="AT15" s="452"/>
      <c r="AU15" s="453"/>
      <c r="AV15" s="454"/>
      <c r="AW15" s="454"/>
      <c r="AX15" s="454"/>
      <c r="AY15" s="381" t="s">
        <v>145</v>
      </c>
      <c r="AZ15" s="382"/>
      <c r="BA15" s="382"/>
      <c r="BB15" s="382"/>
      <c r="BC15" s="382"/>
      <c r="BD15" s="382"/>
      <c r="BE15" s="382"/>
      <c r="BF15" s="382"/>
      <c r="BG15" s="382"/>
      <c r="BH15" s="382"/>
      <c r="BI15" s="382"/>
      <c r="BJ15" s="382"/>
      <c r="BK15" s="382"/>
      <c r="BL15" s="382"/>
      <c r="BM15" s="383"/>
      <c r="BN15" s="384">
        <v>237120</v>
      </c>
      <c r="BO15" s="385"/>
      <c r="BP15" s="385"/>
      <c r="BQ15" s="385"/>
      <c r="BR15" s="385"/>
      <c r="BS15" s="385"/>
      <c r="BT15" s="385"/>
      <c r="BU15" s="386"/>
      <c r="BV15" s="384">
        <v>223263</v>
      </c>
      <c r="BW15" s="385"/>
      <c r="BX15" s="385"/>
      <c r="BY15" s="385"/>
      <c r="BZ15" s="385"/>
      <c r="CA15" s="385"/>
      <c r="CB15" s="385"/>
      <c r="CC15" s="386"/>
      <c r="CD15" s="522" t="s">
        <v>146</v>
      </c>
      <c r="CE15" s="523"/>
      <c r="CF15" s="523"/>
      <c r="CG15" s="523"/>
      <c r="CH15" s="523"/>
      <c r="CI15" s="523"/>
      <c r="CJ15" s="523"/>
      <c r="CK15" s="523"/>
      <c r="CL15" s="523"/>
      <c r="CM15" s="523"/>
      <c r="CN15" s="523"/>
      <c r="CO15" s="523"/>
      <c r="CP15" s="523"/>
      <c r="CQ15" s="523"/>
      <c r="CR15" s="523"/>
      <c r="CS15" s="524"/>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484"/>
      <c r="C16" s="485"/>
      <c r="D16" s="485"/>
      <c r="E16" s="485"/>
      <c r="F16" s="485"/>
      <c r="G16" s="485"/>
      <c r="H16" s="485"/>
      <c r="I16" s="485"/>
      <c r="J16" s="485"/>
      <c r="K16" s="486"/>
      <c r="L16" s="502" t="s">
        <v>147</v>
      </c>
      <c r="M16" s="533"/>
      <c r="N16" s="533"/>
      <c r="O16" s="533"/>
      <c r="P16" s="533"/>
      <c r="Q16" s="534"/>
      <c r="R16" s="525" t="s">
        <v>148</v>
      </c>
      <c r="S16" s="526"/>
      <c r="T16" s="526"/>
      <c r="U16" s="526"/>
      <c r="V16" s="527"/>
      <c r="W16" s="411"/>
      <c r="X16" s="412"/>
      <c r="Y16" s="412"/>
      <c r="Z16" s="412"/>
      <c r="AA16" s="412"/>
      <c r="AB16" s="401"/>
      <c r="AC16" s="508">
        <v>16</v>
      </c>
      <c r="AD16" s="509"/>
      <c r="AE16" s="509"/>
      <c r="AF16" s="509"/>
      <c r="AG16" s="510"/>
      <c r="AH16" s="508">
        <v>14.8</v>
      </c>
      <c r="AI16" s="509"/>
      <c r="AJ16" s="509"/>
      <c r="AK16" s="509"/>
      <c r="AL16" s="511"/>
      <c r="AM16" s="450"/>
      <c r="AN16" s="451"/>
      <c r="AO16" s="451"/>
      <c r="AP16" s="451"/>
      <c r="AQ16" s="451"/>
      <c r="AR16" s="451"/>
      <c r="AS16" s="451"/>
      <c r="AT16" s="452"/>
      <c r="AU16" s="453"/>
      <c r="AV16" s="454"/>
      <c r="AW16" s="454"/>
      <c r="AX16" s="454"/>
      <c r="AY16" s="455" t="s">
        <v>149</v>
      </c>
      <c r="AZ16" s="456"/>
      <c r="BA16" s="456"/>
      <c r="BB16" s="456"/>
      <c r="BC16" s="456"/>
      <c r="BD16" s="456"/>
      <c r="BE16" s="456"/>
      <c r="BF16" s="456"/>
      <c r="BG16" s="456"/>
      <c r="BH16" s="456"/>
      <c r="BI16" s="456"/>
      <c r="BJ16" s="456"/>
      <c r="BK16" s="456"/>
      <c r="BL16" s="456"/>
      <c r="BM16" s="457"/>
      <c r="BN16" s="421">
        <v>1100814</v>
      </c>
      <c r="BO16" s="422"/>
      <c r="BP16" s="422"/>
      <c r="BQ16" s="422"/>
      <c r="BR16" s="422"/>
      <c r="BS16" s="422"/>
      <c r="BT16" s="422"/>
      <c r="BU16" s="423"/>
      <c r="BV16" s="421">
        <v>1023983</v>
      </c>
      <c r="BW16" s="422"/>
      <c r="BX16" s="422"/>
      <c r="BY16" s="422"/>
      <c r="BZ16" s="422"/>
      <c r="CA16" s="422"/>
      <c r="CB16" s="422"/>
      <c r="CC16" s="423"/>
      <c r="CD16" s="194"/>
      <c r="CE16" s="531"/>
      <c r="CF16" s="531"/>
      <c r="CG16" s="531"/>
      <c r="CH16" s="531"/>
      <c r="CI16" s="531"/>
      <c r="CJ16" s="531"/>
      <c r="CK16" s="531"/>
      <c r="CL16" s="531"/>
      <c r="CM16" s="531"/>
      <c r="CN16" s="531"/>
      <c r="CO16" s="531"/>
      <c r="CP16" s="531"/>
      <c r="CQ16" s="531"/>
      <c r="CR16" s="531"/>
      <c r="CS16" s="532"/>
      <c r="CT16" s="418"/>
      <c r="CU16" s="419"/>
      <c r="CV16" s="419"/>
      <c r="CW16" s="419"/>
      <c r="CX16" s="419"/>
      <c r="CY16" s="419"/>
      <c r="CZ16" s="419"/>
      <c r="DA16" s="420"/>
      <c r="DB16" s="418"/>
      <c r="DC16" s="419"/>
      <c r="DD16" s="419"/>
      <c r="DE16" s="419"/>
      <c r="DF16" s="419"/>
      <c r="DG16" s="419"/>
      <c r="DH16" s="419"/>
      <c r="DI16" s="420"/>
    </row>
    <row r="17" spans="1:113" ht="18.75" customHeight="1" thickBot="1" x14ac:dyDescent="0.2">
      <c r="A17" s="181"/>
      <c r="B17" s="487"/>
      <c r="C17" s="488"/>
      <c r="D17" s="488"/>
      <c r="E17" s="488"/>
      <c r="F17" s="488"/>
      <c r="G17" s="488"/>
      <c r="H17" s="488"/>
      <c r="I17" s="488"/>
      <c r="J17" s="488"/>
      <c r="K17" s="489"/>
      <c r="L17" s="195"/>
      <c r="M17" s="528" t="s">
        <v>150</v>
      </c>
      <c r="N17" s="529"/>
      <c r="O17" s="529"/>
      <c r="P17" s="529"/>
      <c r="Q17" s="530"/>
      <c r="R17" s="525" t="s">
        <v>151</v>
      </c>
      <c r="S17" s="526"/>
      <c r="T17" s="526"/>
      <c r="U17" s="526"/>
      <c r="V17" s="527"/>
      <c r="W17" s="437" t="s">
        <v>152</v>
      </c>
      <c r="X17" s="438"/>
      <c r="Y17" s="438"/>
      <c r="Z17" s="438"/>
      <c r="AA17" s="438"/>
      <c r="AB17" s="428"/>
      <c r="AC17" s="472">
        <v>734</v>
      </c>
      <c r="AD17" s="473"/>
      <c r="AE17" s="473"/>
      <c r="AF17" s="473"/>
      <c r="AG17" s="515"/>
      <c r="AH17" s="472">
        <v>752</v>
      </c>
      <c r="AI17" s="473"/>
      <c r="AJ17" s="473"/>
      <c r="AK17" s="473"/>
      <c r="AL17" s="474"/>
      <c r="AM17" s="450"/>
      <c r="AN17" s="451"/>
      <c r="AO17" s="451"/>
      <c r="AP17" s="451"/>
      <c r="AQ17" s="451"/>
      <c r="AR17" s="451"/>
      <c r="AS17" s="451"/>
      <c r="AT17" s="452"/>
      <c r="AU17" s="453"/>
      <c r="AV17" s="454"/>
      <c r="AW17" s="454"/>
      <c r="AX17" s="454"/>
      <c r="AY17" s="455" t="s">
        <v>153</v>
      </c>
      <c r="AZ17" s="456"/>
      <c r="BA17" s="456"/>
      <c r="BB17" s="456"/>
      <c r="BC17" s="456"/>
      <c r="BD17" s="456"/>
      <c r="BE17" s="456"/>
      <c r="BF17" s="456"/>
      <c r="BG17" s="456"/>
      <c r="BH17" s="456"/>
      <c r="BI17" s="456"/>
      <c r="BJ17" s="456"/>
      <c r="BK17" s="456"/>
      <c r="BL17" s="456"/>
      <c r="BM17" s="457"/>
      <c r="BN17" s="421">
        <v>298522</v>
      </c>
      <c r="BO17" s="422"/>
      <c r="BP17" s="422"/>
      <c r="BQ17" s="422"/>
      <c r="BR17" s="422"/>
      <c r="BS17" s="422"/>
      <c r="BT17" s="422"/>
      <c r="BU17" s="423"/>
      <c r="BV17" s="421">
        <v>283467</v>
      </c>
      <c r="BW17" s="422"/>
      <c r="BX17" s="422"/>
      <c r="BY17" s="422"/>
      <c r="BZ17" s="422"/>
      <c r="CA17" s="422"/>
      <c r="CB17" s="422"/>
      <c r="CC17" s="423"/>
      <c r="CD17" s="194"/>
      <c r="CE17" s="531"/>
      <c r="CF17" s="531"/>
      <c r="CG17" s="531"/>
      <c r="CH17" s="531"/>
      <c r="CI17" s="531"/>
      <c r="CJ17" s="531"/>
      <c r="CK17" s="531"/>
      <c r="CL17" s="531"/>
      <c r="CM17" s="531"/>
      <c r="CN17" s="531"/>
      <c r="CO17" s="531"/>
      <c r="CP17" s="531"/>
      <c r="CQ17" s="531"/>
      <c r="CR17" s="531"/>
      <c r="CS17" s="532"/>
      <c r="CT17" s="418"/>
      <c r="CU17" s="419"/>
      <c r="CV17" s="419"/>
      <c r="CW17" s="419"/>
      <c r="CX17" s="419"/>
      <c r="CY17" s="419"/>
      <c r="CZ17" s="419"/>
      <c r="DA17" s="420"/>
      <c r="DB17" s="418"/>
      <c r="DC17" s="419"/>
      <c r="DD17" s="419"/>
      <c r="DE17" s="419"/>
      <c r="DF17" s="419"/>
      <c r="DG17" s="419"/>
      <c r="DH17" s="419"/>
      <c r="DI17" s="420"/>
    </row>
    <row r="18" spans="1:113" ht="18.75" customHeight="1" thickBot="1" x14ac:dyDescent="0.2">
      <c r="A18" s="181"/>
      <c r="B18" s="535" t="s">
        <v>154</v>
      </c>
      <c r="C18" s="464"/>
      <c r="D18" s="464"/>
      <c r="E18" s="536"/>
      <c r="F18" s="536"/>
      <c r="G18" s="536"/>
      <c r="H18" s="536"/>
      <c r="I18" s="536"/>
      <c r="J18" s="536"/>
      <c r="K18" s="536"/>
      <c r="L18" s="537">
        <v>18.579999999999998</v>
      </c>
      <c r="M18" s="537"/>
      <c r="N18" s="537"/>
      <c r="O18" s="537"/>
      <c r="P18" s="537"/>
      <c r="Q18" s="537"/>
      <c r="R18" s="538"/>
      <c r="S18" s="538"/>
      <c r="T18" s="538"/>
      <c r="U18" s="538"/>
      <c r="V18" s="539"/>
      <c r="W18" s="439"/>
      <c r="X18" s="440"/>
      <c r="Y18" s="440"/>
      <c r="Z18" s="440"/>
      <c r="AA18" s="440"/>
      <c r="AB18" s="431"/>
      <c r="AC18" s="540">
        <v>68.8</v>
      </c>
      <c r="AD18" s="541"/>
      <c r="AE18" s="541"/>
      <c r="AF18" s="541"/>
      <c r="AG18" s="542"/>
      <c r="AH18" s="540">
        <v>69.900000000000006</v>
      </c>
      <c r="AI18" s="541"/>
      <c r="AJ18" s="541"/>
      <c r="AK18" s="541"/>
      <c r="AL18" s="543"/>
      <c r="AM18" s="450"/>
      <c r="AN18" s="451"/>
      <c r="AO18" s="451"/>
      <c r="AP18" s="451"/>
      <c r="AQ18" s="451"/>
      <c r="AR18" s="451"/>
      <c r="AS18" s="451"/>
      <c r="AT18" s="452"/>
      <c r="AU18" s="453"/>
      <c r="AV18" s="454"/>
      <c r="AW18" s="454"/>
      <c r="AX18" s="454"/>
      <c r="AY18" s="455" t="s">
        <v>155</v>
      </c>
      <c r="AZ18" s="456"/>
      <c r="BA18" s="456"/>
      <c r="BB18" s="456"/>
      <c r="BC18" s="456"/>
      <c r="BD18" s="456"/>
      <c r="BE18" s="456"/>
      <c r="BF18" s="456"/>
      <c r="BG18" s="456"/>
      <c r="BH18" s="456"/>
      <c r="BI18" s="456"/>
      <c r="BJ18" s="456"/>
      <c r="BK18" s="456"/>
      <c r="BL18" s="456"/>
      <c r="BM18" s="457"/>
      <c r="BN18" s="421">
        <v>894220</v>
      </c>
      <c r="BO18" s="422"/>
      <c r="BP18" s="422"/>
      <c r="BQ18" s="422"/>
      <c r="BR18" s="422"/>
      <c r="BS18" s="422"/>
      <c r="BT18" s="422"/>
      <c r="BU18" s="423"/>
      <c r="BV18" s="421">
        <v>870534</v>
      </c>
      <c r="BW18" s="422"/>
      <c r="BX18" s="422"/>
      <c r="BY18" s="422"/>
      <c r="BZ18" s="422"/>
      <c r="CA18" s="422"/>
      <c r="CB18" s="422"/>
      <c r="CC18" s="423"/>
      <c r="CD18" s="194"/>
      <c r="CE18" s="531"/>
      <c r="CF18" s="531"/>
      <c r="CG18" s="531"/>
      <c r="CH18" s="531"/>
      <c r="CI18" s="531"/>
      <c r="CJ18" s="531"/>
      <c r="CK18" s="531"/>
      <c r="CL18" s="531"/>
      <c r="CM18" s="531"/>
      <c r="CN18" s="531"/>
      <c r="CO18" s="531"/>
      <c r="CP18" s="531"/>
      <c r="CQ18" s="531"/>
      <c r="CR18" s="531"/>
      <c r="CS18" s="532"/>
      <c r="CT18" s="418"/>
      <c r="CU18" s="419"/>
      <c r="CV18" s="419"/>
      <c r="CW18" s="419"/>
      <c r="CX18" s="419"/>
      <c r="CY18" s="419"/>
      <c r="CZ18" s="419"/>
      <c r="DA18" s="420"/>
      <c r="DB18" s="418"/>
      <c r="DC18" s="419"/>
      <c r="DD18" s="419"/>
      <c r="DE18" s="419"/>
      <c r="DF18" s="419"/>
      <c r="DG18" s="419"/>
      <c r="DH18" s="419"/>
      <c r="DI18" s="420"/>
    </row>
    <row r="19" spans="1:113" ht="18.75" customHeight="1" thickBot="1" x14ac:dyDescent="0.2">
      <c r="A19" s="181"/>
      <c r="B19" s="535" t="s">
        <v>156</v>
      </c>
      <c r="C19" s="464"/>
      <c r="D19" s="464"/>
      <c r="E19" s="536"/>
      <c r="F19" s="536"/>
      <c r="G19" s="536"/>
      <c r="H19" s="536"/>
      <c r="I19" s="536"/>
      <c r="J19" s="536"/>
      <c r="K19" s="536"/>
      <c r="L19" s="544">
        <v>100</v>
      </c>
      <c r="M19" s="544"/>
      <c r="N19" s="544"/>
      <c r="O19" s="544"/>
      <c r="P19" s="544"/>
      <c r="Q19" s="544"/>
      <c r="R19" s="545"/>
      <c r="S19" s="545"/>
      <c r="T19" s="545"/>
      <c r="U19" s="545"/>
      <c r="V19" s="546"/>
      <c r="W19" s="378"/>
      <c r="X19" s="379"/>
      <c r="Y19" s="379"/>
      <c r="Z19" s="379"/>
      <c r="AA19" s="379"/>
      <c r="AB19" s="379"/>
      <c r="AC19" s="553"/>
      <c r="AD19" s="553"/>
      <c r="AE19" s="553"/>
      <c r="AF19" s="553"/>
      <c r="AG19" s="553"/>
      <c r="AH19" s="553"/>
      <c r="AI19" s="553"/>
      <c r="AJ19" s="553"/>
      <c r="AK19" s="553"/>
      <c r="AL19" s="554"/>
      <c r="AM19" s="450"/>
      <c r="AN19" s="451"/>
      <c r="AO19" s="451"/>
      <c r="AP19" s="451"/>
      <c r="AQ19" s="451"/>
      <c r="AR19" s="451"/>
      <c r="AS19" s="451"/>
      <c r="AT19" s="452"/>
      <c r="AU19" s="453"/>
      <c r="AV19" s="454"/>
      <c r="AW19" s="454"/>
      <c r="AX19" s="454"/>
      <c r="AY19" s="455" t="s">
        <v>157</v>
      </c>
      <c r="AZ19" s="456"/>
      <c r="BA19" s="456"/>
      <c r="BB19" s="456"/>
      <c r="BC19" s="456"/>
      <c r="BD19" s="456"/>
      <c r="BE19" s="456"/>
      <c r="BF19" s="456"/>
      <c r="BG19" s="456"/>
      <c r="BH19" s="456"/>
      <c r="BI19" s="456"/>
      <c r="BJ19" s="456"/>
      <c r="BK19" s="456"/>
      <c r="BL19" s="456"/>
      <c r="BM19" s="457"/>
      <c r="BN19" s="421">
        <v>1627256</v>
      </c>
      <c r="BO19" s="422"/>
      <c r="BP19" s="422"/>
      <c r="BQ19" s="422"/>
      <c r="BR19" s="422"/>
      <c r="BS19" s="422"/>
      <c r="BT19" s="422"/>
      <c r="BU19" s="423"/>
      <c r="BV19" s="421">
        <v>1385587</v>
      </c>
      <c r="BW19" s="422"/>
      <c r="BX19" s="422"/>
      <c r="BY19" s="422"/>
      <c r="BZ19" s="422"/>
      <c r="CA19" s="422"/>
      <c r="CB19" s="422"/>
      <c r="CC19" s="423"/>
      <c r="CD19" s="194"/>
      <c r="CE19" s="531"/>
      <c r="CF19" s="531"/>
      <c r="CG19" s="531"/>
      <c r="CH19" s="531"/>
      <c r="CI19" s="531"/>
      <c r="CJ19" s="531"/>
      <c r="CK19" s="531"/>
      <c r="CL19" s="531"/>
      <c r="CM19" s="531"/>
      <c r="CN19" s="531"/>
      <c r="CO19" s="531"/>
      <c r="CP19" s="531"/>
      <c r="CQ19" s="531"/>
      <c r="CR19" s="531"/>
      <c r="CS19" s="532"/>
      <c r="CT19" s="418"/>
      <c r="CU19" s="419"/>
      <c r="CV19" s="419"/>
      <c r="CW19" s="419"/>
      <c r="CX19" s="419"/>
      <c r="CY19" s="419"/>
      <c r="CZ19" s="419"/>
      <c r="DA19" s="420"/>
      <c r="DB19" s="418"/>
      <c r="DC19" s="419"/>
      <c r="DD19" s="419"/>
      <c r="DE19" s="419"/>
      <c r="DF19" s="419"/>
      <c r="DG19" s="419"/>
      <c r="DH19" s="419"/>
      <c r="DI19" s="420"/>
    </row>
    <row r="20" spans="1:113" ht="18.75" customHeight="1" thickBot="1" x14ac:dyDescent="0.2">
      <c r="A20" s="181"/>
      <c r="B20" s="535" t="s">
        <v>158</v>
      </c>
      <c r="C20" s="464"/>
      <c r="D20" s="464"/>
      <c r="E20" s="536"/>
      <c r="F20" s="536"/>
      <c r="G20" s="536"/>
      <c r="H20" s="536"/>
      <c r="I20" s="536"/>
      <c r="J20" s="536"/>
      <c r="K20" s="536"/>
      <c r="L20" s="544">
        <v>808</v>
      </c>
      <c r="M20" s="544"/>
      <c r="N20" s="544"/>
      <c r="O20" s="544"/>
      <c r="P20" s="544"/>
      <c r="Q20" s="544"/>
      <c r="R20" s="545"/>
      <c r="S20" s="545"/>
      <c r="T20" s="545"/>
      <c r="U20" s="545"/>
      <c r="V20" s="546"/>
      <c r="W20" s="439"/>
      <c r="X20" s="440"/>
      <c r="Y20" s="440"/>
      <c r="Z20" s="440"/>
      <c r="AA20" s="440"/>
      <c r="AB20" s="440"/>
      <c r="AC20" s="547"/>
      <c r="AD20" s="547"/>
      <c r="AE20" s="547"/>
      <c r="AF20" s="547"/>
      <c r="AG20" s="547"/>
      <c r="AH20" s="547"/>
      <c r="AI20" s="547"/>
      <c r="AJ20" s="547"/>
      <c r="AK20" s="547"/>
      <c r="AL20" s="548"/>
      <c r="AM20" s="549"/>
      <c r="AN20" s="476"/>
      <c r="AO20" s="476"/>
      <c r="AP20" s="476"/>
      <c r="AQ20" s="476"/>
      <c r="AR20" s="476"/>
      <c r="AS20" s="476"/>
      <c r="AT20" s="477"/>
      <c r="AU20" s="550"/>
      <c r="AV20" s="551"/>
      <c r="AW20" s="551"/>
      <c r="AX20" s="552"/>
      <c r="AY20" s="455"/>
      <c r="AZ20" s="456"/>
      <c r="BA20" s="456"/>
      <c r="BB20" s="456"/>
      <c r="BC20" s="456"/>
      <c r="BD20" s="456"/>
      <c r="BE20" s="456"/>
      <c r="BF20" s="456"/>
      <c r="BG20" s="456"/>
      <c r="BH20" s="456"/>
      <c r="BI20" s="456"/>
      <c r="BJ20" s="456"/>
      <c r="BK20" s="456"/>
      <c r="BL20" s="456"/>
      <c r="BM20" s="457"/>
      <c r="BN20" s="421"/>
      <c r="BO20" s="422"/>
      <c r="BP20" s="422"/>
      <c r="BQ20" s="422"/>
      <c r="BR20" s="422"/>
      <c r="BS20" s="422"/>
      <c r="BT20" s="422"/>
      <c r="BU20" s="423"/>
      <c r="BV20" s="421"/>
      <c r="BW20" s="422"/>
      <c r="BX20" s="422"/>
      <c r="BY20" s="422"/>
      <c r="BZ20" s="422"/>
      <c r="CA20" s="422"/>
      <c r="CB20" s="422"/>
      <c r="CC20" s="423"/>
      <c r="CD20" s="194"/>
      <c r="CE20" s="531"/>
      <c r="CF20" s="531"/>
      <c r="CG20" s="531"/>
      <c r="CH20" s="531"/>
      <c r="CI20" s="531"/>
      <c r="CJ20" s="531"/>
      <c r="CK20" s="531"/>
      <c r="CL20" s="531"/>
      <c r="CM20" s="531"/>
      <c r="CN20" s="531"/>
      <c r="CO20" s="531"/>
      <c r="CP20" s="531"/>
      <c r="CQ20" s="531"/>
      <c r="CR20" s="531"/>
      <c r="CS20" s="532"/>
      <c r="CT20" s="418"/>
      <c r="CU20" s="419"/>
      <c r="CV20" s="419"/>
      <c r="CW20" s="419"/>
      <c r="CX20" s="419"/>
      <c r="CY20" s="419"/>
      <c r="CZ20" s="419"/>
      <c r="DA20" s="420"/>
      <c r="DB20" s="418"/>
      <c r="DC20" s="419"/>
      <c r="DD20" s="419"/>
      <c r="DE20" s="419"/>
      <c r="DF20" s="419"/>
      <c r="DG20" s="419"/>
      <c r="DH20" s="419"/>
      <c r="DI20" s="420"/>
    </row>
    <row r="21" spans="1:113" ht="18.75" customHeight="1" x14ac:dyDescent="0.15">
      <c r="A21" s="181"/>
      <c r="B21" s="555" t="s">
        <v>159</v>
      </c>
      <c r="C21" s="556"/>
      <c r="D21" s="556"/>
      <c r="E21" s="556"/>
      <c r="F21" s="556"/>
      <c r="G21" s="556"/>
      <c r="H21" s="556"/>
      <c r="I21" s="556"/>
      <c r="J21" s="556"/>
      <c r="K21" s="556"/>
      <c r="L21" s="556"/>
      <c r="M21" s="556"/>
      <c r="N21" s="556"/>
      <c r="O21" s="556"/>
      <c r="P21" s="556"/>
      <c r="Q21" s="556"/>
      <c r="R21" s="556"/>
      <c r="S21" s="556"/>
      <c r="T21" s="556"/>
      <c r="U21" s="556"/>
      <c r="V21" s="556"/>
      <c r="W21" s="556"/>
      <c r="X21" s="556"/>
      <c r="Y21" s="556"/>
      <c r="Z21" s="556"/>
      <c r="AA21" s="556"/>
      <c r="AB21" s="556"/>
      <c r="AC21" s="556"/>
      <c r="AD21" s="556"/>
      <c r="AE21" s="556"/>
      <c r="AF21" s="556"/>
      <c r="AG21" s="556"/>
      <c r="AH21" s="556"/>
      <c r="AI21" s="556"/>
      <c r="AJ21" s="556"/>
      <c r="AK21" s="556"/>
      <c r="AL21" s="556"/>
      <c r="AM21" s="556"/>
      <c r="AN21" s="556"/>
      <c r="AO21" s="556"/>
      <c r="AP21" s="556"/>
      <c r="AQ21" s="556"/>
      <c r="AR21" s="556"/>
      <c r="AS21" s="556"/>
      <c r="AT21" s="556"/>
      <c r="AU21" s="556"/>
      <c r="AV21" s="556"/>
      <c r="AW21" s="556"/>
      <c r="AX21" s="557"/>
      <c r="AY21" s="455"/>
      <c r="AZ21" s="456"/>
      <c r="BA21" s="456"/>
      <c r="BB21" s="456"/>
      <c r="BC21" s="456"/>
      <c r="BD21" s="456"/>
      <c r="BE21" s="456"/>
      <c r="BF21" s="456"/>
      <c r="BG21" s="456"/>
      <c r="BH21" s="456"/>
      <c r="BI21" s="456"/>
      <c r="BJ21" s="456"/>
      <c r="BK21" s="456"/>
      <c r="BL21" s="456"/>
      <c r="BM21" s="457"/>
      <c r="BN21" s="421"/>
      <c r="BO21" s="422"/>
      <c r="BP21" s="422"/>
      <c r="BQ21" s="422"/>
      <c r="BR21" s="422"/>
      <c r="BS21" s="422"/>
      <c r="BT21" s="422"/>
      <c r="BU21" s="423"/>
      <c r="BV21" s="421"/>
      <c r="BW21" s="422"/>
      <c r="BX21" s="422"/>
      <c r="BY21" s="422"/>
      <c r="BZ21" s="422"/>
      <c r="CA21" s="422"/>
      <c r="CB21" s="422"/>
      <c r="CC21" s="423"/>
      <c r="CD21" s="194"/>
      <c r="CE21" s="531"/>
      <c r="CF21" s="531"/>
      <c r="CG21" s="531"/>
      <c r="CH21" s="531"/>
      <c r="CI21" s="531"/>
      <c r="CJ21" s="531"/>
      <c r="CK21" s="531"/>
      <c r="CL21" s="531"/>
      <c r="CM21" s="531"/>
      <c r="CN21" s="531"/>
      <c r="CO21" s="531"/>
      <c r="CP21" s="531"/>
      <c r="CQ21" s="531"/>
      <c r="CR21" s="531"/>
      <c r="CS21" s="532"/>
      <c r="CT21" s="418"/>
      <c r="CU21" s="419"/>
      <c r="CV21" s="419"/>
      <c r="CW21" s="419"/>
      <c r="CX21" s="419"/>
      <c r="CY21" s="419"/>
      <c r="CZ21" s="419"/>
      <c r="DA21" s="420"/>
      <c r="DB21" s="418"/>
      <c r="DC21" s="419"/>
      <c r="DD21" s="419"/>
      <c r="DE21" s="419"/>
      <c r="DF21" s="419"/>
      <c r="DG21" s="419"/>
      <c r="DH21" s="419"/>
      <c r="DI21" s="420"/>
    </row>
    <row r="22" spans="1:113" ht="18.75" customHeight="1" thickBot="1" x14ac:dyDescent="0.2">
      <c r="A22" s="181"/>
      <c r="B22" s="558" t="s">
        <v>160</v>
      </c>
      <c r="C22" s="559"/>
      <c r="D22" s="560"/>
      <c r="E22" s="433" t="s">
        <v>1</v>
      </c>
      <c r="F22" s="438"/>
      <c r="G22" s="438"/>
      <c r="H22" s="438"/>
      <c r="I22" s="438"/>
      <c r="J22" s="438"/>
      <c r="K22" s="428"/>
      <c r="L22" s="433" t="s">
        <v>161</v>
      </c>
      <c r="M22" s="438"/>
      <c r="N22" s="438"/>
      <c r="O22" s="438"/>
      <c r="P22" s="428"/>
      <c r="Q22" s="567" t="s">
        <v>162</v>
      </c>
      <c r="R22" s="568"/>
      <c r="S22" s="568"/>
      <c r="T22" s="568"/>
      <c r="U22" s="568"/>
      <c r="V22" s="569"/>
      <c r="W22" s="573" t="s">
        <v>163</v>
      </c>
      <c r="X22" s="559"/>
      <c r="Y22" s="560"/>
      <c r="Z22" s="433" t="s">
        <v>1</v>
      </c>
      <c r="AA22" s="438"/>
      <c r="AB22" s="438"/>
      <c r="AC22" s="438"/>
      <c r="AD22" s="438"/>
      <c r="AE22" s="438"/>
      <c r="AF22" s="438"/>
      <c r="AG22" s="428"/>
      <c r="AH22" s="586" t="s">
        <v>164</v>
      </c>
      <c r="AI22" s="438"/>
      <c r="AJ22" s="438"/>
      <c r="AK22" s="438"/>
      <c r="AL22" s="428"/>
      <c r="AM22" s="586" t="s">
        <v>165</v>
      </c>
      <c r="AN22" s="587"/>
      <c r="AO22" s="587"/>
      <c r="AP22" s="587"/>
      <c r="AQ22" s="587"/>
      <c r="AR22" s="588"/>
      <c r="AS22" s="567" t="s">
        <v>162</v>
      </c>
      <c r="AT22" s="568"/>
      <c r="AU22" s="568"/>
      <c r="AV22" s="568"/>
      <c r="AW22" s="568"/>
      <c r="AX22" s="592"/>
      <c r="AY22" s="594"/>
      <c r="AZ22" s="595"/>
      <c r="BA22" s="595"/>
      <c r="BB22" s="595"/>
      <c r="BC22" s="595"/>
      <c r="BD22" s="595"/>
      <c r="BE22" s="595"/>
      <c r="BF22" s="595"/>
      <c r="BG22" s="595"/>
      <c r="BH22" s="595"/>
      <c r="BI22" s="595"/>
      <c r="BJ22" s="595"/>
      <c r="BK22" s="595"/>
      <c r="BL22" s="595"/>
      <c r="BM22" s="596"/>
      <c r="BN22" s="597"/>
      <c r="BO22" s="598"/>
      <c r="BP22" s="598"/>
      <c r="BQ22" s="598"/>
      <c r="BR22" s="598"/>
      <c r="BS22" s="598"/>
      <c r="BT22" s="598"/>
      <c r="BU22" s="599"/>
      <c r="BV22" s="597"/>
      <c r="BW22" s="598"/>
      <c r="BX22" s="598"/>
      <c r="BY22" s="598"/>
      <c r="BZ22" s="598"/>
      <c r="CA22" s="598"/>
      <c r="CB22" s="598"/>
      <c r="CC22" s="599"/>
      <c r="CD22" s="194"/>
      <c r="CE22" s="531"/>
      <c r="CF22" s="531"/>
      <c r="CG22" s="531"/>
      <c r="CH22" s="531"/>
      <c r="CI22" s="531"/>
      <c r="CJ22" s="531"/>
      <c r="CK22" s="531"/>
      <c r="CL22" s="531"/>
      <c r="CM22" s="531"/>
      <c r="CN22" s="531"/>
      <c r="CO22" s="531"/>
      <c r="CP22" s="531"/>
      <c r="CQ22" s="531"/>
      <c r="CR22" s="531"/>
      <c r="CS22" s="532"/>
      <c r="CT22" s="418"/>
      <c r="CU22" s="419"/>
      <c r="CV22" s="419"/>
      <c r="CW22" s="419"/>
      <c r="CX22" s="419"/>
      <c r="CY22" s="419"/>
      <c r="CZ22" s="419"/>
      <c r="DA22" s="420"/>
      <c r="DB22" s="418"/>
      <c r="DC22" s="419"/>
      <c r="DD22" s="419"/>
      <c r="DE22" s="419"/>
      <c r="DF22" s="419"/>
      <c r="DG22" s="419"/>
      <c r="DH22" s="419"/>
      <c r="DI22" s="420"/>
    </row>
    <row r="23" spans="1:113" ht="18.75" customHeight="1" x14ac:dyDescent="0.15">
      <c r="A23" s="181"/>
      <c r="B23" s="561"/>
      <c r="C23" s="562"/>
      <c r="D23" s="563"/>
      <c r="E23" s="407"/>
      <c r="F23" s="412"/>
      <c r="G23" s="412"/>
      <c r="H23" s="412"/>
      <c r="I23" s="412"/>
      <c r="J23" s="412"/>
      <c r="K23" s="401"/>
      <c r="L23" s="407"/>
      <c r="M23" s="412"/>
      <c r="N23" s="412"/>
      <c r="O23" s="412"/>
      <c r="P23" s="401"/>
      <c r="Q23" s="570"/>
      <c r="R23" s="571"/>
      <c r="S23" s="571"/>
      <c r="T23" s="571"/>
      <c r="U23" s="571"/>
      <c r="V23" s="572"/>
      <c r="W23" s="574"/>
      <c r="X23" s="562"/>
      <c r="Y23" s="563"/>
      <c r="Z23" s="407"/>
      <c r="AA23" s="412"/>
      <c r="AB23" s="412"/>
      <c r="AC23" s="412"/>
      <c r="AD23" s="412"/>
      <c r="AE23" s="412"/>
      <c r="AF23" s="412"/>
      <c r="AG23" s="401"/>
      <c r="AH23" s="407"/>
      <c r="AI23" s="412"/>
      <c r="AJ23" s="412"/>
      <c r="AK23" s="412"/>
      <c r="AL23" s="401"/>
      <c r="AM23" s="589"/>
      <c r="AN23" s="590"/>
      <c r="AO23" s="590"/>
      <c r="AP23" s="590"/>
      <c r="AQ23" s="590"/>
      <c r="AR23" s="591"/>
      <c r="AS23" s="570"/>
      <c r="AT23" s="571"/>
      <c r="AU23" s="571"/>
      <c r="AV23" s="571"/>
      <c r="AW23" s="571"/>
      <c r="AX23" s="593"/>
      <c r="AY23" s="381" t="s">
        <v>166</v>
      </c>
      <c r="AZ23" s="382"/>
      <c r="BA23" s="382"/>
      <c r="BB23" s="382"/>
      <c r="BC23" s="382"/>
      <c r="BD23" s="382"/>
      <c r="BE23" s="382"/>
      <c r="BF23" s="382"/>
      <c r="BG23" s="382"/>
      <c r="BH23" s="382"/>
      <c r="BI23" s="382"/>
      <c r="BJ23" s="382"/>
      <c r="BK23" s="382"/>
      <c r="BL23" s="382"/>
      <c r="BM23" s="383"/>
      <c r="BN23" s="421">
        <v>1043496</v>
      </c>
      <c r="BO23" s="422"/>
      <c r="BP23" s="422"/>
      <c r="BQ23" s="422"/>
      <c r="BR23" s="422"/>
      <c r="BS23" s="422"/>
      <c r="BT23" s="422"/>
      <c r="BU23" s="423"/>
      <c r="BV23" s="421">
        <v>1109717</v>
      </c>
      <c r="BW23" s="422"/>
      <c r="BX23" s="422"/>
      <c r="BY23" s="422"/>
      <c r="BZ23" s="422"/>
      <c r="CA23" s="422"/>
      <c r="CB23" s="422"/>
      <c r="CC23" s="423"/>
      <c r="CD23" s="194"/>
      <c r="CE23" s="531"/>
      <c r="CF23" s="531"/>
      <c r="CG23" s="531"/>
      <c r="CH23" s="531"/>
      <c r="CI23" s="531"/>
      <c r="CJ23" s="531"/>
      <c r="CK23" s="531"/>
      <c r="CL23" s="531"/>
      <c r="CM23" s="531"/>
      <c r="CN23" s="531"/>
      <c r="CO23" s="531"/>
      <c r="CP23" s="531"/>
      <c r="CQ23" s="531"/>
      <c r="CR23" s="531"/>
      <c r="CS23" s="532"/>
      <c r="CT23" s="418"/>
      <c r="CU23" s="419"/>
      <c r="CV23" s="419"/>
      <c r="CW23" s="419"/>
      <c r="CX23" s="419"/>
      <c r="CY23" s="419"/>
      <c r="CZ23" s="419"/>
      <c r="DA23" s="420"/>
      <c r="DB23" s="418"/>
      <c r="DC23" s="419"/>
      <c r="DD23" s="419"/>
      <c r="DE23" s="419"/>
      <c r="DF23" s="419"/>
      <c r="DG23" s="419"/>
      <c r="DH23" s="419"/>
      <c r="DI23" s="420"/>
    </row>
    <row r="24" spans="1:113" ht="18.75" customHeight="1" thickBot="1" x14ac:dyDescent="0.2">
      <c r="A24" s="181"/>
      <c r="B24" s="561"/>
      <c r="C24" s="562"/>
      <c r="D24" s="563"/>
      <c r="E24" s="471" t="s">
        <v>167</v>
      </c>
      <c r="F24" s="451"/>
      <c r="G24" s="451"/>
      <c r="H24" s="451"/>
      <c r="I24" s="451"/>
      <c r="J24" s="451"/>
      <c r="K24" s="452"/>
      <c r="L24" s="472">
        <v>1</v>
      </c>
      <c r="M24" s="473"/>
      <c r="N24" s="473"/>
      <c r="O24" s="473"/>
      <c r="P24" s="515"/>
      <c r="Q24" s="472">
        <v>4550</v>
      </c>
      <c r="R24" s="473"/>
      <c r="S24" s="473"/>
      <c r="T24" s="473"/>
      <c r="U24" s="473"/>
      <c r="V24" s="515"/>
      <c r="W24" s="574"/>
      <c r="X24" s="562"/>
      <c r="Y24" s="563"/>
      <c r="Z24" s="471" t="s">
        <v>168</v>
      </c>
      <c r="AA24" s="451"/>
      <c r="AB24" s="451"/>
      <c r="AC24" s="451"/>
      <c r="AD24" s="451"/>
      <c r="AE24" s="451"/>
      <c r="AF24" s="451"/>
      <c r="AG24" s="452"/>
      <c r="AH24" s="472">
        <v>61</v>
      </c>
      <c r="AI24" s="473"/>
      <c r="AJ24" s="473"/>
      <c r="AK24" s="473"/>
      <c r="AL24" s="515"/>
      <c r="AM24" s="472">
        <v>171410</v>
      </c>
      <c r="AN24" s="473"/>
      <c r="AO24" s="473"/>
      <c r="AP24" s="473"/>
      <c r="AQ24" s="473"/>
      <c r="AR24" s="515"/>
      <c r="AS24" s="472">
        <v>2810</v>
      </c>
      <c r="AT24" s="473"/>
      <c r="AU24" s="473"/>
      <c r="AV24" s="473"/>
      <c r="AW24" s="473"/>
      <c r="AX24" s="474"/>
      <c r="AY24" s="594" t="s">
        <v>169</v>
      </c>
      <c r="AZ24" s="595"/>
      <c r="BA24" s="595"/>
      <c r="BB24" s="595"/>
      <c r="BC24" s="595"/>
      <c r="BD24" s="595"/>
      <c r="BE24" s="595"/>
      <c r="BF24" s="595"/>
      <c r="BG24" s="595"/>
      <c r="BH24" s="595"/>
      <c r="BI24" s="595"/>
      <c r="BJ24" s="595"/>
      <c r="BK24" s="595"/>
      <c r="BL24" s="595"/>
      <c r="BM24" s="596"/>
      <c r="BN24" s="421">
        <v>1010000</v>
      </c>
      <c r="BO24" s="422"/>
      <c r="BP24" s="422"/>
      <c r="BQ24" s="422"/>
      <c r="BR24" s="422"/>
      <c r="BS24" s="422"/>
      <c r="BT24" s="422"/>
      <c r="BU24" s="423"/>
      <c r="BV24" s="421">
        <v>1073914</v>
      </c>
      <c r="BW24" s="422"/>
      <c r="BX24" s="422"/>
      <c r="BY24" s="422"/>
      <c r="BZ24" s="422"/>
      <c r="CA24" s="422"/>
      <c r="CB24" s="422"/>
      <c r="CC24" s="423"/>
      <c r="CD24" s="194"/>
      <c r="CE24" s="531"/>
      <c r="CF24" s="531"/>
      <c r="CG24" s="531"/>
      <c r="CH24" s="531"/>
      <c r="CI24" s="531"/>
      <c r="CJ24" s="531"/>
      <c r="CK24" s="531"/>
      <c r="CL24" s="531"/>
      <c r="CM24" s="531"/>
      <c r="CN24" s="531"/>
      <c r="CO24" s="531"/>
      <c r="CP24" s="531"/>
      <c r="CQ24" s="531"/>
      <c r="CR24" s="531"/>
      <c r="CS24" s="532"/>
      <c r="CT24" s="418"/>
      <c r="CU24" s="419"/>
      <c r="CV24" s="419"/>
      <c r="CW24" s="419"/>
      <c r="CX24" s="419"/>
      <c r="CY24" s="419"/>
      <c r="CZ24" s="419"/>
      <c r="DA24" s="420"/>
      <c r="DB24" s="418"/>
      <c r="DC24" s="419"/>
      <c r="DD24" s="419"/>
      <c r="DE24" s="419"/>
      <c r="DF24" s="419"/>
      <c r="DG24" s="419"/>
      <c r="DH24" s="419"/>
      <c r="DI24" s="420"/>
    </row>
    <row r="25" spans="1:113" ht="18.75" customHeight="1" x14ac:dyDescent="0.15">
      <c r="A25" s="181"/>
      <c r="B25" s="561"/>
      <c r="C25" s="562"/>
      <c r="D25" s="563"/>
      <c r="E25" s="471" t="s">
        <v>170</v>
      </c>
      <c r="F25" s="451"/>
      <c r="G25" s="451"/>
      <c r="H25" s="451"/>
      <c r="I25" s="451"/>
      <c r="J25" s="451"/>
      <c r="K25" s="452"/>
      <c r="L25" s="472">
        <v>1</v>
      </c>
      <c r="M25" s="473"/>
      <c r="N25" s="473"/>
      <c r="O25" s="473"/>
      <c r="P25" s="515"/>
      <c r="Q25" s="472">
        <v>5700</v>
      </c>
      <c r="R25" s="473"/>
      <c r="S25" s="473"/>
      <c r="T25" s="473"/>
      <c r="U25" s="473"/>
      <c r="V25" s="515"/>
      <c r="W25" s="574"/>
      <c r="X25" s="562"/>
      <c r="Y25" s="563"/>
      <c r="Z25" s="471" t="s">
        <v>171</v>
      </c>
      <c r="AA25" s="451"/>
      <c r="AB25" s="451"/>
      <c r="AC25" s="451"/>
      <c r="AD25" s="451"/>
      <c r="AE25" s="451"/>
      <c r="AF25" s="451"/>
      <c r="AG25" s="452"/>
      <c r="AH25" s="472" t="s">
        <v>126</v>
      </c>
      <c r="AI25" s="473"/>
      <c r="AJ25" s="473"/>
      <c r="AK25" s="473"/>
      <c r="AL25" s="515"/>
      <c r="AM25" s="472" t="s">
        <v>126</v>
      </c>
      <c r="AN25" s="473"/>
      <c r="AO25" s="473"/>
      <c r="AP25" s="473"/>
      <c r="AQ25" s="473"/>
      <c r="AR25" s="515"/>
      <c r="AS25" s="472" t="s">
        <v>172</v>
      </c>
      <c r="AT25" s="473"/>
      <c r="AU25" s="473"/>
      <c r="AV25" s="473"/>
      <c r="AW25" s="473"/>
      <c r="AX25" s="474"/>
      <c r="AY25" s="381" t="s">
        <v>173</v>
      </c>
      <c r="AZ25" s="382"/>
      <c r="BA25" s="382"/>
      <c r="BB25" s="382"/>
      <c r="BC25" s="382"/>
      <c r="BD25" s="382"/>
      <c r="BE25" s="382"/>
      <c r="BF25" s="382"/>
      <c r="BG25" s="382"/>
      <c r="BH25" s="382"/>
      <c r="BI25" s="382"/>
      <c r="BJ25" s="382"/>
      <c r="BK25" s="382"/>
      <c r="BL25" s="382"/>
      <c r="BM25" s="383"/>
      <c r="BN25" s="384" t="s">
        <v>174</v>
      </c>
      <c r="BO25" s="385"/>
      <c r="BP25" s="385"/>
      <c r="BQ25" s="385"/>
      <c r="BR25" s="385"/>
      <c r="BS25" s="385"/>
      <c r="BT25" s="385"/>
      <c r="BU25" s="386"/>
      <c r="BV25" s="384" t="s">
        <v>174</v>
      </c>
      <c r="BW25" s="385"/>
      <c r="BX25" s="385"/>
      <c r="BY25" s="385"/>
      <c r="BZ25" s="385"/>
      <c r="CA25" s="385"/>
      <c r="CB25" s="385"/>
      <c r="CC25" s="386"/>
      <c r="CD25" s="194"/>
      <c r="CE25" s="531"/>
      <c r="CF25" s="531"/>
      <c r="CG25" s="531"/>
      <c r="CH25" s="531"/>
      <c r="CI25" s="531"/>
      <c r="CJ25" s="531"/>
      <c r="CK25" s="531"/>
      <c r="CL25" s="531"/>
      <c r="CM25" s="531"/>
      <c r="CN25" s="531"/>
      <c r="CO25" s="531"/>
      <c r="CP25" s="531"/>
      <c r="CQ25" s="531"/>
      <c r="CR25" s="531"/>
      <c r="CS25" s="532"/>
      <c r="CT25" s="418"/>
      <c r="CU25" s="419"/>
      <c r="CV25" s="419"/>
      <c r="CW25" s="419"/>
      <c r="CX25" s="419"/>
      <c r="CY25" s="419"/>
      <c r="CZ25" s="419"/>
      <c r="DA25" s="420"/>
      <c r="DB25" s="418"/>
      <c r="DC25" s="419"/>
      <c r="DD25" s="419"/>
      <c r="DE25" s="419"/>
      <c r="DF25" s="419"/>
      <c r="DG25" s="419"/>
      <c r="DH25" s="419"/>
      <c r="DI25" s="420"/>
    </row>
    <row r="26" spans="1:113" ht="18.75" customHeight="1" x14ac:dyDescent="0.15">
      <c r="A26" s="181"/>
      <c r="B26" s="561"/>
      <c r="C26" s="562"/>
      <c r="D26" s="563"/>
      <c r="E26" s="471" t="s">
        <v>175</v>
      </c>
      <c r="F26" s="451"/>
      <c r="G26" s="451"/>
      <c r="H26" s="451"/>
      <c r="I26" s="451"/>
      <c r="J26" s="451"/>
      <c r="K26" s="452"/>
      <c r="L26" s="472">
        <v>1</v>
      </c>
      <c r="M26" s="473"/>
      <c r="N26" s="473"/>
      <c r="O26" s="473"/>
      <c r="P26" s="515"/>
      <c r="Q26" s="472">
        <v>5400</v>
      </c>
      <c r="R26" s="473"/>
      <c r="S26" s="473"/>
      <c r="T26" s="473"/>
      <c r="U26" s="473"/>
      <c r="V26" s="515"/>
      <c r="W26" s="574"/>
      <c r="X26" s="562"/>
      <c r="Y26" s="563"/>
      <c r="Z26" s="471" t="s">
        <v>176</v>
      </c>
      <c r="AA26" s="584"/>
      <c r="AB26" s="584"/>
      <c r="AC26" s="584"/>
      <c r="AD26" s="584"/>
      <c r="AE26" s="584"/>
      <c r="AF26" s="584"/>
      <c r="AG26" s="585"/>
      <c r="AH26" s="472" t="s">
        <v>172</v>
      </c>
      <c r="AI26" s="473"/>
      <c r="AJ26" s="473"/>
      <c r="AK26" s="473"/>
      <c r="AL26" s="515"/>
      <c r="AM26" s="472" t="s">
        <v>174</v>
      </c>
      <c r="AN26" s="473"/>
      <c r="AO26" s="473"/>
      <c r="AP26" s="473"/>
      <c r="AQ26" s="473"/>
      <c r="AR26" s="515"/>
      <c r="AS26" s="472" t="s">
        <v>174</v>
      </c>
      <c r="AT26" s="473"/>
      <c r="AU26" s="473"/>
      <c r="AV26" s="473"/>
      <c r="AW26" s="473"/>
      <c r="AX26" s="474"/>
      <c r="AY26" s="424" t="s">
        <v>177</v>
      </c>
      <c r="AZ26" s="425"/>
      <c r="BA26" s="425"/>
      <c r="BB26" s="425"/>
      <c r="BC26" s="425"/>
      <c r="BD26" s="425"/>
      <c r="BE26" s="425"/>
      <c r="BF26" s="425"/>
      <c r="BG26" s="425"/>
      <c r="BH26" s="425"/>
      <c r="BI26" s="425"/>
      <c r="BJ26" s="425"/>
      <c r="BK26" s="425"/>
      <c r="BL26" s="425"/>
      <c r="BM26" s="426"/>
      <c r="BN26" s="421" t="s">
        <v>174</v>
      </c>
      <c r="BO26" s="422"/>
      <c r="BP26" s="422"/>
      <c r="BQ26" s="422"/>
      <c r="BR26" s="422"/>
      <c r="BS26" s="422"/>
      <c r="BT26" s="422"/>
      <c r="BU26" s="423"/>
      <c r="BV26" s="421" t="s">
        <v>174</v>
      </c>
      <c r="BW26" s="422"/>
      <c r="BX26" s="422"/>
      <c r="BY26" s="422"/>
      <c r="BZ26" s="422"/>
      <c r="CA26" s="422"/>
      <c r="CB26" s="422"/>
      <c r="CC26" s="423"/>
      <c r="CD26" s="194"/>
      <c r="CE26" s="531"/>
      <c r="CF26" s="531"/>
      <c r="CG26" s="531"/>
      <c r="CH26" s="531"/>
      <c r="CI26" s="531"/>
      <c r="CJ26" s="531"/>
      <c r="CK26" s="531"/>
      <c r="CL26" s="531"/>
      <c r="CM26" s="531"/>
      <c r="CN26" s="531"/>
      <c r="CO26" s="531"/>
      <c r="CP26" s="531"/>
      <c r="CQ26" s="531"/>
      <c r="CR26" s="531"/>
      <c r="CS26" s="532"/>
      <c r="CT26" s="418"/>
      <c r="CU26" s="419"/>
      <c r="CV26" s="419"/>
      <c r="CW26" s="419"/>
      <c r="CX26" s="419"/>
      <c r="CY26" s="419"/>
      <c r="CZ26" s="419"/>
      <c r="DA26" s="420"/>
      <c r="DB26" s="418"/>
      <c r="DC26" s="419"/>
      <c r="DD26" s="419"/>
      <c r="DE26" s="419"/>
      <c r="DF26" s="419"/>
      <c r="DG26" s="419"/>
      <c r="DH26" s="419"/>
      <c r="DI26" s="420"/>
    </row>
    <row r="27" spans="1:113" ht="18.75" customHeight="1" thickBot="1" x14ac:dyDescent="0.2">
      <c r="A27" s="181"/>
      <c r="B27" s="561"/>
      <c r="C27" s="562"/>
      <c r="D27" s="563"/>
      <c r="E27" s="471" t="s">
        <v>178</v>
      </c>
      <c r="F27" s="451"/>
      <c r="G27" s="451"/>
      <c r="H27" s="451"/>
      <c r="I27" s="451"/>
      <c r="J27" s="451"/>
      <c r="K27" s="452"/>
      <c r="L27" s="472">
        <v>1</v>
      </c>
      <c r="M27" s="473"/>
      <c r="N27" s="473"/>
      <c r="O27" s="473"/>
      <c r="P27" s="515"/>
      <c r="Q27" s="472">
        <v>2400</v>
      </c>
      <c r="R27" s="473"/>
      <c r="S27" s="473"/>
      <c r="T27" s="473"/>
      <c r="U27" s="473"/>
      <c r="V27" s="515"/>
      <c r="W27" s="574"/>
      <c r="X27" s="562"/>
      <c r="Y27" s="563"/>
      <c r="Z27" s="471" t="s">
        <v>179</v>
      </c>
      <c r="AA27" s="451"/>
      <c r="AB27" s="451"/>
      <c r="AC27" s="451"/>
      <c r="AD27" s="451"/>
      <c r="AE27" s="451"/>
      <c r="AF27" s="451"/>
      <c r="AG27" s="452"/>
      <c r="AH27" s="472" t="s">
        <v>172</v>
      </c>
      <c r="AI27" s="473"/>
      <c r="AJ27" s="473"/>
      <c r="AK27" s="473"/>
      <c r="AL27" s="515"/>
      <c r="AM27" s="472" t="s">
        <v>126</v>
      </c>
      <c r="AN27" s="473"/>
      <c r="AO27" s="473"/>
      <c r="AP27" s="473"/>
      <c r="AQ27" s="473"/>
      <c r="AR27" s="515"/>
      <c r="AS27" s="472" t="s">
        <v>174</v>
      </c>
      <c r="AT27" s="473"/>
      <c r="AU27" s="473"/>
      <c r="AV27" s="473"/>
      <c r="AW27" s="473"/>
      <c r="AX27" s="474"/>
      <c r="AY27" s="516" t="s">
        <v>180</v>
      </c>
      <c r="AZ27" s="517"/>
      <c r="BA27" s="517"/>
      <c r="BB27" s="517"/>
      <c r="BC27" s="517"/>
      <c r="BD27" s="517"/>
      <c r="BE27" s="517"/>
      <c r="BF27" s="517"/>
      <c r="BG27" s="517"/>
      <c r="BH27" s="517"/>
      <c r="BI27" s="517"/>
      <c r="BJ27" s="517"/>
      <c r="BK27" s="517"/>
      <c r="BL27" s="517"/>
      <c r="BM27" s="518"/>
      <c r="BN27" s="597">
        <v>53460</v>
      </c>
      <c r="BO27" s="598"/>
      <c r="BP27" s="598"/>
      <c r="BQ27" s="598"/>
      <c r="BR27" s="598"/>
      <c r="BS27" s="598"/>
      <c r="BT27" s="598"/>
      <c r="BU27" s="599"/>
      <c r="BV27" s="597">
        <v>53410</v>
      </c>
      <c r="BW27" s="598"/>
      <c r="BX27" s="598"/>
      <c r="BY27" s="598"/>
      <c r="BZ27" s="598"/>
      <c r="CA27" s="598"/>
      <c r="CB27" s="598"/>
      <c r="CC27" s="599"/>
      <c r="CD27" s="196"/>
      <c r="CE27" s="531"/>
      <c r="CF27" s="531"/>
      <c r="CG27" s="531"/>
      <c r="CH27" s="531"/>
      <c r="CI27" s="531"/>
      <c r="CJ27" s="531"/>
      <c r="CK27" s="531"/>
      <c r="CL27" s="531"/>
      <c r="CM27" s="531"/>
      <c r="CN27" s="531"/>
      <c r="CO27" s="531"/>
      <c r="CP27" s="531"/>
      <c r="CQ27" s="531"/>
      <c r="CR27" s="531"/>
      <c r="CS27" s="532"/>
      <c r="CT27" s="418"/>
      <c r="CU27" s="419"/>
      <c r="CV27" s="419"/>
      <c r="CW27" s="419"/>
      <c r="CX27" s="419"/>
      <c r="CY27" s="419"/>
      <c r="CZ27" s="419"/>
      <c r="DA27" s="420"/>
      <c r="DB27" s="418"/>
      <c r="DC27" s="419"/>
      <c r="DD27" s="419"/>
      <c r="DE27" s="419"/>
      <c r="DF27" s="419"/>
      <c r="DG27" s="419"/>
      <c r="DH27" s="419"/>
      <c r="DI27" s="420"/>
    </row>
    <row r="28" spans="1:113" ht="18.75" customHeight="1" x14ac:dyDescent="0.15">
      <c r="A28" s="181"/>
      <c r="B28" s="561"/>
      <c r="C28" s="562"/>
      <c r="D28" s="563"/>
      <c r="E28" s="471" t="s">
        <v>181</v>
      </c>
      <c r="F28" s="451"/>
      <c r="G28" s="451"/>
      <c r="H28" s="451"/>
      <c r="I28" s="451"/>
      <c r="J28" s="451"/>
      <c r="K28" s="452"/>
      <c r="L28" s="472">
        <v>1</v>
      </c>
      <c r="M28" s="473"/>
      <c r="N28" s="473"/>
      <c r="O28" s="473"/>
      <c r="P28" s="515"/>
      <c r="Q28" s="472">
        <v>1900</v>
      </c>
      <c r="R28" s="473"/>
      <c r="S28" s="473"/>
      <c r="T28" s="473"/>
      <c r="U28" s="473"/>
      <c r="V28" s="515"/>
      <c r="W28" s="574"/>
      <c r="X28" s="562"/>
      <c r="Y28" s="563"/>
      <c r="Z28" s="471" t="s">
        <v>182</v>
      </c>
      <c r="AA28" s="451"/>
      <c r="AB28" s="451"/>
      <c r="AC28" s="451"/>
      <c r="AD28" s="451"/>
      <c r="AE28" s="451"/>
      <c r="AF28" s="451"/>
      <c r="AG28" s="452"/>
      <c r="AH28" s="472" t="s">
        <v>172</v>
      </c>
      <c r="AI28" s="473"/>
      <c r="AJ28" s="473"/>
      <c r="AK28" s="473"/>
      <c r="AL28" s="515"/>
      <c r="AM28" s="472" t="s">
        <v>174</v>
      </c>
      <c r="AN28" s="473"/>
      <c r="AO28" s="473"/>
      <c r="AP28" s="473"/>
      <c r="AQ28" s="473"/>
      <c r="AR28" s="515"/>
      <c r="AS28" s="472" t="s">
        <v>174</v>
      </c>
      <c r="AT28" s="473"/>
      <c r="AU28" s="473"/>
      <c r="AV28" s="473"/>
      <c r="AW28" s="473"/>
      <c r="AX28" s="474"/>
      <c r="AY28" s="600" t="s">
        <v>183</v>
      </c>
      <c r="AZ28" s="601"/>
      <c r="BA28" s="601"/>
      <c r="BB28" s="602"/>
      <c r="BC28" s="381" t="s">
        <v>48</v>
      </c>
      <c r="BD28" s="382"/>
      <c r="BE28" s="382"/>
      <c r="BF28" s="382"/>
      <c r="BG28" s="382"/>
      <c r="BH28" s="382"/>
      <c r="BI28" s="382"/>
      <c r="BJ28" s="382"/>
      <c r="BK28" s="382"/>
      <c r="BL28" s="382"/>
      <c r="BM28" s="383"/>
      <c r="BN28" s="384">
        <v>732100</v>
      </c>
      <c r="BO28" s="385"/>
      <c r="BP28" s="385"/>
      <c r="BQ28" s="385"/>
      <c r="BR28" s="385"/>
      <c r="BS28" s="385"/>
      <c r="BT28" s="385"/>
      <c r="BU28" s="386"/>
      <c r="BV28" s="384">
        <v>609850</v>
      </c>
      <c r="BW28" s="385"/>
      <c r="BX28" s="385"/>
      <c r="BY28" s="385"/>
      <c r="BZ28" s="385"/>
      <c r="CA28" s="385"/>
      <c r="CB28" s="385"/>
      <c r="CC28" s="386"/>
      <c r="CD28" s="194"/>
      <c r="CE28" s="531"/>
      <c r="CF28" s="531"/>
      <c r="CG28" s="531"/>
      <c r="CH28" s="531"/>
      <c r="CI28" s="531"/>
      <c r="CJ28" s="531"/>
      <c r="CK28" s="531"/>
      <c r="CL28" s="531"/>
      <c r="CM28" s="531"/>
      <c r="CN28" s="531"/>
      <c r="CO28" s="531"/>
      <c r="CP28" s="531"/>
      <c r="CQ28" s="531"/>
      <c r="CR28" s="531"/>
      <c r="CS28" s="532"/>
      <c r="CT28" s="418"/>
      <c r="CU28" s="419"/>
      <c r="CV28" s="419"/>
      <c r="CW28" s="419"/>
      <c r="CX28" s="419"/>
      <c r="CY28" s="419"/>
      <c r="CZ28" s="419"/>
      <c r="DA28" s="420"/>
      <c r="DB28" s="418"/>
      <c r="DC28" s="419"/>
      <c r="DD28" s="419"/>
      <c r="DE28" s="419"/>
      <c r="DF28" s="419"/>
      <c r="DG28" s="419"/>
      <c r="DH28" s="419"/>
      <c r="DI28" s="420"/>
    </row>
    <row r="29" spans="1:113" ht="18.75" customHeight="1" x14ac:dyDescent="0.15">
      <c r="A29" s="181"/>
      <c r="B29" s="561"/>
      <c r="C29" s="562"/>
      <c r="D29" s="563"/>
      <c r="E29" s="471" t="s">
        <v>184</v>
      </c>
      <c r="F29" s="451"/>
      <c r="G29" s="451"/>
      <c r="H29" s="451"/>
      <c r="I29" s="451"/>
      <c r="J29" s="451"/>
      <c r="K29" s="452"/>
      <c r="L29" s="472">
        <v>6</v>
      </c>
      <c r="M29" s="473"/>
      <c r="N29" s="473"/>
      <c r="O29" s="473"/>
      <c r="P29" s="515"/>
      <c r="Q29" s="472">
        <v>1700</v>
      </c>
      <c r="R29" s="473"/>
      <c r="S29" s="473"/>
      <c r="T29" s="473"/>
      <c r="U29" s="473"/>
      <c r="V29" s="515"/>
      <c r="W29" s="575"/>
      <c r="X29" s="576"/>
      <c r="Y29" s="577"/>
      <c r="Z29" s="471" t="s">
        <v>185</v>
      </c>
      <c r="AA29" s="451"/>
      <c r="AB29" s="451"/>
      <c r="AC29" s="451"/>
      <c r="AD29" s="451"/>
      <c r="AE29" s="451"/>
      <c r="AF29" s="451"/>
      <c r="AG29" s="452"/>
      <c r="AH29" s="472">
        <v>61</v>
      </c>
      <c r="AI29" s="473"/>
      <c r="AJ29" s="473"/>
      <c r="AK29" s="473"/>
      <c r="AL29" s="515"/>
      <c r="AM29" s="472">
        <v>171410</v>
      </c>
      <c r="AN29" s="473"/>
      <c r="AO29" s="473"/>
      <c r="AP29" s="473"/>
      <c r="AQ29" s="473"/>
      <c r="AR29" s="515"/>
      <c r="AS29" s="472">
        <v>2810</v>
      </c>
      <c r="AT29" s="473"/>
      <c r="AU29" s="473"/>
      <c r="AV29" s="473"/>
      <c r="AW29" s="473"/>
      <c r="AX29" s="474"/>
      <c r="AY29" s="603"/>
      <c r="AZ29" s="604"/>
      <c r="BA29" s="604"/>
      <c r="BB29" s="605"/>
      <c r="BC29" s="455" t="s">
        <v>186</v>
      </c>
      <c r="BD29" s="456"/>
      <c r="BE29" s="456"/>
      <c r="BF29" s="456"/>
      <c r="BG29" s="456"/>
      <c r="BH29" s="456"/>
      <c r="BI29" s="456"/>
      <c r="BJ29" s="456"/>
      <c r="BK29" s="456"/>
      <c r="BL29" s="456"/>
      <c r="BM29" s="457"/>
      <c r="BN29" s="421">
        <v>278930</v>
      </c>
      <c r="BO29" s="422"/>
      <c r="BP29" s="422"/>
      <c r="BQ29" s="422"/>
      <c r="BR29" s="422"/>
      <c r="BS29" s="422"/>
      <c r="BT29" s="422"/>
      <c r="BU29" s="423"/>
      <c r="BV29" s="421">
        <v>268880</v>
      </c>
      <c r="BW29" s="422"/>
      <c r="BX29" s="422"/>
      <c r="BY29" s="422"/>
      <c r="BZ29" s="422"/>
      <c r="CA29" s="422"/>
      <c r="CB29" s="422"/>
      <c r="CC29" s="423"/>
      <c r="CD29" s="196"/>
      <c r="CE29" s="531"/>
      <c r="CF29" s="531"/>
      <c r="CG29" s="531"/>
      <c r="CH29" s="531"/>
      <c r="CI29" s="531"/>
      <c r="CJ29" s="531"/>
      <c r="CK29" s="531"/>
      <c r="CL29" s="531"/>
      <c r="CM29" s="531"/>
      <c r="CN29" s="531"/>
      <c r="CO29" s="531"/>
      <c r="CP29" s="531"/>
      <c r="CQ29" s="531"/>
      <c r="CR29" s="531"/>
      <c r="CS29" s="532"/>
      <c r="CT29" s="418"/>
      <c r="CU29" s="419"/>
      <c r="CV29" s="419"/>
      <c r="CW29" s="419"/>
      <c r="CX29" s="419"/>
      <c r="CY29" s="419"/>
      <c r="CZ29" s="419"/>
      <c r="DA29" s="420"/>
      <c r="DB29" s="418"/>
      <c r="DC29" s="419"/>
      <c r="DD29" s="419"/>
      <c r="DE29" s="419"/>
      <c r="DF29" s="419"/>
      <c r="DG29" s="419"/>
      <c r="DH29" s="419"/>
      <c r="DI29" s="420"/>
    </row>
    <row r="30" spans="1:113" ht="18.75" customHeight="1" thickBot="1" x14ac:dyDescent="0.2">
      <c r="A30" s="181"/>
      <c r="B30" s="564"/>
      <c r="C30" s="565"/>
      <c r="D30" s="566"/>
      <c r="E30" s="475"/>
      <c r="F30" s="476"/>
      <c r="G30" s="476"/>
      <c r="H30" s="476"/>
      <c r="I30" s="476"/>
      <c r="J30" s="476"/>
      <c r="K30" s="477"/>
      <c r="L30" s="578"/>
      <c r="M30" s="579"/>
      <c r="N30" s="579"/>
      <c r="O30" s="579"/>
      <c r="P30" s="580"/>
      <c r="Q30" s="578"/>
      <c r="R30" s="579"/>
      <c r="S30" s="579"/>
      <c r="T30" s="579"/>
      <c r="U30" s="579"/>
      <c r="V30" s="580"/>
      <c r="W30" s="581" t="s">
        <v>187</v>
      </c>
      <c r="X30" s="582"/>
      <c r="Y30" s="582"/>
      <c r="Z30" s="582"/>
      <c r="AA30" s="582"/>
      <c r="AB30" s="582"/>
      <c r="AC30" s="582"/>
      <c r="AD30" s="582"/>
      <c r="AE30" s="582"/>
      <c r="AF30" s="582"/>
      <c r="AG30" s="583"/>
      <c r="AH30" s="540">
        <v>94</v>
      </c>
      <c r="AI30" s="541"/>
      <c r="AJ30" s="541"/>
      <c r="AK30" s="541"/>
      <c r="AL30" s="541"/>
      <c r="AM30" s="541"/>
      <c r="AN30" s="541"/>
      <c r="AO30" s="541"/>
      <c r="AP30" s="541"/>
      <c r="AQ30" s="541"/>
      <c r="AR30" s="541"/>
      <c r="AS30" s="541"/>
      <c r="AT30" s="541"/>
      <c r="AU30" s="541"/>
      <c r="AV30" s="541"/>
      <c r="AW30" s="541"/>
      <c r="AX30" s="543"/>
      <c r="AY30" s="606"/>
      <c r="AZ30" s="607"/>
      <c r="BA30" s="607"/>
      <c r="BB30" s="608"/>
      <c r="BC30" s="594" t="s">
        <v>50</v>
      </c>
      <c r="BD30" s="595"/>
      <c r="BE30" s="595"/>
      <c r="BF30" s="595"/>
      <c r="BG30" s="595"/>
      <c r="BH30" s="595"/>
      <c r="BI30" s="595"/>
      <c r="BJ30" s="595"/>
      <c r="BK30" s="595"/>
      <c r="BL30" s="595"/>
      <c r="BM30" s="596"/>
      <c r="BN30" s="597">
        <v>483202</v>
      </c>
      <c r="BO30" s="598"/>
      <c r="BP30" s="598"/>
      <c r="BQ30" s="598"/>
      <c r="BR30" s="598"/>
      <c r="BS30" s="598"/>
      <c r="BT30" s="598"/>
      <c r="BU30" s="599"/>
      <c r="BV30" s="597">
        <v>373039</v>
      </c>
      <c r="BW30" s="598"/>
      <c r="BX30" s="598"/>
      <c r="BY30" s="598"/>
      <c r="BZ30" s="598"/>
      <c r="CA30" s="598"/>
      <c r="CB30" s="598"/>
      <c r="CC30" s="599"/>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181" t="s">
        <v>188</v>
      </c>
      <c r="D32" s="181"/>
      <c r="E32" s="181"/>
      <c r="U32" s="180" t="s">
        <v>189</v>
      </c>
      <c r="AM32" s="180" t="s">
        <v>190</v>
      </c>
      <c r="BE32" s="180" t="s">
        <v>191</v>
      </c>
      <c r="BW32" s="180" t="s">
        <v>192</v>
      </c>
      <c r="CO32" s="180" t="s">
        <v>193</v>
      </c>
      <c r="DI32" s="204"/>
    </row>
    <row r="33" spans="1:113" ht="13.5" customHeight="1" x14ac:dyDescent="0.15">
      <c r="A33" s="181"/>
      <c r="B33" s="205"/>
      <c r="C33" s="445" t="s">
        <v>194</v>
      </c>
      <c r="D33" s="445"/>
      <c r="E33" s="410" t="s">
        <v>195</v>
      </c>
      <c r="F33" s="410"/>
      <c r="G33" s="410"/>
      <c r="H33" s="410"/>
      <c r="I33" s="410"/>
      <c r="J33" s="410"/>
      <c r="K33" s="410"/>
      <c r="L33" s="410"/>
      <c r="M33" s="410"/>
      <c r="N33" s="410"/>
      <c r="O33" s="410"/>
      <c r="P33" s="410"/>
      <c r="Q33" s="410"/>
      <c r="R33" s="410"/>
      <c r="S33" s="410"/>
      <c r="T33" s="206"/>
      <c r="U33" s="445" t="s">
        <v>196</v>
      </c>
      <c r="V33" s="445"/>
      <c r="W33" s="410" t="s">
        <v>195</v>
      </c>
      <c r="X33" s="410"/>
      <c r="Y33" s="410"/>
      <c r="Z33" s="410"/>
      <c r="AA33" s="410"/>
      <c r="AB33" s="410"/>
      <c r="AC33" s="410"/>
      <c r="AD33" s="410"/>
      <c r="AE33" s="410"/>
      <c r="AF33" s="410"/>
      <c r="AG33" s="410"/>
      <c r="AH33" s="410"/>
      <c r="AI33" s="410"/>
      <c r="AJ33" s="410"/>
      <c r="AK33" s="410"/>
      <c r="AL33" s="206"/>
      <c r="AM33" s="445" t="s">
        <v>197</v>
      </c>
      <c r="AN33" s="445"/>
      <c r="AO33" s="410" t="s">
        <v>198</v>
      </c>
      <c r="AP33" s="410"/>
      <c r="AQ33" s="410"/>
      <c r="AR33" s="410"/>
      <c r="AS33" s="410"/>
      <c r="AT33" s="410"/>
      <c r="AU33" s="410"/>
      <c r="AV33" s="410"/>
      <c r="AW33" s="410"/>
      <c r="AX33" s="410"/>
      <c r="AY33" s="410"/>
      <c r="AZ33" s="410"/>
      <c r="BA33" s="410"/>
      <c r="BB33" s="410"/>
      <c r="BC33" s="410"/>
      <c r="BD33" s="207"/>
      <c r="BE33" s="410" t="s">
        <v>199</v>
      </c>
      <c r="BF33" s="410"/>
      <c r="BG33" s="410" t="s">
        <v>200</v>
      </c>
      <c r="BH33" s="410"/>
      <c r="BI33" s="410"/>
      <c r="BJ33" s="410"/>
      <c r="BK33" s="410"/>
      <c r="BL33" s="410"/>
      <c r="BM33" s="410"/>
      <c r="BN33" s="410"/>
      <c r="BO33" s="410"/>
      <c r="BP33" s="410"/>
      <c r="BQ33" s="410"/>
      <c r="BR33" s="410"/>
      <c r="BS33" s="410"/>
      <c r="BT33" s="410"/>
      <c r="BU33" s="410"/>
      <c r="BV33" s="207"/>
      <c r="BW33" s="445" t="s">
        <v>199</v>
      </c>
      <c r="BX33" s="445"/>
      <c r="BY33" s="410" t="s">
        <v>201</v>
      </c>
      <c r="BZ33" s="410"/>
      <c r="CA33" s="410"/>
      <c r="CB33" s="410"/>
      <c r="CC33" s="410"/>
      <c r="CD33" s="410"/>
      <c r="CE33" s="410"/>
      <c r="CF33" s="410"/>
      <c r="CG33" s="410"/>
      <c r="CH33" s="410"/>
      <c r="CI33" s="410"/>
      <c r="CJ33" s="410"/>
      <c r="CK33" s="410"/>
      <c r="CL33" s="410"/>
      <c r="CM33" s="410"/>
      <c r="CN33" s="206"/>
      <c r="CO33" s="445" t="s">
        <v>197</v>
      </c>
      <c r="CP33" s="445"/>
      <c r="CQ33" s="410" t="s">
        <v>202</v>
      </c>
      <c r="CR33" s="410"/>
      <c r="CS33" s="410"/>
      <c r="CT33" s="410"/>
      <c r="CU33" s="410"/>
      <c r="CV33" s="410"/>
      <c r="CW33" s="410"/>
      <c r="CX33" s="410"/>
      <c r="CY33" s="410"/>
      <c r="CZ33" s="410"/>
      <c r="DA33" s="410"/>
      <c r="DB33" s="410"/>
      <c r="DC33" s="410"/>
      <c r="DD33" s="410"/>
      <c r="DE33" s="410"/>
      <c r="DF33" s="206"/>
      <c r="DG33" s="609" t="s">
        <v>203</v>
      </c>
      <c r="DH33" s="609"/>
      <c r="DI33" s="208"/>
    </row>
    <row r="34" spans="1:113" ht="32.25" customHeight="1" x14ac:dyDescent="0.15">
      <c r="A34" s="181"/>
      <c r="B34" s="205"/>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81"/>
      <c r="U34" s="610">
        <f>IF(W34="","",MAX(C34:D43)+1)</f>
        <v>2</v>
      </c>
      <c r="V34" s="610"/>
      <c r="W34" s="611" t="str">
        <f>IF('各会計、関係団体の財政状況及び健全化判断比率'!B28="","",'各会計、関係団体の財政状況及び健全化判断比率'!B28)</f>
        <v>国民健康保険特別会計</v>
      </c>
      <c r="X34" s="611"/>
      <c r="Y34" s="611"/>
      <c r="Z34" s="611"/>
      <c r="AA34" s="611"/>
      <c r="AB34" s="611"/>
      <c r="AC34" s="611"/>
      <c r="AD34" s="611"/>
      <c r="AE34" s="611"/>
      <c r="AF34" s="611"/>
      <c r="AG34" s="611"/>
      <c r="AH34" s="611"/>
      <c r="AI34" s="611"/>
      <c r="AJ34" s="611"/>
      <c r="AK34" s="611"/>
      <c r="AL34" s="181"/>
      <c r="AM34" s="610" t="str">
        <f>IF(AO34="","",MAX(C34:D43,U34:V43)+1)</f>
        <v/>
      </c>
      <c r="AN34" s="610"/>
      <c r="AO34" s="611"/>
      <c r="AP34" s="611"/>
      <c r="AQ34" s="611"/>
      <c r="AR34" s="611"/>
      <c r="AS34" s="611"/>
      <c r="AT34" s="611"/>
      <c r="AU34" s="611"/>
      <c r="AV34" s="611"/>
      <c r="AW34" s="611"/>
      <c r="AX34" s="611"/>
      <c r="AY34" s="611"/>
      <c r="AZ34" s="611"/>
      <c r="BA34" s="611"/>
      <c r="BB34" s="611"/>
      <c r="BC34" s="611"/>
      <c r="BD34" s="181"/>
      <c r="BE34" s="610">
        <f>IF(BG34="","",MAX(C34:D43,U34:V43,AM34:AN43)+1)</f>
        <v>5</v>
      </c>
      <c r="BF34" s="610"/>
      <c r="BG34" s="611" t="str">
        <f>IF('各会計、関係団体の財政状況及び健全化判断比率'!B31="","",'各会計、関係団体の財政状況及び健全化判断比率'!B31)</f>
        <v>農業集落排水特別会計</v>
      </c>
      <c r="BH34" s="611"/>
      <c r="BI34" s="611"/>
      <c r="BJ34" s="611"/>
      <c r="BK34" s="611"/>
      <c r="BL34" s="611"/>
      <c r="BM34" s="611"/>
      <c r="BN34" s="611"/>
      <c r="BO34" s="611"/>
      <c r="BP34" s="611"/>
      <c r="BQ34" s="611"/>
      <c r="BR34" s="611"/>
      <c r="BS34" s="611"/>
      <c r="BT34" s="611"/>
      <c r="BU34" s="611"/>
      <c r="BV34" s="181"/>
      <c r="BW34" s="610">
        <f>IF(BY34="","",MAX(C34:D43,U34:V43,AM34:AN43,BE34:BF43)+1)</f>
        <v>7</v>
      </c>
      <c r="BX34" s="610"/>
      <c r="BY34" s="611" t="str">
        <f>IF('各会計、関係団体の財政状況及び健全化判断比率'!B68="","",'各会計、関係団体の財政状況及び健全化判断比率'!B68)</f>
        <v>東京都後期高齢者医療広域連合（一般会計）</v>
      </c>
      <c r="BZ34" s="611"/>
      <c r="CA34" s="611"/>
      <c r="CB34" s="611"/>
      <c r="CC34" s="611"/>
      <c r="CD34" s="611"/>
      <c r="CE34" s="611"/>
      <c r="CF34" s="611"/>
      <c r="CG34" s="611"/>
      <c r="CH34" s="611"/>
      <c r="CI34" s="611"/>
      <c r="CJ34" s="611"/>
      <c r="CK34" s="611"/>
      <c r="CL34" s="611"/>
      <c r="CM34" s="611"/>
      <c r="CN34" s="181"/>
      <c r="CO34" s="610" t="str">
        <f>IF(CQ34="","",MAX(C34:D43,U34:V43,AM34:AN43,BE34:BF43,BW34:BX43)+1)</f>
        <v/>
      </c>
      <c r="CP34" s="610"/>
      <c r="CQ34" s="611" t="str">
        <f>IF('各会計、関係団体の財政状況及び健全化判断比率'!BS7="","",'各会計、関係団体の財政状況及び健全化判断比率'!BS7)</f>
        <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208"/>
    </row>
    <row r="35" spans="1:113" ht="32.25" customHeight="1" x14ac:dyDescent="0.15">
      <c r="A35" s="181"/>
      <c r="B35" s="205"/>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81"/>
      <c r="U35" s="610">
        <f>IF(W35="","",U34+1)</f>
        <v>3</v>
      </c>
      <c r="V35" s="610"/>
      <c r="W35" s="611" t="str">
        <f>IF('各会計、関係団体の財政状況及び健全化判断比率'!B29="","",'各会計、関係団体の財政状況及び健全化判断比率'!B29)</f>
        <v>介護保険事業特別会計</v>
      </c>
      <c r="X35" s="611"/>
      <c r="Y35" s="611"/>
      <c r="Z35" s="611"/>
      <c r="AA35" s="611"/>
      <c r="AB35" s="611"/>
      <c r="AC35" s="611"/>
      <c r="AD35" s="611"/>
      <c r="AE35" s="611"/>
      <c r="AF35" s="611"/>
      <c r="AG35" s="611"/>
      <c r="AH35" s="611"/>
      <c r="AI35" s="611"/>
      <c r="AJ35" s="611"/>
      <c r="AK35" s="611"/>
      <c r="AL35" s="181"/>
      <c r="AM35" s="610" t="str">
        <f t="shared" ref="AM35:AM43" si="0">IF(AO35="","",AM34+1)</f>
        <v/>
      </c>
      <c r="AN35" s="610"/>
      <c r="AO35" s="611"/>
      <c r="AP35" s="611"/>
      <c r="AQ35" s="611"/>
      <c r="AR35" s="611"/>
      <c r="AS35" s="611"/>
      <c r="AT35" s="611"/>
      <c r="AU35" s="611"/>
      <c r="AV35" s="611"/>
      <c r="AW35" s="611"/>
      <c r="AX35" s="611"/>
      <c r="AY35" s="611"/>
      <c r="AZ35" s="611"/>
      <c r="BA35" s="611"/>
      <c r="BB35" s="611"/>
      <c r="BC35" s="611"/>
      <c r="BD35" s="181"/>
      <c r="BE35" s="610">
        <f t="shared" ref="BE35:BE43" si="1">IF(BG35="","",BE34+1)</f>
        <v>6</v>
      </c>
      <c r="BF35" s="610"/>
      <c r="BG35" s="611" t="str">
        <f>IF('各会計、関係団体の財政状況及び健全化判断比率'!B32="","",'各会計、関係団体の財政状況及び健全化判断比率'!B32)</f>
        <v>簡易水道特別会計</v>
      </c>
      <c r="BH35" s="611"/>
      <c r="BI35" s="611"/>
      <c r="BJ35" s="611"/>
      <c r="BK35" s="611"/>
      <c r="BL35" s="611"/>
      <c r="BM35" s="611"/>
      <c r="BN35" s="611"/>
      <c r="BO35" s="611"/>
      <c r="BP35" s="611"/>
      <c r="BQ35" s="611"/>
      <c r="BR35" s="611"/>
      <c r="BS35" s="611"/>
      <c r="BT35" s="611"/>
      <c r="BU35" s="611"/>
      <c r="BV35" s="181"/>
      <c r="BW35" s="610">
        <f t="shared" ref="BW35:BW43" si="2">IF(BY35="","",BW34+1)</f>
        <v>8</v>
      </c>
      <c r="BX35" s="610"/>
      <c r="BY35" s="611" t="str">
        <f>IF('各会計、関係団体の財政状況及び健全化判断比率'!B69="","",'各会計、関係団体の財政状況及び健全化判断比率'!B69)</f>
        <v>東京都後期高齢者医療広域連合
（後期高齢者医療特別会計）</v>
      </c>
      <c r="BZ35" s="611"/>
      <c r="CA35" s="611"/>
      <c r="CB35" s="611"/>
      <c r="CC35" s="611"/>
      <c r="CD35" s="611"/>
      <c r="CE35" s="611"/>
      <c r="CF35" s="611"/>
      <c r="CG35" s="611"/>
      <c r="CH35" s="611"/>
      <c r="CI35" s="611"/>
      <c r="CJ35" s="611"/>
      <c r="CK35" s="611"/>
      <c r="CL35" s="611"/>
      <c r="CM35" s="611"/>
      <c r="CN35" s="181"/>
      <c r="CO35" s="610" t="str">
        <f t="shared" ref="CO35:CO43" si="3">IF(CQ35="","",CO34+1)</f>
        <v/>
      </c>
      <c r="CP35" s="610"/>
      <c r="CQ35" s="611" t="str">
        <f>IF('各会計、関係団体の財政状況及び健全化判断比率'!BS8="","",'各会計、関係団体の財政状況及び健全化判断比率'!BS8)</f>
        <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208"/>
    </row>
    <row r="36" spans="1:113" ht="32.25" customHeight="1" x14ac:dyDescent="0.15">
      <c r="A36" s="181"/>
      <c r="B36" s="205"/>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81"/>
      <c r="U36" s="610">
        <f t="shared" ref="U36:U43" si="4">IF(W36="","",U35+1)</f>
        <v>4</v>
      </c>
      <c r="V36" s="610"/>
      <c r="W36" s="611" t="str">
        <f>IF('各会計、関係団体の財政状況及び健全化判断比率'!B30="","",'各会計、関係団体の財政状況及び健全化判断比率'!B30)</f>
        <v>後期高齢者医療事業特別会計</v>
      </c>
      <c r="X36" s="611"/>
      <c r="Y36" s="611"/>
      <c r="Z36" s="611"/>
      <c r="AA36" s="611"/>
      <c r="AB36" s="611"/>
      <c r="AC36" s="611"/>
      <c r="AD36" s="611"/>
      <c r="AE36" s="611"/>
      <c r="AF36" s="611"/>
      <c r="AG36" s="611"/>
      <c r="AH36" s="611"/>
      <c r="AI36" s="611"/>
      <c r="AJ36" s="611"/>
      <c r="AK36" s="611"/>
      <c r="AL36" s="181"/>
      <c r="AM36" s="610" t="str">
        <f t="shared" si="0"/>
        <v/>
      </c>
      <c r="AN36" s="610"/>
      <c r="AO36" s="611"/>
      <c r="AP36" s="611"/>
      <c r="AQ36" s="611"/>
      <c r="AR36" s="611"/>
      <c r="AS36" s="611"/>
      <c r="AT36" s="611"/>
      <c r="AU36" s="611"/>
      <c r="AV36" s="611"/>
      <c r="AW36" s="611"/>
      <c r="AX36" s="611"/>
      <c r="AY36" s="611"/>
      <c r="AZ36" s="611"/>
      <c r="BA36" s="611"/>
      <c r="BB36" s="611"/>
      <c r="BC36" s="611"/>
      <c r="BD36" s="181"/>
      <c r="BE36" s="610" t="str">
        <f t="shared" si="1"/>
        <v/>
      </c>
      <c r="BF36" s="610"/>
      <c r="BG36" s="611"/>
      <c r="BH36" s="611"/>
      <c r="BI36" s="611"/>
      <c r="BJ36" s="611"/>
      <c r="BK36" s="611"/>
      <c r="BL36" s="611"/>
      <c r="BM36" s="611"/>
      <c r="BN36" s="611"/>
      <c r="BO36" s="611"/>
      <c r="BP36" s="611"/>
      <c r="BQ36" s="611"/>
      <c r="BR36" s="611"/>
      <c r="BS36" s="611"/>
      <c r="BT36" s="611"/>
      <c r="BU36" s="611"/>
      <c r="BV36" s="181"/>
      <c r="BW36" s="610">
        <f t="shared" si="2"/>
        <v>9</v>
      </c>
      <c r="BX36" s="610"/>
      <c r="BY36" s="611" t="str">
        <f>IF('各会計、関係団体の財政状況及び健全化判断比率'!B70="","",'各会計、関係団体の財政状況及び健全化判断比率'!B70)</f>
        <v>東京都島嶼町村一部事務組合</v>
      </c>
      <c r="BZ36" s="611"/>
      <c r="CA36" s="611"/>
      <c r="CB36" s="611"/>
      <c r="CC36" s="611"/>
      <c r="CD36" s="611"/>
      <c r="CE36" s="611"/>
      <c r="CF36" s="611"/>
      <c r="CG36" s="611"/>
      <c r="CH36" s="611"/>
      <c r="CI36" s="611"/>
      <c r="CJ36" s="611"/>
      <c r="CK36" s="611"/>
      <c r="CL36" s="611"/>
      <c r="CM36" s="611"/>
      <c r="CN36" s="181"/>
      <c r="CO36" s="610" t="str">
        <f t="shared" si="3"/>
        <v/>
      </c>
      <c r="CP36" s="610"/>
      <c r="CQ36" s="611" t="str">
        <f>IF('各会計、関係団体の財政状況及び健全化判断比率'!BS9="","",'各会計、関係団体の財政状況及び健全化判断比率'!BS9)</f>
        <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8"/>
    </row>
    <row r="37" spans="1:113" ht="32.25" customHeight="1" x14ac:dyDescent="0.15">
      <c r="A37" s="181"/>
      <c r="B37" s="205"/>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81"/>
      <c r="U37" s="610" t="str">
        <f t="shared" si="4"/>
        <v/>
      </c>
      <c r="V37" s="610"/>
      <c r="W37" s="611"/>
      <c r="X37" s="611"/>
      <c r="Y37" s="611"/>
      <c r="Z37" s="611"/>
      <c r="AA37" s="611"/>
      <c r="AB37" s="611"/>
      <c r="AC37" s="611"/>
      <c r="AD37" s="611"/>
      <c r="AE37" s="611"/>
      <c r="AF37" s="611"/>
      <c r="AG37" s="611"/>
      <c r="AH37" s="611"/>
      <c r="AI37" s="611"/>
      <c r="AJ37" s="611"/>
      <c r="AK37" s="611"/>
      <c r="AL37" s="181"/>
      <c r="AM37" s="610" t="str">
        <f t="shared" si="0"/>
        <v/>
      </c>
      <c r="AN37" s="610"/>
      <c r="AO37" s="611"/>
      <c r="AP37" s="611"/>
      <c r="AQ37" s="611"/>
      <c r="AR37" s="611"/>
      <c r="AS37" s="611"/>
      <c r="AT37" s="611"/>
      <c r="AU37" s="611"/>
      <c r="AV37" s="611"/>
      <c r="AW37" s="611"/>
      <c r="AX37" s="611"/>
      <c r="AY37" s="611"/>
      <c r="AZ37" s="611"/>
      <c r="BA37" s="611"/>
      <c r="BB37" s="611"/>
      <c r="BC37" s="611"/>
      <c r="BD37" s="181"/>
      <c r="BE37" s="610" t="str">
        <f t="shared" si="1"/>
        <v/>
      </c>
      <c r="BF37" s="610"/>
      <c r="BG37" s="611"/>
      <c r="BH37" s="611"/>
      <c r="BI37" s="611"/>
      <c r="BJ37" s="611"/>
      <c r="BK37" s="611"/>
      <c r="BL37" s="611"/>
      <c r="BM37" s="611"/>
      <c r="BN37" s="611"/>
      <c r="BO37" s="611"/>
      <c r="BP37" s="611"/>
      <c r="BQ37" s="611"/>
      <c r="BR37" s="611"/>
      <c r="BS37" s="611"/>
      <c r="BT37" s="611"/>
      <c r="BU37" s="611"/>
      <c r="BV37" s="181"/>
      <c r="BW37" s="610">
        <f t="shared" si="2"/>
        <v>10</v>
      </c>
      <c r="BX37" s="610"/>
      <c r="BY37" s="611" t="str">
        <f>IF('各会計、関係団体の財政状況及び健全化判断比率'!B71="","",'各会計、関係団体の財政状況及び健全化判断比率'!B71)</f>
        <v>東京都市町村退職手当組合</v>
      </c>
      <c r="BZ37" s="611"/>
      <c r="CA37" s="611"/>
      <c r="CB37" s="611"/>
      <c r="CC37" s="611"/>
      <c r="CD37" s="611"/>
      <c r="CE37" s="611"/>
      <c r="CF37" s="611"/>
      <c r="CG37" s="611"/>
      <c r="CH37" s="611"/>
      <c r="CI37" s="611"/>
      <c r="CJ37" s="611"/>
      <c r="CK37" s="611"/>
      <c r="CL37" s="611"/>
      <c r="CM37" s="611"/>
      <c r="CN37" s="181"/>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8"/>
    </row>
    <row r="38" spans="1:113" ht="32.25" customHeight="1" x14ac:dyDescent="0.15">
      <c r="A38" s="181"/>
      <c r="B38" s="205"/>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81"/>
      <c r="U38" s="610" t="str">
        <f t="shared" si="4"/>
        <v/>
      </c>
      <c r="V38" s="610"/>
      <c r="W38" s="611"/>
      <c r="X38" s="611"/>
      <c r="Y38" s="611"/>
      <c r="Z38" s="611"/>
      <c r="AA38" s="611"/>
      <c r="AB38" s="611"/>
      <c r="AC38" s="611"/>
      <c r="AD38" s="611"/>
      <c r="AE38" s="611"/>
      <c r="AF38" s="611"/>
      <c r="AG38" s="611"/>
      <c r="AH38" s="611"/>
      <c r="AI38" s="611"/>
      <c r="AJ38" s="611"/>
      <c r="AK38" s="611"/>
      <c r="AL38" s="181"/>
      <c r="AM38" s="610" t="str">
        <f t="shared" si="0"/>
        <v/>
      </c>
      <c r="AN38" s="610"/>
      <c r="AO38" s="611"/>
      <c r="AP38" s="611"/>
      <c r="AQ38" s="611"/>
      <c r="AR38" s="611"/>
      <c r="AS38" s="611"/>
      <c r="AT38" s="611"/>
      <c r="AU38" s="611"/>
      <c r="AV38" s="611"/>
      <c r="AW38" s="611"/>
      <c r="AX38" s="611"/>
      <c r="AY38" s="611"/>
      <c r="AZ38" s="611"/>
      <c r="BA38" s="611"/>
      <c r="BB38" s="611"/>
      <c r="BC38" s="611"/>
      <c r="BD38" s="181"/>
      <c r="BE38" s="610" t="str">
        <f t="shared" si="1"/>
        <v/>
      </c>
      <c r="BF38" s="610"/>
      <c r="BG38" s="611"/>
      <c r="BH38" s="611"/>
      <c r="BI38" s="611"/>
      <c r="BJ38" s="611"/>
      <c r="BK38" s="611"/>
      <c r="BL38" s="611"/>
      <c r="BM38" s="611"/>
      <c r="BN38" s="611"/>
      <c r="BO38" s="611"/>
      <c r="BP38" s="611"/>
      <c r="BQ38" s="611"/>
      <c r="BR38" s="611"/>
      <c r="BS38" s="611"/>
      <c r="BT38" s="611"/>
      <c r="BU38" s="611"/>
      <c r="BV38" s="181"/>
      <c r="BW38" s="610">
        <f t="shared" si="2"/>
        <v>11</v>
      </c>
      <c r="BX38" s="610"/>
      <c r="BY38" s="611" t="str">
        <f>IF('各会計、関係団体の財政状況及び健全化判断比率'!B72="","",'各会計、関係団体の財政状況及び健全化判断比率'!B72)</f>
        <v>東京都市町村総合事務組合（一般会計）</v>
      </c>
      <c r="BZ38" s="611"/>
      <c r="CA38" s="611"/>
      <c r="CB38" s="611"/>
      <c r="CC38" s="611"/>
      <c r="CD38" s="611"/>
      <c r="CE38" s="611"/>
      <c r="CF38" s="611"/>
      <c r="CG38" s="611"/>
      <c r="CH38" s="611"/>
      <c r="CI38" s="611"/>
      <c r="CJ38" s="611"/>
      <c r="CK38" s="611"/>
      <c r="CL38" s="611"/>
      <c r="CM38" s="611"/>
      <c r="CN38" s="181"/>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8"/>
    </row>
    <row r="39" spans="1:113" ht="32.25" customHeight="1" x14ac:dyDescent="0.15">
      <c r="A39" s="181"/>
      <c r="B39" s="205"/>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81"/>
      <c r="U39" s="610" t="str">
        <f t="shared" si="4"/>
        <v/>
      </c>
      <c r="V39" s="610"/>
      <c r="W39" s="611"/>
      <c r="X39" s="611"/>
      <c r="Y39" s="611"/>
      <c r="Z39" s="611"/>
      <c r="AA39" s="611"/>
      <c r="AB39" s="611"/>
      <c r="AC39" s="611"/>
      <c r="AD39" s="611"/>
      <c r="AE39" s="611"/>
      <c r="AF39" s="611"/>
      <c r="AG39" s="611"/>
      <c r="AH39" s="611"/>
      <c r="AI39" s="611"/>
      <c r="AJ39" s="611"/>
      <c r="AK39" s="611"/>
      <c r="AL39" s="181"/>
      <c r="AM39" s="610" t="str">
        <f t="shared" si="0"/>
        <v/>
      </c>
      <c r="AN39" s="610"/>
      <c r="AO39" s="611"/>
      <c r="AP39" s="611"/>
      <c r="AQ39" s="611"/>
      <c r="AR39" s="611"/>
      <c r="AS39" s="611"/>
      <c r="AT39" s="611"/>
      <c r="AU39" s="611"/>
      <c r="AV39" s="611"/>
      <c r="AW39" s="611"/>
      <c r="AX39" s="611"/>
      <c r="AY39" s="611"/>
      <c r="AZ39" s="611"/>
      <c r="BA39" s="611"/>
      <c r="BB39" s="611"/>
      <c r="BC39" s="611"/>
      <c r="BD39" s="181"/>
      <c r="BE39" s="610" t="str">
        <f t="shared" si="1"/>
        <v/>
      </c>
      <c r="BF39" s="610"/>
      <c r="BG39" s="611"/>
      <c r="BH39" s="611"/>
      <c r="BI39" s="611"/>
      <c r="BJ39" s="611"/>
      <c r="BK39" s="611"/>
      <c r="BL39" s="611"/>
      <c r="BM39" s="611"/>
      <c r="BN39" s="611"/>
      <c r="BO39" s="611"/>
      <c r="BP39" s="611"/>
      <c r="BQ39" s="611"/>
      <c r="BR39" s="611"/>
      <c r="BS39" s="611"/>
      <c r="BT39" s="611"/>
      <c r="BU39" s="611"/>
      <c r="BV39" s="181"/>
      <c r="BW39" s="610">
        <f t="shared" si="2"/>
        <v>12</v>
      </c>
      <c r="BX39" s="610"/>
      <c r="BY39" s="611" t="str">
        <f>IF('各会計、関係団体の財政状況及び健全化判断比率'!B73="","",'各会計、関係団体の財政状況及び健全化判断比率'!B73)</f>
        <v>東京都市町村議会議員公務災害等補償組合</v>
      </c>
      <c r="BZ39" s="611"/>
      <c r="CA39" s="611"/>
      <c r="CB39" s="611"/>
      <c r="CC39" s="611"/>
      <c r="CD39" s="611"/>
      <c r="CE39" s="611"/>
      <c r="CF39" s="611"/>
      <c r="CG39" s="611"/>
      <c r="CH39" s="611"/>
      <c r="CI39" s="611"/>
      <c r="CJ39" s="611"/>
      <c r="CK39" s="611"/>
      <c r="CL39" s="611"/>
      <c r="CM39" s="611"/>
      <c r="CN39" s="181"/>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8"/>
    </row>
    <row r="40" spans="1:113" ht="32.25" customHeight="1" x14ac:dyDescent="0.15">
      <c r="A40" s="181"/>
      <c r="B40" s="205"/>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81"/>
      <c r="U40" s="610" t="str">
        <f t="shared" si="4"/>
        <v/>
      </c>
      <c r="V40" s="610"/>
      <c r="W40" s="611"/>
      <c r="X40" s="611"/>
      <c r="Y40" s="611"/>
      <c r="Z40" s="611"/>
      <c r="AA40" s="611"/>
      <c r="AB40" s="611"/>
      <c r="AC40" s="611"/>
      <c r="AD40" s="611"/>
      <c r="AE40" s="611"/>
      <c r="AF40" s="611"/>
      <c r="AG40" s="611"/>
      <c r="AH40" s="611"/>
      <c r="AI40" s="611"/>
      <c r="AJ40" s="611"/>
      <c r="AK40" s="611"/>
      <c r="AL40" s="181"/>
      <c r="AM40" s="610" t="str">
        <f t="shared" si="0"/>
        <v/>
      </c>
      <c r="AN40" s="610"/>
      <c r="AO40" s="611"/>
      <c r="AP40" s="611"/>
      <c r="AQ40" s="611"/>
      <c r="AR40" s="611"/>
      <c r="AS40" s="611"/>
      <c r="AT40" s="611"/>
      <c r="AU40" s="611"/>
      <c r="AV40" s="611"/>
      <c r="AW40" s="611"/>
      <c r="AX40" s="611"/>
      <c r="AY40" s="611"/>
      <c r="AZ40" s="611"/>
      <c r="BA40" s="611"/>
      <c r="BB40" s="611"/>
      <c r="BC40" s="611"/>
      <c r="BD40" s="181"/>
      <c r="BE40" s="610" t="str">
        <f t="shared" si="1"/>
        <v/>
      </c>
      <c r="BF40" s="610"/>
      <c r="BG40" s="611"/>
      <c r="BH40" s="611"/>
      <c r="BI40" s="611"/>
      <c r="BJ40" s="611"/>
      <c r="BK40" s="611"/>
      <c r="BL40" s="611"/>
      <c r="BM40" s="611"/>
      <c r="BN40" s="611"/>
      <c r="BO40" s="611"/>
      <c r="BP40" s="611"/>
      <c r="BQ40" s="611"/>
      <c r="BR40" s="611"/>
      <c r="BS40" s="611"/>
      <c r="BT40" s="611"/>
      <c r="BU40" s="611"/>
      <c r="BV40" s="181"/>
      <c r="BW40" s="610">
        <f t="shared" si="2"/>
        <v>13</v>
      </c>
      <c r="BX40" s="610"/>
      <c r="BY40" s="611" t="str">
        <f>IF('各会計、関係団体の財政状況及び健全化判断比率'!B74="","",'各会計、関係団体の財政状況及び健全化判断比率'!B74)</f>
        <v>東京都市町村総合事務組合（交通災害）</v>
      </c>
      <c r="BZ40" s="611"/>
      <c r="CA40" s="611"/>
      <c r="CB40" s="611"/>
      <c r="CC40" s="611"/>
      <c r="CD40" s="611"/>
      <c r="CE40" s="611"/>
      <c r="CF40" s="611"/>
      <c r="CG40" s="611"/>
      <c r="CH40" s="611"/>
      <c r="CI40" s="611"/>
      <c r="CJ40" s="611"/>
      <c r="CK40" s="611"/>
      <c r="CL40" s="611"/>
      <c r="CM40" s="611"/>
      <c r="CN40" s="181"/>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8"/>
    </row>
    <row r="41" spans="1:113" ht="32.25" customHeight="1" x14ac:dyDescent="0.15">
      <c r="A41" s="181"/>
      <c r="B41" s="205"/>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81"/>
      <c r="U41" s="610" t="str">
        <f t="shared" si="4"/>
        <v/>
      </c>
      <c r="V41" s="610"/>
      <c r="W41" s="611"/>
      <c r="X41" s="611"/>
      <c r="Y41" s="611"/>
      <c r="Z41" s="611"/>
      <c r="AA41" s="611"/>
      <c r="AB41" s="611"/>
      <c r="AC41" s="611"/>
      <c r="AD41" s="611"/>
      <c r="AE41" s="611"/>
      <c r="AF41" s="611"/>
      <c r="AG41" s="611"/>
      <c r="AH41" s="611"/>
      <c r="AI41" s="611"/>
      <c r="AJ41" s="611"/>
      <c r="AK41" s="611"/>
      <c r="AL41" s="181"/>
      <c r="AM41" s="610" t="str">
        <f t="shared" si="0"/>
        <v/>
      </c>
      <c r="AN41" s="610"/>
      <c r="AO41" s="611"/>
      <c r="AP41" s="611"/>
      <c r="AQ41" s="611"/>
      <c r="AR41" s="611"/>
      <c r="AS41" s="611"/>
      <c r="AT41" s="611"/>
      <c r="AU41" s="611"/>
      <c r="AV41" s="611"/>
      <c r="AW41" s="611"/>
      <c r="AX41" s="611"/>
      <c r="AY41" s="611"/>
      <c r="AZ41" s="611"/>
      <c r="BA41" s="611"/>
      <c r="BB41" s="611"/>
      <c r="BC41" s="611"/>
      <c r="BD41" s="181"/>
      <c r="BE41" s="610" t="str">
        <f t="shared" si="1"/>
        <v/>
      </c>
      <c r="BF41" s="610"/>
      <c r="BG41" s="611"/>
      <c r="BH41" s="611"/>
      <c r="BI41" s="611"/>
      <c r="BJ41" s="611"/>
      <c r="BK41" s="611"/>
      <c r="BL41" s="611"/>
      <c r="BM41" s="611"/>
      <c r="BN41" s="611"/>
      <c r="BO41" s="611"/>
      <c r="BP41" s="611"/>
      <c r="BQ41" s="611"/>
      <c r="BR41" s="611"/>
      <c r="BS41" s="611"/>
      <c r="BT41" s="611"/>
      <c r="BU41" s="611"/>
      <c r="BV41" s="181"/>
      <c r="BW41" s="610" t="str">
        <f t="shared" si="2"/>
        <v/>
      </c>
      <c r="BX41" s="610"/>
      <c r="BY41" s="611" t="str">
        <f>IF('各会計、関係団体の財政状況及び健全化判断比率'!B75="","",'各会計、関係団体の財政状況及び健全化判断比率'!B75)</f>
        <v/>
      </c>
      <c r="BZ41" s="611"/>
      <c r="CA41" s="611"/>
      <c r="CB41" s="611"/>
      <c r="CC41" s="611"/>
      <c r="CD41" s="611"/>
      <c r="CE41" s="611"/>
      <c r="CF41" s="611"/>
      <c r="CG41" s="611"/>
      <c r="CH41" s="611"/>
      <c r="CI41" s="611"/>
      <c r="CJ41" s="611"/>
      <c r="CK41" s="611"/>
      <c r="CL41" s="611"/>
      <c r="CM41" s="611"/>
      <c r="CN41" s="181"/>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8"/>
    </row>
    <row r="42" spans="1:113" ht="32.25" customHeight="1" x14ac:dyDescent="0.15">
      <c r="B42" s="205"/>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81"/>
      <c r="U42" s="610" t="str">
        <f t="shared" si="4"/>
        <v/>
      </c>
      <c r="V42" s="610"/>
      <c r="W42" s="611"/>
      <c r="X42" s="611"/>
      <c r="Y42" s="611"/>
      <c r="Z42" s="611"/>
      <c r="AA42" s="611"/>
      <c r="AB42" s="611"/>
      <c r="AC42" s="611"/>
      <c r="AD42" s="611"/>
      <c r="AE42" s="611"/>
      <c r="AF42" s="611"/>
      <c r="AG42" s="611"/>
      <c r="AH42" s="611"/>
      <c r="AI42" s="611"/>
      <c r="AJ42" s="611"/>
      <c r="AK42" s="611"/>
      <c r="AL42" s="181"/>
      <c r="AM42" s="610" t="str">
        <f t="shared" si="0"/>
        <v/>
      </c>
      <c r="AN42" s="610"/>
      <c r="AO42" s="611"/>
      <c r="AP42" s="611"/>
      <c r="AQ42" s="611"/>
      <c r="AR42" s="611"/>
      <c r="AS42" s="611"/>
      <c r="AT42" s="611"/>
      <c r="AU42" s="611"/>
      <c r="AV42" s="611"/>
      <c r="AW42" s="611"/>
      <c r="AX42" s="611"/>
      <c r="AY42" s="611"/>
      <c r="AZ42" s="611"/>
      <c r="BA42" s="611"/>
      <c r="BB42" s="611"/>
      <c r="BC42" s="611"/>
      <c r="BD42" s="181"/>
      <c r="BE42" s="610" t="str">
        <f t="shared" si="1"/>
        <v/>
      </c>
      <c r="BF42" s="610"/>
      <c r="BG42" s="611"/>
      <c r="BH42" s="611"/>
      <c r="BI42" s="611"/>
      <c r="BJ42" s="611"/>
      <c r="BK42" s="611"/>
      <c r="BL42" s="611"/>
      <c r="BM42" s="611"/>
      <c r="BN42" s="611"/>
      <c r="BO42" s="611"/>
      <c r="BP42" s="611"/>
      <c r="BQ42" s="611"/>
      <c r="BR42" s="611"/>
      <c r="BS42" s="611"/>
      <c r="BT42" s="611"/>
      <c r="BU42" s="611"/>
      <c r="BV42" s="181"/>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81"/>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8"/>
    </row>
    <row r="43" spans="1:113" ht="32.25" customHeight="1" x14ac:dyDescent="0.15">
      <c r="B43" s="205"/>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81"/>
      <c r="U43" s="610" t="str">
        <f t="shared" si="4"/>
        <v/>
      </c>
      <c r="V43" s="610"/>
      <c r="W43" s="611"/>
      <c r="X43" s="611"/>
      <c r="Y43" s="611"/>
      <c r="Z43" s="611"/>
      <c r="AA43" s="611"/>
      <c r="AB43" s="611"/>
      <c r="AC43" s="611"/>
      <c r="AD43" s="611"/>
      <c r="AE43" s="611"/>
      <c r="AF43" s="611"/>
      <c r="AG43" s="611"/>
      <c r="AH43" s="611"/>
      <c r="AI43" s="611"/>
      <c r="AJ43" s="611"/>
      <c r="AK43" s="611"/>
      <c r="AL43" s="181"/>
      <c r="AM43" s="610" t="str">
        <f t="shared" si="0"/>
        <v/>
      </c>
      <c r="AN43" s="610"/>
      <c r="AO43" s="611"/>
      <c r="AP43" s="611"/>
      <c r="AQ43" s="611"/>
      <c r="AR43" s="611"/>
      <c r="AS43" s="611"/>
      <c r="AT43" s="611"/>
      <c r="AU43" s="611"/>
      <c r="AV43" s="611"/>
      <c r="AW43" s="611"/>
      <c r="AX43" s="611"/>
      <c r="AY43" s="611"/>
      <c r="AZ43" s="611"/>
      <c r="BA43" s="611"/>
      <c r="BB43" s="611"/>
      <c r="BC43" s="611"/>
      <c r="BD43" s="181"/>
      <c r="BE43" s="610" t="str">
        <f t="shared" si="1"/>
        <v/>
      </c>
      <c r="BF43" s="610"/>
      <c r="BG43" s="611"/>
      <c r="BH43" s="611"/>
      <c r="BI43" s="611"/>
      <c r="BJ43" s="611"/>
      <c r="BK43" s="611"/>
      <c r="BL43" s="611"/>
      <c r="BM43" s="611"/>
      <c r="BN43" s="611"/>
      <c r="BO43" s="611"/>
      <c r="BP43" s="611"/>
      <c r="BQ43" s="611"/>
      <c r="BR43" s="611"/>
      <c r="BS43" s="611"/>
      <c r="BT43" s="611"/>
      <c r="BU43" s="611"/>
      <c r="BV43" s="181"/>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81"/>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204</v>
      </c>
      <c r="E46" s="180" t="s">
        <v>205</v>
      </c>
    </row>
    <row r="47" spans="1:113" x14ac:dyDescent="0.15">
      <c r="E47" s="180" t="s">
        <v>206</v>
      </c>
    </row>
    <row r="48" spans="1:113" x14ac:dyDescent="0.15">
      <c r="E48" s="180" t="s">
        <v>207</v>
      </c>
    </row>
    <row r="49" spans="5:5" x14ac:dyDescent="0.15">
      <c r="E49" s="212" t="s">
        <v>208</v>
      </c>
    </row>
    <row r="50" spans="5:5" x14ac:dyDescent="0.15">
      <c r="E50" s="180" t="s">
        <v>209</v>
      </c>
    </row>
    <row r="51" spans="5:5" x14ac:dyDescent="0.15">
      <c r="E51" s="180" t="s">
        <v>210</v>
      </c>
    </row>
    <row r="52" spans="5:5" x14ac:dyDescent="0.15">
      <c r="E52" s="180" t="s">
        <v>211</v>
      </c>
    </row>
    <row r="53" spans="5:5" x14ac:dyDescent="0.15"/>
    <row r="54" spans="5:5" x14ac:dyDescent="0.15"/>
    <row r="55" spans="5:5" x14ac:dyDescent="0.15"/>
    <row r="56" spans="5:5" x14ac:dyDescent="0.15"/>
  </sheetData>
  <sheetProtection algorithmName="SHA-512" hashValue="Z+s6vSDmO/LsRj2cWcpEIzdToIOz1bsH5f0Dv4SqeJ5v6YCxQzdTBCvV/sBvyWvd+XZsRly0CgeclJP4TX9X2Q==" saltValue="2r45gABzVu2/nVsGeAgqE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553</v>
      </c>
      <c r="G33" s="29" t="s">
        <v>554</v>
      </c>
      <c r="H33" s="29" t="s">
        <v>555</v>
      </c>
      <c r="I33" s="29" t="s">
        <v>556</v>
      </c>
      <c r="J33" s="30" t="s">
        <v>557</v>
      </c>
      <c r="K33" s="22"/>
      <c r="L33" s="22"/>
      <c r="M33" s="22"/>
      <c r="N33" s="22"/>
      <c r="O33" s="22"/>
      <c r="P33" s="22"/>
    </row>
    <row r="34" spans="1:16" ht="39" customHeight="1" x14ac:dyDescent="0.15">
      <c r="A34" s="22"/>
      <c r="B34" s="31"/>
      <c r="C34" s="1153" t="s">
        <v>560</v>
      </c>
      <c r="D34" s="1153"/>
      <c r="E34" s="1154"/>
      <c r="F34" s="32">
        <v>6.25</v>
      </c>
      <c r="G34" s="33">
        <v>7.3</v>
      </c>
      <c r="H34" s="33">
        <v>5.72</v>
      </c>
      <c r="I34" s="33">
        <v>7.33</v>
      </c>
      <c r="J34" s="34">
        <v>6.42</v>
      </c>
      <c r="K34" s="22"/>
      <c r="L34" s="22"/>
      <c r="M34" s="22"/>
      <c r="N34" s="22"/>
      <c r="O34" s="22"/>
      <c r="P34" s="22"/>
    </row>
    <row r="35" spans="1:16" ht="39" customHeight="1" x14ac:dyDescent="0.15">
      <c r="A35" s="22"/>
      <c r="B35" s="35"/>
      <c r="C35" s="1149" t="s">
        <v>561</v>
      </c>
      <c r="D35" s="1149"/>
      <c r="E35" s="1150"/>
      <c r="F35" s="36">
        <v>2.3199999999999998</v>
      </c>
      <c r="G35" s="37">
        <v>0.55000000000000004</v>
      </c>
      <c r="H35" s="37">
        <v>2.4</v>
      </c>
      <c r="I35" s="37">
        <v>1.04</v>
      </c>
      <c r="J35" s="38">
        <v>1.58</v>
      </c>
      <c r="K35" s="22"/>
      <c r="L35" s="22"/>
      <c r="M35" s="22"/>
      <c r="N35" s="22"/>
      <c r="O35" s="22"/>
      <c r="P35" s="22"/>
    </row>
    <row r="36" spans="1:16" ht="39" customHeight="1" x14ac:dyDescent="0.15">
      <c r="A36" s="22"/>
      <c r="B36" s="35"/>
      <c r="C36" s="1149" t="s">
        <v>562</v>
      </c>
      <c r="D36" s="1149"/>
      <c r="E36" s="1150"/>
      <c r="F36" s="36">
        <v>0.26</v>
      </c>
      <c r="G36" s="37">
        <v>0.23</v>
      </c>
      <c r="H36" s="37">
        <v>0.04</v>
      </c>
      <c r="I36" s="37">
        <v>0.17</v>
      </c>
      <c r="J36" s="38">
        <v>0.46</v>
      </c>
      <c r="K36" s="22"/>
      <c r="L36" s="22"/>
      <c r="M36" s="22"/>
      <c r="N36" s="22"/>
      <c r="O36" s="22"/>
      <c r="P36" s="22"/>
    </row>
    <row r="37" spans="1:16" ht="39" customHeight="1" x14ac:dyDescent="0.15">
      <c r="A37" s="22"/>
      <c r="B37" s="35"/>
      <c r="C37" s="1149" t="s">
        <v>563</v>
      </c>
      <c r="D37" s="1149"/>
      <c r="E37" s="1150"/>
      <c r="F37" s="36">
        <v>0.23</v>
      </c>
      <c r="G37" s="37">
        <v>0.11</v>
      </c>
      <c r="H37" s="37">
        <v>0.71</v>
      </c>
      <c r="I37" s="37">
        <v>0.34</v>
      </c>
      <c r="J37" s="38">
        <v>0.32</v>
      </c>
      <c r="K37" s="22"/>
      <c r="L37" s="22"/>
      <c r="M37" s="22"/>
      <c r="N37" s="22"/>
      <c r="O37" s="22"/>
      <c r="P37" s="22"/>
    </row>
    <row r="38" spans="1:16" ht="39" customHeight="1" x14ac:dyDescent="0.15">
      <c r="A38" s="22"/>
      <c r="B38" s="35"/>
      <c r="C38" s="1149" t="s">
        <v>564</v>
      </c>
      <c r="D38" s="1149"/>
      <c r="E38" s="1150"/>
      <c r="F38" s="36">
        <v>0.33</v>
      </c>
      <c r="G38" s="37">
        <v>0.32</v>
      </c>
      <c r="H38" s="37">
        <v>0.24</v>
      </c>
      <c r="I38" s="37">
        <v>0.46</v>
      </c>
      <c r="J38" s="38">
        <v>0.04</v>
      </c>
      <c r="K38" s="22"/>
      <c r="L38" s="22"/>
      <c r="M38" s="22"/>
      <c r="N38" s="22"/>
      <c r="O38" s="22"/>
      <c r="P38" s="22"/>
    </row>
    <row r="39" spans="1:16" ht="39" customHeight="1" x14ac:dyDescent="0.15">
      <c r="A39" s="22"/>
      <c r="B39" s="35"/>
      <c r="C39" s="1149" t="s">
        <v>565</v>
      </c>
      <c r="D39" s="1149"/>
      <c r="E39" s="1150"/>
      <c r="F39" s="36">
        <v>0.06</v>
      </c>
      <c r="G39" s="37">
        <v>0</v>
      </c>
      <c r="H39" s="37">
        <v>0</v>
      </c>
      <c r="I39" s="37">
        <v>0</v>
      </c>
      <c r="J39" s="38">
        <v>0</v>
      </c>
      <c r="K39" s="22"/>
      <c r="L39" s="22"/>
      <c r="M39" s="22"/>
      <c r="N39" s="22"/>
      <c r="O39" s="22"/>
      <c r="P39" s="22"/>
    </row>
    <row r="40" spans="1:16" ht="39" customHeight="1" x14ac:dyDescent="0.15">
      <c r="A40" s="22"/>
      <c r="B40" s="35"/>
      <c r="C40" s="1149"/>
      <c r="D40" s="1149"/>
      <c r="E40" s="1150"/>
      <c r="F40" s="36"/>
      <c r="G40" s="37"/>
      <c r="H40" s="37"/>
      <c r="I40" s="37"/>
      <c r="J40" s="38"/>
      <c r="K40" s="22"/>
      <c r="L40" s="22"/>
      <c r="M40" s="22"/>
      <c r="N40" s="22"/>
      <c r="O40" s="22"/>
      <c r="P40" s="22"/>
    </row>
    <row r="41" spans="1:16" ht="39" customHeight="1" x14ac:dyDescent="0.15">
      <c r="A41" s="22"/>
      <c r="B41" s="35"/>
      <c r="C41" s="1149"/>
      <c r="D41" s="1149"/>
      <c r="E41" s="1150"/>
      <c r="F41" s="36"/>
      <c r="G41" s="37"/>
      <c r="H41" s="37"/>
      <c r="I41" s="37"/>
      <c r="J41" s="38"/>
      <c r="K41" s="22"/>
      <c r="L41" s="22"/>
      <c r="M41" s="22"/>
      <c r="N41" s="22"/>
      <c r="O41" s="22"/>
      <c r="P41" s="22"/>
    </row>
    <row r="42" spans="1:16" ht="39" customHeight="1" x14ac:dyDescent="0.15">
      <c r="A42" s="22"/>
      <c r="B42" s="39"/>
      <c r="C42" s="1149" t="s">
        <v>566</v>
      </c>
      <c r="D42" s="1149"/>
      <c r="E42" s="1150"/>
      <c r="F42" s="36" t="s">
        <v>511</v>
      </c>
      <c r="G42" s="37" t="s">
        <v>511</v>
      </c>
      <c r="H42" s="37" t="s">
        <v>511</v>
      </c>
      <c r="I42" s="37" t="s">
        <v>511</v>
      </c>
      <c r="J42" s="38" t="s">
        <v>511</v>
      </c>
      <c r="K42" s="22"/>
      <c r="L42" s="22"/>
      <c r="M42" s="22"/>
      <c r="N42" s="22"/>
      <c r="O42" s="22"/>
      <c r="P42" s="22"/>
    </row>
    <row r="43" spans="1:16" ht="39" customHeight="1" thickBot="1" x14ac:dyDescent="0.2">
      <c r="A43" s="22"/>
      <c r="B43" s="40"/>
      <c r="C43" s="1151" t="s">
        <v>567</v>
      </c>
      <c r="D43" s="1151"/>
      <c r="E43" s="1152"/>
      <c r="F43" s="41" t="s">
        <v>511</v>
      </c>
      <c r="G43" s="42" t="s">
        <v>511</v>
      </c>
      <c r="H43" s="42" t="s">
        <v>511</v>
      </c>
      <c r="I43" s="42" t="s">
        <v>511</v>
      </c>
      <c r="J43" s="43" t="s">
        <v>511</v>
      </c>
      <c r="K43" s="22"/>
      <c r="L43" s="22"/>
      <c r="M43" s="22"/>
      <c r="N43" s="22"/>
      <c r="O43" s="22"/>
      <c r="P43" s="22"/>
    </row>
    <row r="44" spans="1:16" ht="39" customHeight="1" x14ac:dyDescent="0.15">
      <c r="A44" s="22"/>
      <c r="B44" s="44" t="s">
        <v>8</v>
      </c>
      <c r="C44" s="45"/>
      <c r="D44" s="45"/>
      <c r="E44" s="45"/>
      <c r="F44" s="22"/>
      <c r="G44" s="22"/>
      <c r="H44" s="22"/>
      <c r="I44" s="22"/>
      <c r="J44" s="22"/>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7qRaMNwYCzQTuFVQObPGfODX1GoclSZMu65zirCb07L+vg9PdzmDW4gyyR64Mng7cUZJJLgqCdeSQId+8iaiqA==" saltValue="Pj9LSjpHh70mBfn9VkdBA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
      <c r="A44" s="46"/>
      <c r="B44" s="49" t="s">
        <v>10</v>
      </c>
      <c r="C44" s="50"/>
      <c r="D44" s="50"/>
      <c r="E44" s="51"/>
      <c r="F44" s="51"/>
      <c r="G44" s="51"/>
      <c r="H44" s="51"/>
      <c r="I44" s="51"/>
      <c r="J44" s="52" t="s">
        <v>2</v>
      </c>
      <c r="K44" s="53" t="s">
        <v>553</v>
      </c>
      <c r="L44" s="54" t="s">
        <v>554</v>
      </c>
      <c r="M44" s="54" t="s">
        <v>555</v>
      </c>
      <c r="N44" s="54" t="s">
        <v>556</v>
      </c>
      <c r="O44" s="55" t="s">
        <v>557</v>
      </c>
      <c r="P44" s="46"/>
      <c r="Q44" s="46"/>
      <c r="R44" s="46"/>
      <c r="S44" s="46"/>
      <c r="T44" s="46"/>
      <c r="U44" s="46"/>
    </row>
    <row r="45" spans="1:21" ht="30.75" customHeight="1" x14ac:dyDescent="0.15">
      <c r="A45" s="46"/>
      <c r="B45" s="1155" t="s">
        <v>11</v>
      </c>
      <c r="C45" s="1156"/>
      <c r="D45" s="56"/>
      <c r="E45" s="1161" t="s">
        <v>12</v>
      </c>
      <c r="F45" s="1161"/>
      <c r="G45" s="1161"/>
      <c r="H45" s="1161"/>
      <c r="I45" s="1161"/>
      <c r="J45" s="1162"/>
      <c r="K45" s="57">
        <v>94</v>
      </c>
      <c r="L45" s="58">
        <v>96</v>
      </c>
      <c r="M45" s="58">
        <v>97</v>
      </c>
      <c r="N45" s="58">
        <v>127</v>
      </c>
      <c r="O45" s="59">
        <v>143</v>
      </c>
      <c r="P45" s="46"/>
      <c r="Q45" s="46"/>
      <c r="R45" s="46"/>
      <c r="S45" s="46"/>
      <c r="T45" s="46"/>
      <c r="U45" s="46"/>
    </row>
    <row r="46" spans="1:21" ht="30.75" customHeight="1" x14ac:dyDescent="0.15">
      <c r="A46" s="46"/>
      <c r="B46" s="1157"/>
      <c r="C46" s="1158"/>
      <c r="D46" s="60"/>
      <c r="E46" s="1163" t="s">
        <v>13</v>
      </c>
      <c r="F46" s="1163"/>
      <c r="G46" s="1163"/>
      <c r="H46" s="1163"/>
      <c r="I46" s="1163"/>
      <c r="J46" s="1164"/>
      <c r="K46" s="61" t="s">
        <v>511</v>
      </c>
      <c r="L46" s="62" t="s">
        <v>511</v>
      </c>
      <c r="M46" s="62" t="s">
        <v>511</v>
      </c>
      <c r="N46" s="62" t="s">
        <v>511</v>
      </c>
      <c r="O46" s="63" t="s">
        <v>511</v>
      </c>
      <c r="P46" s="46"/>
      <c r="Q46" s="46"/>
      <c r="R46" s="46"/>
      <c r="S46" s="46"/>
      <c r="T46" s="46"/>
      <c r="U46" s="46"/>
    </row>
    <row r="47" spans="1:21" ht="30.75" customHeight="1" x14ac:dyDescent="0.15">
      <c r="A47" s="46"/>
      <c r="B47" s="1157"/>
      <c r="C47" s="1158"/>
      <c r="D47" s="60"/>
      <c r="E47" s="1163" t="s">
        <v>14</v>
      </c>
      <c r="F47" s="1163"/>
      <c r="G47" s="1163"/>
      <c r="H47" s="1163"/>
      <c r="I47" s="1163"/>
      <c r="J47" s="1164"/>
      <c r="K47" s="61" t="s">
        <v>511</v>
      </c>
      <c r="L47" s="62" t="s">
        <v>511</v>
      </c>
      <c r="M47" s="62" t="s">
        <v>511</v>
      </c>
      <c r="N47" s="62" t="s">
        <v>511</v>
      </c>
      <c r="O47" s="63" t="s">
        <v>511</v>
      </c>
      <c r="P47" s="46"/>
      <c r="Q47" s="46"/>
      <c r="R47" s="46"/>
      <c r="S47" s="46"/>
      <c r="T47" s="46"/>
      <c r="U47" s="46"/>
    </row>
    <row r="48" spans="1:21" ht="30.75" customHeight="1" x14ac:dyDescent="0.15">
      <c r="A48" s="46"/>
      <c r="B48" s="1157"/>
      <c r="C48" s="1158"/>
      <c r="D48" s="60"/>
      <c r="E48" s="1163" t="s">
        <v>15</v>
      </c>
      <c r="F48" s="1163"/>
      <c r="G48" s="1163"/>
      <c r="H48" s="1163"/>
      <c r="I48" s="1163"/>
      <c r="J48" s="1164"/>
      <c r="K48" s="61">
        <v>14</v>
      </c>
      <c r="L48" s="62">
        <v>11</v>
      </c>
      <c r="M48" s="62">
        <v>11</v>
      </c>
      <c r="N48" s="62">
        <v>15</v>
      </c>
      <c r="O48" s="63">
        <v>14</v>
      </c>
      <c r="P48" s="46"/>
      <c r="Q48" s="46"/>
      <c r="R48" s="46"/>
      <c r="S48" s="46"/>
      <c r="T48" s="46"/>
      <c r="U48" s="46"/>
    </row>
    <row r="49" spans="1:21" ht="30.75" customHeight="1" x14ac:dyDescent="0.15">
      <c r="A49" s="46"/>
      <c r="B49" s="1157"/>
      <c r="C49" s="1158"/>
      <c r="D49" s="60"/>
      <c r="E49" s="1163" t="s">
        <v>16</v>
      </c>
      <c r="F49" s="1163"/>
      <c r="G49" s="1163"/>
      <c r="H49" s="1163"/>
      <c r="I49" s="1163"/>
      <c r="J49" s="1164"/>
      <c r="K49" s="61">
        <v>17</v>
      </c>
      <c r="L49" s="62">
        <v>17</v>
      </c>
      <c r="M49" s="62">
        <v>17</v>
      </c>
      <c r="N49" s="62">
        <v>17</v>
      </c>
      <c r="O49" s="63">
        <v>16</v>
      </c>
      <c r="P49" s="46"/>
      <c r="Q49" s="46"/>
      <c r="R49" s="46"/>
      <c r="S49" s="46"/>
      <c r="T49" s="46"/>
      <c r="U49" s="46"/>
    </row>
    <row r="50" spans="1:21" ht="30.75" customHeight="1" x14ac:dyDescent="0.15">
      <c r="A50" s="46"/>
      <c r="B50" s="1157"/>
      <c r="C50" s="1158"/>
      <c r="D50" s="60"/>
      <c r="E50" s="1163" t="s">
        <v>17</v>
      </c>
      <c r="F50" s="1163"/>
      <c r="G50" s="1163"/>
      <c r="H50" s="1163"/>
      <c r="I50" s="1163"/>
      <c r="J50" s="1164"/>
      <c r="K50" s="61" t="s">
        <v>511</v>
      </c>
      <c r="L50" s="62" t="s">
        <v>511</v>
      </c>
      <c r="M50" s="62" t="s">
        <v>511</v>
      </c>
      <c r="N50" s="62" t="s">
        <v>511</v>
      </c>
      <c r="O50" s="63" t="s">
        <v>511</v>
      </c>
      <c r="P50" s="46"/>
      <c r="Q50" s="46"/>
      <c r="R50" s="46"/>
      <c r="S50" s="46"/>
      <c r="T50" s="46"/>
      <c r="U50" s="46"/>
    </row>
    <row r="51" spans="1:21" ht="30.75" customHeight="1" x14ac:dyDescent="0.15">
      <c r="A51" s="46"/>
      <c r="B51" s="1159"/>
      <c r="C51" s="1160"/>
      <c r="D51" s="64"/>
      <c r="E51" s="1163" t="s">
        <v>18</v>
      </c>
      <c r="F51" s="1163"/>
      <c r="G51" s="1163"/>
      <c r="H51" s="1163"/>
      <c r="I51" s="1163"/>
      <c r="J51" s="1164"/>
      <c r="K51" s="61" t="s">
        <v>511</v>
      </c>
      <c r="L51" s="62" t="s">
        <v>511</v>
      </c>
      <c r="M51" s="62" t="s">
        <v>511</v>
      </c>
      <c r="N51" s="62" t="s">
        <v>511</v>
      </c>
      <c r="O51" s="63" t="s">
        <v>511</v>
      </c>
      <c r="P51" s="46"/>
      <c r="Q51" s="46"/>
      <c r="R51" s="46"/>
      <c r="S51" s="46"/>
      <c r="T51" s="46"/>
      <c r="U51" s="46"/>
    </row>
    <row r="52" spans="1:21" ht="30.75" customHeight="1" x14ac:dyDescent="0.15">
      <c r="A52" s="46"/>
      <c r="B52" s="1165" t="s">
        <v>19</v>
      </c>
      <c r="C52" s="1166"/>
      <c r="D52" s="64"/>
      <c r="E52" s="1163" t="s">
        <v>20</v>
      </c>
      <c r="F52" s="1163"/>
      <c r="G52" s="1163"/>
      <c r="H52" s="1163"/>
      <c r="I52" s="1163"/>
      <c r="J52" s="1164"/>
      <c r="K52" s="61">
        <v>109</v>
      </c>
      <c r="L52" s="62">
        <v>109</v>
      </c>
      <c r="M52" s="62">
        <v>107</v>
      </c>
      <c r="N52" s="62">
        <v>127</v>
      </c>
      <c r="O52" s="63">
        <v>140</v>
      </c>
      <c r="P52" s="46"/>
      <c r="Q52" s="46"/>
      <c r="R52" s="46"/>
      <c r="S52" s="46"/>
      <c r="T52" s="46"/>
      <c r="U52" s="46"/>
    </row>
    <row r="53" spans="1:21" ht="30.75" customHeight="1" thickBot="1" x14ac:dyDescent="0.2">
      <c r="A53" s="46"/>
      <c r="B53" s="1167" t="s">
        <v>21</v>
      </c>
      <c r="C53" s="1168"/>
      <c r="D53" s="65"/>
      <c r="E53" s="1169" t="s">
        <v>22</v>
      </c>
      <c r="F53" s="1169"/>
      <c r="G53" s="1169"/>
      <c r="H53" s="1169"/>
      <c r="I53" s="1169"/>
      <c r="J53" s="1170"/>
      <c r="K53" s="66">
        <v>16</v>
      </c>
      <c r="L53" s="67">
        <v>15</v>
      </c>
      <c r="M53" s="67">
        <v>18</v>
      </c>
      <c r="N53" s="67">
        <v>32</v>
      </c>
      <c r="O53" s="68">
        <v>33</v>
      </c>
      <c r="P53" s="46"/>
      <c r="Q53" s="46"/>
      <c r="R53" s="46"/>
      <c r="S53" s="46"/>
      <c r="T53" s="46"/>
      <c r="U53" s="46"/>
    </row>
    <row r="54" spans="1:21" ht="24" customHeight="1" x14ac:dyDescent="0.15">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thickBot="1" x14ac:dyDescent="0.2">
      <c r="A55" s="46"/>
      <c r="B55" s="70" t="s">
        <v>24</v>
      </c>
      <c r="C55" s="71"/>
      <c r="D55" s="71"/>
      <c r="E55" s="71"/>
      <c r="F55" s="71"/>
      <c r="G55" s="71"/>
      <c r="H55" s="71"/>
      <c r="I55" s="71"/>
      <c r="J55" s="71"/>
      <c r="K55" s="72"/>
      <c r="L55" s="72"/>
      <c r="M55" s="72"/>
      <c r="N55" s="72"/>
      <c r="O55" s="73" t="s">
        <v>568</v>
      </c>
      <c r="P55" s="46"/>
      <c r="Q55" s="46"/>
      <c r="R55" s="46"/>
      <c r="S55" s="46"/>
      <c r="T55" s="46"/>
      <c r="U55" s="46"/>
    </row>
    <row r="56" spans="1:21" ht="31.5" customHeight="1" thickBot="1" x14ac:dyDescent="0.2">
      <c r="A56" s="46"/>
      <c r="B56" s="74"/>
      <c r="C56" s="75"/>
      <c r="D56" s="75"/>
      <c r="E56" s="76"/>
      <c r="F56" s="76"/>
      <c r="G56" s="76"/>
      <c r="H56" s="76"/>
      <c r="I56" s="76"/>
      <c r="J56" s="77" t="s">
        <v>2</v>
      </c>
      <c r="K56" s="78" t="s">
        <v>569</v>
      </c>
      <c r="L56" s="79" t="s">
        <v>570</v>
      </c>
      <c r="M56" s="79" t="s">
        <v>571</v>
      </c>
      <c r="N56" s="79" t="s">
        <v>572</v>
      </c>
      <c r="O56" s="80" t="s">
        <v>573</v>
      </c>
      <c r="P56" s="46"/>
      <c r="Q56" s="46"/>
      <c r="R56" s="46"/>
      <c r="S56" s="46"/>
      <c r="T56" s="46"/>
      <c r="U56" s="46"/>
    </row>
    <row r="57" spans="1:21" ht="31.5" customHeight="1" x14ac:dyDescent="0.15">
      <c r="B57" s="1171" t="s">
        <v>25</v>
      </c>
      <c r="C57" s="1172"/>
      <c r="D57" s="1175" t="s">
        <v>26</v>
      </c>
      <c r="E57" s="1176"/>
      <c r="F57" s="1176"/>
      <c r="G57" s="1176"/>
      <c r="H57" s="1176"/>
      <c r="I57" s="1176"/>
      <c r="J57" s="1177"/>
      <c r="K57" s="81"/>
      <c r="L57" s="82"/>
      <c r="M57" s="82"/>
      <c r="N57" s="82"/>
      <c r="O57" s="83"/>
    </row>
    <row r="58" spans="1:21" ht="31.5" customHeight="1" thickBot="1" x14ac:dyDescent="0.2">
      <c r="B58" s="1173"/>
      <c r="C58" s="1174"/>
      <c r="D58" s="1178" t="s">
        <v>27</v>
      </c>
      <c r="E58" s="1179"/>
      <c r="F58" s="1179"/>
      <c r="G58" s="1179"/>
      <c r="H58" s="1179"/>
      <c r="I58" s="1179"/>
      <c r="J58" s="1180"/>
      <c r="K58" s="84"/>
      <c r="L58" s="85"/>
      <c r="M58" s="85"/>
      <c r="N58" s="85"/>
      <c r="O58" s="86"/>
    </row>
    <row r="59" spans="1:21" ht="24" customHeight="1" x14ac:dyDescent="0.15">
      <c r="B59" s="87"/>
      <c r="C59" s="87"/>
      <c r="D59" s="88" t="s">
        <v>28</v>
      </c>
      <c r="E59" s="89"/>
      <c r="F59" s="89"/>
      <c r="G59" s="89"/>
      <c r="H59" s="89"/>
      <c r="I59" s="89"/>
      <c r="J59" s="89"/>
      <c r="K59" s="89"/>
      <c r="L59" s="89"/>
      <c r="M59" s="89"/>
      <c r="N59" s="89"/>
      <c r="O59" s="89"/>
    </row>
    <row r="60" spans="1:21" ht="24" customHeight="1" x14ac:dyDescent="0.15">
      <c r="B60" s="90"/>
      <c r="C60" s="90"/>
      <c r="D60" s="88" t="s">
        <v>29</v>
      </c>
      <c r="E60" s="89"/>
      <c r="F60" s="89"/>
      <c r="G60" s="89"/>
      <c r="H60" s="89"/>
      <c r="I60" s="89"/>
      <c r="J60" s="89"/>
      <c r="K60" s="89"/>
      <c r="L60" s="89"/>
      <c r="M60" s="89"/>
      <c r="N60" s="89"/>
      <c r="O60" s="89"/>
    </row>
    <row r="61" spans="1:21" ht="24" customHeight="1" x14ac:dyDescent="0.15">
      <c r="A61" s="46"/>
      <c r="B61" s="69"/>
      <c r="C61" s="46"/>
      <c r="D61" s="46"/>
      <c r="E61" s="46"/>
      <c r="F61" s="46"/>
      <c r="G61" s="46"/>
      <c r="H61" s="46"/>
      <c r="I61" s="46"/>
      <c r="J61" s="46"/>
      <c r="K61" s="46"/>
      <c r="L61" s="46"/>
      <c r="M61" s="46"/>
      <c r="N61" s="46"/>
      <c r="O61" s="46"/>
      <c r="P61" s="46"/>
      <c r="Q61" s="46"/>
      <c r="R61" s="46"/>
      <c r="S61" s="46"/>
      <c r="T61" s="46"/>
      <c r="U61" s="46"/>
    </row>
    <row r="62" spans="1:21" ht="24" customHeight="1" x14ac:dyDescent="0.15">
      <c r="A62" s="46"/>
      <c r="B62" s="69"/>
      <c r="C62" s="46"/>
      <c r="D62" s="46"/>
      <c r="E62" s="46"/>
      <c r="F62" s="46"/>
      <c r="G62" s="46"/>
      <c r="H62" s="46"/>
      <c r="I62" s="46"/>
      <c r="J62" s="46"/>
      <c r="K62" s="46"/>
      <c r="L62" s="46"/>
      <c r="M62" s="46"/>
      <c r="N62" s="46"/>
      <c r="O62" s="46"/>
      <c r="P62" s="46"/>
      <c r="Q62" s="46"/>
      <c r="R62" s="46"/>
      <c r="S62" s="46"/>
      <c r="T62" s="46"/>
      <c r="U62" s="46"/>
    </row>
  </sheetData>
  <sheetProtection algorithmName="SHA-512" hashValue="ap+LCAFkFXVQkzZmMdQGxO0ABpD2gr/oiiJ/HQTyEGMu/QaQRNTXFGRtxlcxyyTcvuE8/m5+b8iAkcDtBJfEeQ==" saltValue="hdvpuVZcse+2VydlyIMS6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8"/>
  <sheetViews>
    <sheetView showGridLines="0" zoomScaleSheetLayoutView="100" workbookViewId="0"/>
  </sheetViews>
  <sheetFormatPr defaultColWidth="0" defaultRowHeight="13.5" customHeight="1" zeroHeight="1" x14ac:dyDescent="0.15"/>
  <cols>
    <col min="1" max="1" width="6.625" style="91" customWidth="1"/>
    <col min="2" max="3" width="12.625" style="91" customWidth="1"/>
    <col min="4" max="4" width="11.625" style="91" customWidth="1"/>
    <col min="5" max="8" width="10.375" style="91" customWidth="1"/>
    <col min="9" max="13" width="16.375" style="91" customWidth="1"/>
    <col min="14" max="19" width="12.625" style="91" customWidth="1"/>
    <col min="20" max="16384" width="0" style="91"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2" t="s">
        <v>9</v>
      </c>
    </row>
    <row r="40" spans="2:13" ht="27.75" customHeight="1" thickBot="1" x14ac:dyDescent="0.2">
      <c r="B40" s="93" t="s">
        <v>10</v>
      </c>
      <c r="C40" s="94"/>
      <c r="D40" s="94"/>
      <c r="E40" s="95"/>
      <c r="F40" s="95"/>
      <c r="G40" s="95"/>
      <c r="H40" s="96" t="s">
        <v>2</v>
      </c>
      <c r="I40" s="97" t="s">
        <v>553</v>
      </c>
      <c r="J40" s="98" t="s">
        <v>554</v>
      </c>
      <c r="K40" s="98" t="s">
        <v>555</v>
      </c>
      <c r="L40" s="98" t="s">
        <v>556</v>
      </c>
      <c r="M40" s="99" t="s">
        <v>557</v>
      </c>
    </row>
    <row r="41" spans="2:13" ht="27.75" customHeight="1" x14ac:dyDescent="0.15">
      <c r="B41" s="1181" t="s">
        <v>30</v>
      </c>
      <c r="C41" s="1182"/>
      <c r="D41" s="100"/>
      <c r="E41" s="1187" t="s">
        <v>31</v>
      </c>
      <c r="F41" s="1187"/>
      <c r="G41" s="1187"/>
      <c r="H41" s="1188"/>
      <c r="I41" s="101">
        <v>1117</v>
      </c>
      <c r="J41" s="102">
        <v>1256</v>
      </c>
      <c r="K41" s="102">
        <v>1183</v>
      </c>
      <c r="L41" s="102">
        <v>1110</v>
      </c>
      <c r="M41" s="103">
        <v>1043</v>
      </c>
    </row>
    <row r="42" spans="2:13" ht="27.75" customHeight="1" x14ac:dyDescent="0.15">
      <c r="B42" s="1183"/>
      <c r="C42" s="1184"/>
      <c r="D42" s="104"/>
      <c r="E42" s="1189" t="s">
        <v>32</v>
      </c>
      <c r="F42" s="1189"/>
      <c r="G42" s="1189"/>
      <c r="H42" s="1190"/>
      <c r="I42" s="105" t="s">
        <v>511</v>
      </c>
      <c r="J42" s="106" t="s">
        <v>511</v>
      </c>
      <c r="K42" s="106" t="s">
        <v>511</v>
      </c>
      <c r="L42" s="106" t="s">
        <v>511</v>
      </c>
      <c r="M42" s="107" t="s">
        <v>511</v>
      </c>
    </row>
    <row r="43" spans="2:13" ht="27.75" customHeight="1" x14ac:dyDescent="0.15">
      <c r="B43" s="1183"/>
      <c r="C43" s="1184"/>
      <c r="D43" s="104"/>
      <c r="E43" s="1189" t="s">
        <v>33</v>
      </c>
      <c r="F43" s="1189"/>
      <c r="G43" s="1189"/>
      <c r="H43" s="1190"/>
      <c r="I43" s="105">
        <v>162</v>
      </c>
      <c r="J43" s="106">
        <v>124</v>
      </c>
      <c r="K43" s="106">
        <v>102</v>
      </c>
      <c r="L43" s="106">
        <v>97</v>
      </c>
      <c r="M43" s="107">
        <v>104</v>
      </c>
    </row>
    <row r="44" spans="2:13" ht="27.75" customHeight="1" x14ac:dyDescent="0.15">
      <c r="B44" s="1183"/>
      <c r="C44" s="1184"/>
      <c r="D44" s="104"/>
      <c r="E44" s="1189" t="s">
        <v>34</v>
      </c>
      <c r="F44" s="1189"/>
      <c r="G44" s="1189"/>
      <c r="H44" s="1190"/>
      <c r="I44" s="105">
        <v>119</v>
      </c>
      <c r="J44" s="106">
        <v>105</v>
      </c>
      <c r="K44" s="106">
        <v>90</v>
      </c>
      <c r="L44" s="106">
        <v>74</v>
      </c>
      <c r="M44" s="107">
        <v>59</v>
      </c>
    </row>
    <row r="45" spans="2:13" ht="27.75" customHeight="1" x14ac:dyDescent="0.15">
      <c r="B45" s="1183"/>
      <c r="C45" s="1184"/>
      <c r="D45" s="104"/>
      <c r="E45" s="1189" t="s">
        <v>35</v>
      </c>
      <c r="F45" s="1189"/>
      <c r="G45" s="1189"/>
      <c r="H45" s="1190"/>
      <c r="I45" s="105">
        <v>232</v>
      </c>
      <c r="J45" s="106">
        <v>283</v>
      </c>
      <c r="K45" s="106">
        <v>273</v>
      </c>
      <c r="L45" s="106">
        <v>202</v>
      </c>
      <c r="M45" s="107">
        <v>196</v>
      </c>
    </row>
    <row r="46" spans="2:13" ht="27.75" customHeight="1" x14ac:dyDescent="0.15">
      <c r="B46" s="1183"/>
      <c r="C46" s="1184"/>
      <c r="D46" s="108"/>
      <c r="E46" s="1189" t="s">
        <v>36</v>
      </c>
      <c r="F46" s="1189"/>
      <c r="G46" s="1189"/>
      <c r="H46" s="1190"/>
      <c r="I46" s="105" t="s">
        <v>511</v>
      </c>
      <c r="J46" s="106" t="s">
        <v>511</v>
      </c>
      <c r="K46" s="106" t="s">
        <v>511</v>
      </c>
      <c r="L46" s="106" t="s">
        <v>511</v>
      </c>
      <c r="M46" s="107" t="s">
        <v>511</v>
      </c>
    </row>
    <row r="47" spans="2:13" ht="27.75" customHeight="1" x14ac:dyDescent="0.15">
      <c r="B47" s="1183"/>
      <c r="C47" s="1184"/>
      <c r="D47" s="109"/>
      <c r="E47" s="1191" t="s">
        <v>37</v>
      </c>
      <c r="F47" s="1192"/>
      <c r="G47" s="1192"/>
      <c r="H47" s="1193"/>
      <c r="I47" s="105" t="s">
        <v>511</v>
      </c>
      <c r="J47" s="106" t="s">
        <v>511</v>
      </c>
      <c r="K47" s="106" t="s">
        <v>511</v>
      </c>
      <c r="L47" s="106" t="s">
        <v>511</v>
      </c>
      <c r="M47" s="107" t="s">
        <v>511</v>
      </c>
    </row>
    <row r="48" spans="2:13" ht="27.75" customHeight="1" x14ac:dyDescent="0.15">
      <c r="B48" s="1183"/>
      <c r="C48" s="1184"/>
      <c r="D48" s="104"/>
      <c r="E48" s="1189" t="s">
        <v>38</v>
      </c>
      <c r="F48" s="1189"/>
      <c r="G48" s="1189"/>
      <c r="H48" s="1190"/>
      <c r="I48" s="105" t="s">
        <v>511</v>
      </c>
      <c r="J48" s="106" t="s">
        <v>511</v>
      </c>
      <c r="K48" s="106" t="s">
        <v>511</v>
      </c>
      <c r="L48" s="106" t="s">
        <v>511</v>
      </c>
      <c r="M48" s="107" t="s">
        <v>511</v>
      </c>
    </row>
    <row r="49" spans="2:13" ht="27.75" customHeight="1" x14ac:dyDescent="0.15">
      <c r="B49" s="1185"/>
      <c r="C49" s="1186"/>
      <c r="D49" s="104"/>
      <c r="E49" s="1189" t="s">
        <v>39</v>
      </c>
      <c r="F49" s="1189"/>
      <c r="G49" s="1189"/>
      <c r="H49" s="1190"/>
      <c r="I49" s="105" t="s">
        <v>511</v>
      </c>
      <c r="J49" s="106" t="s">
        <v>511</v>
      </c>
      <c r="K49" s="106" t="s">
        <v>511</v>
      </c>
      <c r="L49" s="106" t="s">
        <v>511</v>
      </c>
      <c r="M49" s="107" t="s">
        <v>511</v>
      </c>
    </row>
    <row r="50" spans="2:13" ht="27.75" customHeight="1" x14ac:dyDescent="0.15">
      <c r="B50" s="1194" t="s">
        <v>40</v>
      </c>
      <c r="C50" s="1195"/>
      <c r="D50" s="110"/>
      <c r="E50" s="1189" t="s">
        <v>41</v>
      </c>
      <c r="F50" s="1189"/>
      <c r="G50" s="1189"/>
      <c r="H50" s="1190"/>
      <c r="I50" s="105">
        <v>1140</v>
      </c>
      <c r="J50" s="106">
        <v>1186</v>
      </c>
      <c r="K50" s="106">
        <v>1291</v>
      </c>
      <c r="L50" s="106">
        <v>1358</v>
      </c>
      <c r="M50" s="107">
        <v>1587</v>
      </c>
    </row>
    <row r="51" spans="2:13" ht="27.75" customHeight="1" x14ac:dyDescent="0.15">
      <c r="B51" s="1183"/>
      <c r="C51" s="1184"/>
      <c r="D51" s="104"/>
      <c r="E51" s="1189" t="s">
        <v>42</v>
      </c>
      <c r="F51" s="1189"/>
      <c r="G51" s="1189"/>
      <c r="H51" s="1190"/>
      <c r="I51" s="105" t="s">
        <v>511</v>
      </c>
      <c r="J51" s="106" t="s">
        <v>511</v>
      </c>
      <c r="K51" s="106" t="s">
        <v>511</v>
      </c>
      <c r="L51" s="106" t="s">
        <v>511</v>
      </c>
      <c r="M51" s="107" t="s">
        <v>511</v>
      </c>
    </row>
    <row r="52" spans="2:13" ht="27.75" customHeight="1" x14ac:dyDescent="0.15">
      <c r="B52" s="1185"/>
      <c r="C52" s="1186"/>
      <c r="D52" s="104"/>
      <c r="E52" s="1189" t="s">
        <v>43</v>
      </c>
      <c r="F52" s="1189"/>
      <c r="G52" s="1189"/>
      <c r="H52" s="1190"/>
      <c r="I52" s="105">
        <v>1181</v>
      </c>
      <c r="J52" s="106">
        <v>1284</v>
      </c>
      <c r="K52" s="106">
        <v>1230</v>
      </c>
      <c r="L52" s="106">
        <v>1160</v>
      </c>
      <c r="M52" s="107">
        <v>1124</v>
      </c>
    </row>
    <row r="53" spans="2:13" ht="27.75" customHeight="1" thickBot="1" x14ac:dyDescent="0.2">
      <c r="B53" s="1196" t="s">
        <v>44</v>
      </c>
      <c r="C53" s="1197"/>
      <c r="D53" s="111"/>
      <c r="E53" s="1198" t="s">
        <v>45</v>
      </c>
      <c r="F53" s="1198"/>
      <c r="G53" s="1198"/>
      <c r="H53" s="1199"/>
      <c r="I53" s="112">
        <v>-691</v>
      </c>
      <c r="J53" s="113">
        <v>-702</v>
      </c>
      <c r="K53" s="113">
        <v>-873</v>
      </c>
      <c r="L53" s="113">
        <v>-1035</v>
      </c>
      <c r="M53" s="114">
        <v>-1308</v>
      </c>
    </row>
    <row r="54" spans="2:13" ht="27.75" customHeight="1" x14ac:dyDescent="0.15">
      <c r="B54" s="115" t="s">
        <v>46</v>
      </c>
      <c r="C54" s="116"/>
      <c r="D54" s="116"/>
      <c r="E54" s="117"/>
      <c r="F54" s="117"/>
      <c r="G54" s="117"/>
      <c r="H54" s="117"/>
      <c r="I54" s="118"/>
      <c r="J54" s="118"/>
      <c r="K54" s="118"/>
      <c r="L54" s="118"/>
      <c r="M54" s="118"/>
    </row>
    <row r="55" spans="2:13" ht="12.75" customHeight="1" x14ac:dyDescent="0.15"/>
    <row r="56" spans="2:13" ht="12.75" hidden="1" customHeight="1" x14ac:dyDescent="0.15"/>
    <row r="57" spans="2:13" ht="12.75" hidden="1" customHeight="1" x14ac:dyDescent="0.15"/>
    <row r="58" spans="2:13" ht="12.75" hidden="1" customHeight="1" x14ac:dyDescent="0.15"/>
  </sheetData>
  <sheetProtection algorithmName="SHA-512" hashValue="Rnd2TLkTreQGPK+EEAEKNN1DjKhONto9kX0HbrqPXkatr5UDylWXiuMw/y+jHz9XAr2GtdpZXZpdAJgAdbYc3A==" saltValue="PRdeGMqxy882TAGOL2hPz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9" t="s">
        <v>47</v>
      </c>
    </row>
    <row r="54" spans="2:8" ht="29.25" customHeight="1" thickBot="1" x14ac:dyDescent="0.25">
      <c r="B54" s="120" t="s">
        <v>1</v>
      </c>
      <c r="C54" s="121"/>
      <c r="D54" s="121"/>
      <c r="E54" s="122" t="s">
        <v>2</v>
      </c>
      <c r="F54" s="123" t="s">
        <v>555</v>
      </c>
      <c r="G54" s="123" t="s">
        <v>556</v>
      </c>
      <c r="H54" s="124" t="s">
        <v>557</v>
      </c>
    </row>
    <row r="55" spans="2:8" ht="52.5" customHeight="1" x14ac:dyDescent="0.15">
      <c r="B55" s="125"/>
      <c r="C55" s="1208" t="s">
        <v>48</v>
      </c>
      <c r="D55" s="1208"/>
      <c r="E55" s="1209"/>
      <c r="F55" s="126">
        <v>566</v>
      </c>
      <c r="G55" s="126">
        <v>610</v>
      </c>
      <c r="H55" s="127">
        <v>732</v>
      </c>
    </row>
    <row r="56" spans="2:8" ht="52.5" customHeight="1" x14ac:dyDescent="0.15">
      <c r="B56" s="128"/>
      <c r="C56" s="1210" t="s">
        <v>49</v>
      </c>
      <c r="D56" s="1210"/>
      <c r="E56" s="1211"/>
      <c r="F56" s="129">
        <v>254</v>
      </c>
      <c r="G56" s="129">
        <v>269</v>
      </c>
      <c r="H56" s="130">
        <v>279</v>
      </c>
    </row>
    <row r="57" spans="2:8" ht="53.25" customHeight="1" x14ac:dyDescent="0.15">
      <c r="B57" s="128"/>
      <c r="C57" s="1212" t="s">
        <v>50</v>
      </c>
      <c r="D57" s="1212"/>
      <c r="E57" s="1213"/>
      <c r="F57" s="131">
        <v>373</v>
      </c>
      <c r="G57" s="131">
        <v>373</v>
      </c>
      <c r="H57" s="132">
        <v>483</v>
      </c>
    </row>
    <row r="58" spans="2:8" ht="45.75" customHeight="1" x14ac:dyDescent="0.15">
      <c r="B58" s="133"/>
      <c r="C58" s="1200" t="s">
        <v>582</v>
      </c>
      <c r="D58" s="1201"/>
      <c r="E58" s="1202"/>
      <c r="F58" s="134">
        <v>265</v>
      </c>
      <c r="G58" s="134">
        <v>273</v>
      </c>
      <c r="H58" s="135">
        <v>345</v>
      </c>
    </row>
    <row r="59" spans="2:8" ht="45.75" customHeight="1" x14ac:dyDescent="0.15">
      <c r="B59" s="133"/>
      <c r="C59" s="1200" t="s">
        <v>583</v>
      </c>
      <c r="D59" s="1201"/>
      <c r="E59" s="1202"/>
      <c r="F59" s="134">
        <v>100</v>
      </c>
      <c r="G59" s="134">
        <v>92</v>
      </c>
      <c r="H59" s="135">
        <v>130</v>
      </c>
    </row>
    <row r="60" spans="2:8" ht="45.75" customHeight="1" x14ac:dyDescent="0.15">
      <c r="B60" s="133"/>
      <c r="C60" s="1200" t="s">
        <v>584</v>
      </c>
      <c r="D60" s="1201"/>
      <c r="E60" s="1202"/>
      <c r="F60" s="134">
        <v>8</v>
      </c>
      <c r="G60" s="134">
        <v>8</v>
      </c>
      <c r="H60" s="135">
        <v>8</v>
      </c>
    </row>
    <row r="61" spans="2:8" ht="45.75" customHeight="1" x14ac:dyDescent="0.15">
      <c r="B61" s="133"/>
      <c r="C61" s="1200"/>
      <c r="D61" s="1201"/>
      <c r="E61" s="1202"/>
      <c r="F61" s="134"/>
      <c r="G61" s="134"/>
      <c r="H61" s="135"/>
    </row>
    <row r="62" spans="2:8" ht="45.75" customHeight="1" thickBot="1" x14ac:dyDescent="0.2">
      <c r="B62" s="136"/>
      <c r="C62" s="1203"/>
      <c r="D62" s="1204"/>
      <c r="E62" s="1205"/>
      <c r="F62" s="137"/>
      <c r="G62" s="137"/>
      <c r="H62" s="138"/>
    </row>
    <row r="63" spans="2:8" ht="52.5" customHeight="1" thickBot="1" x14ac:dyDescent="0.2">
      <c r="B63" s="139"/>
      <c r="C63" s="1206" t="s">
        <v>51</v>
      </c>
      <c r="D63" s="1206"/>
      <c r="E63" s="1207"/>
      <c r="F63" s="140">
        <v>1192</v>
      </c>
      <c r="G63" s="140">
        <v>1252</v>
      </c>
      <c r="H63" s="141">
        <v>1494</v>
      </c>
    </row>
    <row r="64" spans="2:8" ht="15" customHeight="1" x14ac:dyDescent="0.15"/>
  </sheetData>
  <sheetProtection algorithmName="SHA-512" hashValue="tVMNPwjalyXUk84SocQLpQHkuoZLpMTU8DiF6IT3QXhr8ZOZ5ohiJ7Ev3YUTs3qgcskhWU90p7WVszgWplWbRA==" saltValue="cY1DJBQV9AW0oJr8HEdl8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AC526-41F6-490D-B962-AE587A8B3196}">
  <sheetPr>
    <pageSetUpPr fitToPage="1"/>
  </sheetPr>
  <dimension ref="A1:WZM160"/>
  <sheetViews>
    <sheetView showGridLines="0" zoomScaleNormal="100" zoomScaleSheetLayoutView="55" workbookViewId="0"/>
  </sheetViews>
  <sheetFormatPr defaultColWidth="0" defaultRowHeight="13.5" customHeight="1" zeroHeight="1" x14ac:dyDescent="0.15"/>
  <cols>
    <col min="1" max="1" width="6.375" style="263" customWidth="1"/>
    <col min="2" max="107" width="2.5" style="263" customWidth="1"/>
    <col min="108" max="108" width="6.125" style="269" customWidth="1"/>
    <col min="109" max="109" width="5.875" style="267" customWidth="1"/>
    <col min="110" max="110" width="19.125" style="263" hidden="1"/>
    <col min="111" max="115" width="12.625" style="263" hidden="1"/>
    <col min="116" max="349" width="8.625" style="263" hidden="1"/>
    <col min="350" max="355" width="14.875" style="263" hidden="1"/>
    <col min="356" max="357" width="15.875" style="263" hidden="1"/>
    <col min="358" max="363" width="16.125" style="263" hidden="1"/>
    <col min="364" max="364" width="6.125" style="263" hidden="1"/>
    <col min="365" max="365" width="3" style="263" hidden="1"/>
    <col min="366" max="605" width="8.625" style="263" hidden="1"/>
    <col min="606" max="611" width="14.875" style="263" hidden="1"/>
    <col min="612" max="613" width="15.875" style="263" hidden="1"/>
    <col min="614" max="619" width="16.125" style="263" hidden="1"/>
    <col min="620" max="620" width="6.125" style="263" hidden="1"/>
    <col min="621" max="621" width="3" style="263" hidden="1"/>
    <col min="622" max="861" width="8.625" style="263" hidden="1"/>
    <col min="862" max="867" width="14.875" style="263" hidden="1"/>
    <col min="868" max="869" width="15.875" style="263" hidden="1"/>
    <col min="870" max="875" width="16.125" style="263" hidden="1"/>
    <col min="876" max="876" width="6.125" style="263" hidden="1"/>
    <col min="877" max="877" width="3" style="263" hidden="1"/>
    <col min="878" max="1117" width="8.625" style="263" hidden="1"/>
    <col min="1118" max="1123" width="14.875" style="263" hidden="1"/>
    <col min="1124" max="1125" width="15.875" style="263" hidden="1"/>
    <col min="1126" max="1131" width="16.125" style="263" hidden="1"/>
    <col min="1132" max="1132" width="6.125" style="263" hidden="1"/>
    <col min="1133" max="1133" width="3" style="263" hidden="1"/>
    <col min="1134" max="1373" width="8.625" style="263" hidden="1"/>
    <col min="1374" max="1379" width="14.875" style="263" hidden="1"/>
    <col min="1380" max="1381" width="15.875" style="263" hidden="1"/>
    <col min="1382" max="1387" width="16.125" style="263" hidden="1"/>
    <col min="1388" max="1388" width="6.125" style="263" hidden="1"/>
    <col min="1389" max="1389" width="3" style="263" hidden="1"/>
    <col min="1390" max="1629" width="8.625" style="263" hidden="1"/>
    <col min="1630" max="1635" width="14.875" style="263" hidden="1"/>
    <col min="1636" max="1637" width="15.875" style="263" hidden="1"/>
    <col min="1638" max="1643" width="16.125" style="263" hidden="1"/>
    <col min="1644" max="1644" width="6.125" style="263" hidden="1"/>
    <col min="1645" max="1645" width="3" style="263" hidden="1"/>
    <col min="1646" max="1885" width="8.625" style="263" hidden="1"/>
    <col min="1886" max="1891" width="14.875" style="263" hidden="1"/>
    <col min="1892" max="1893" width="15.875" style="263" hidden="1"/>
    <col min="1894" max="1899" width="16.125" style="263" hidden="1"/>
    <col min="1900" max="1900" width="6.125" style="263" hidden="1"/>
    <col min="1901" max="1901" width="3" style="263" hidden="1"/>
    <col min="1902" max="2141" width="8.625" style="263" hidden="1"/>
    <col min="2142" max="2147" width="14.875" style="263" hidden="1"/>
    <col min="2148" max="2149" width="15.875" style="263" hidden="1"/>
    <col min="2150" max="2155" width="16.125" style="263" hidden="1"/>
    <col min="2156" max="2156" width="6.125" style="263" hidden="1"/>
    <col min="2157" max="2157" width="3" style="263" hidden="1"/>
    <col min="2158" max="2397" width="8.625" style="263" hidden="1"/>
    <col min="2398" max="2403" width="14.875" style="263" hidden="1"/>
    <col min="2404" max="2405" width="15.875" style="263" hidden="1"/>
    <col min="2406" max="2411" width="16.125" style="263" hidden="1"/>
    <col min="2412" max="2412" width="6.125" style="263" hidden="1"/>
    <col min="2413" max="2413" width="3" style="263" hidden="1"/>
    <col min="2414" max="2653" width="8.625" style="263" hidden="1"/>
    <col min="2654" max="2659" width="14.875" style="263" hidden="1"/>
    <col min="2660" max="2661" width="15.875" style="263" hidden="1"/>
    <col min="2662" max="2667" width="16.125" style="263" hidden="1"/>
    <col min="2668" max="2668" width="6.125" style="263" hidden="1"/>
    <col min="2669" max="2669" width="3" style="263" hidden="1"/>
    <col min="2670" max="2909" width="8.625" style="263" hidden="1"/>
    <col min="2910" max="2915" width="14.875" style="263" hidden="1"/>
    <col min="2916" max="2917" width="15.875" style="263" hidden="1"/>
    <col min="2918" max="2923" width="16.125" style="263" hidden="1"/>
    <col min="2924" max="2924" width="6.125" style="263" hidden="1"/>
    <col min="2925" max="2925" width="3" style="263" hidden="1"/>
    <col min="2926" max="3165" width="8.625" style="263" hidden="1"/>
    <col min="3166" max="3171" width="14.875" style="263" hidden="1"/>
    <col min="3172" max="3173" width="15.875" style="263" hidden="1"/>
    <col min="3174" max="3179" width="16.125" style="263" hidden="1"/>
    <col min="3180" max="3180" width="6.125" style="263" hidden="1"/>
    <col min="3181" max="3181" width="3" style="263" hidden="1"/>
    <col min="3182" max="3421" width="8.625" style="263" hidden="1"/>
    <col min="3422" max="3427" width="14.875" style="263" hidden="1"/>
    <col min="3428" max="3429" width="15.875" style="263" hidden="1"/>
    <col min="3430" max="3435" width="16.125" style="263" hidden="1"/>
    <col min="3436" max="3436" width="6.125" style="263" hidden="1"/>
    <col min="3437" max="3437" width="3" style="263" hidden="1"/>
    <col min="3438" max="3677" width="8.625" style="263" hidden="1"/>
    <col min="3678" max="3683" width="14.875" style="263" hidden="1"/>
    <col min="3684" max="3685" width="15.875" style="263" hidden="1"/>
    <col min="3686" max="3691" width="16.125" style="263" hidden="1"/>
    <col min="3692" max="3692" width="6.125" style="263" hidden="1"/>
    <col min="3693" max="3693" width="3" style="263" hidden="1"/>
    <col min="3694" max="3933" width="8.625" style="263" hidden="1"/>
    <col min="3934" max="3939" width="14.875" style="263" hidden="1"/>
    <col min="3940" max="3941" width="15.875" style="263" hidden="1"/>
    <col min="3942" max="3947" width="16.125" style="263" hidden="1"/>
    <col min="3948" max="3948" width="6.125" style="263" hidden="1"/>
    <col min="3949" max="3949" width="3" style="263" hidden="1"/>
    <col min="3950" max="4189" width="8.625" style="263" hidden="1"/>
    <col min="4190" max="4195" width="14.875" style="263" hidden="1"/>
    <col min="4196" max="4197" width="15.875" style="263" hidden="1"/>
    <col min="4198" max="4203" width="16.125" style="263" hidden="1"/>
    <col min="4204" max="4204" width="6.125" style="263" hidden="1"/>
    <col min="4205" max="4205" width="3" style="263" hidden="1"/>
    <col min="4206" max="4445" width="8.625" style="263" hidden="1"/>
    <col min="4446" max="4451" width="14.875" style="263" hidden="1"/>
    <col min="4452" max="4453" width="15.875" style="263" hidden="1"/>
    <col min="4454" max="4459" width="16.125" style="263" hidden="1"/>
    <col min="4460" max="4460" width="6.125" style="263" hidden="1"/>
    <col min="4461" max="4461" width="3" style="263" hidden="1"/>
    <col min="4462" max="4701" width="8.625" style="263" hidden="1"/>
    <col min="4702" max="4707" width="14.875" style="263" hidden="1"/>
    <col min="4708" max="4709" width="15.875" style="263" hidden="1"/>
    <col min="4710" max="4715" width="16.125" style="263" hidden="1"/>
    <col min="4716" max="4716" width="6.125" style="263" hidden="1"/>
    <col min="4717" max="4717" width="3" style="263" hidden="1"/>
    <col min="4718" max="4957" width="8.625" style="263" hidden="1"/>
    <col min="4958" max="4963" width="14.875" style="263" hidden="1"/>
    <col min="4964" max="4965" width="15.875" style="263" hidden="1"/>
    <col min="4966" max="4971" width="16.125" style="263" hidden="1"/>
    <col min="4972" max="4972" width="6.125" style="263" hidden="1"/>
    <col min="4973" max="4973" width="3" style="263" hidden="1"/>
    <col min="4974" max="5213" width="8.625" style="263" hidden="1"/>
    <col min="5214" max="5219" width="14.875" style="263" hidden="1"/>
    <col min="5220" max="5221" width="15.875" style="263" hidden="1"/>
    <col min="5222" max="5227" width="16.125" style="263" hidden="1"/>
    <col min="5228" max="5228" width="6.125" style="263" hidden="1"/>
    <col min="5229" max="5229" width="3" style="263" hidden="1"/>
    <col min="5230" max="5469" width="8.625" style="263" hidden="1"/>
    <col min="5470" max="5475" width="14.875" style="263" hidden="1"/>
    <col min="5476" max="5477" width="15.875" style="263" hidden="1"/>
    <col min="5478" max="5483" width="16.125" style="263" hidden="1"/>
    <col min="5484" max="5484" width="6.125" style="263" hidden="1"/>
    <col min="5485" max="5485" width="3" style="263" hidden="1"/>
    <col min="5486" max="5725" width="8.625" style="263" hidden="1"/>
    <col min="5726" max="5731" width="14.875" style="263" hidden="1"/>
    <col min="5732" max="5733" width="15.875" style="263" hidden="1"/>
    <col min="5734" max="5739" width="16.125" style="263" hidden="1"/>
    <col min="5740" max="5740" width="6.125" style="263" hidden="1"/>
    <col min="5741" max="5741" width="3" style="263" hidden="1"/>
    <col min="5742" max="5981" width="8.625" style="263" hidden="1"/>
    <col min="5982" max="5987" width="14.875" style="263" hidden="1"/>
    <col min="5988" max="5989" width="15.875" style="263" hidden="1"/>
    <col min="5990" max="5995" width="16.125" style="263" hidden="1"/>
    <col min="5996" max="5996" width="6.125" style="263" hidden="1"/>
    <col min="5997" max="5997" width="3" style="263" hidden="1"/>
    <col min="5998" max="6237" width="8.625" style="263" hidden="1"/>
    <col min="6238" max="6243" width="14.875" style="263" hidden="1"/>
    <col min="6244" max="6245" width="15.875" style="263" hidden="1"/>
    <col min="6246" max="6251" width="16.125" style="263" hidden="1"/>
    <col min="6252" max="6252" width="6.125" style="263" hidden="1"/>
    <col min="6253" max="6253" width="3" style="263" hidden="1"/>
    <col min="6254" max="6493" width="8.625" style="263" hidden="1"/>
    <col min="6494" max="6499" width="14.875" style="263" hidden="1"/>
    <col min="6500" max="6501" width="15.875" style="263" hidden="1"/>
    <col min="6502" max="6507" width="16.125" style="263" hidden="1"/>
    <col min="6508" max="6508" width="6.125" style="263" hidden="1"/>
    <col min="6509" max="6509" width="3" style="263" hidden="1"/>
    <col min="6510" max="6749" width="8.625" style="263" hidden="1"/>
    <col min="6750" max="6755" width="14.875" style="263" hidden="1"/>
    <col min="6756" max="6757" width="15.875" style="263" hidden="1"/>
    <col min="6758" max="6763" width="16.125" style="263" hidden="1"/>
    <col min="6764" max="6764" width="6.125" style="263" hidden="1"/>
    <col min="6765" max="6765" width="3" style="263" hidden="1"/>
    <col min="6766" max="7005" width="8.625" style="263" hidden="1"/>
    <col min="7006" max="7011" width="14.875" style="263" hidden="1"/>
    <col min="7012" max="7013" width="15.875" style="263" hidden="1"/>
    <col min="7014" max="7019" width="16.125" style="263" hidden="1"/>
    <col min="7020" max="7020" width="6.125" style="263" hidden="1"/>
    <col min="7021" max="7021" width="3" style="263" hidden="1"/>
    <col min="7022" max="7261" width="8.625" style="263" hidden="1"/>
    <col min="7262" max="7267" width="14.875" style="263" hidden="1"/>
    <col min="7268" max="7269" width="15.875" style="263" hidden="1"/>
    <col min="7270" max="7275" width="16.125" style="263" hidden="1"/>
    <col min="7276" max="7276" width="6.125" style="263" hidden="1"/>
    <col min="7277" max="7277" width="3" style="263" hidden="1"/>
    <col min="7278" max="7517" width="8.625" style="263" hidden="1"/>
    <col min="7518" max="7523" width="14.875" style="263" hidden="1"/>
    <col min="7524" max="7525" width="15.875" style="263" hidden="1"/>
    <col min="7526" max="7531" width="16.125" style="263" hidden="1"/>
    <col min="7532" max="7532" width="6.125" style="263" hidden="1"/>
    <col min="7533" max="7533" width="3" style="263" hidden="1"/>
    <col min="7534" max="7773" width="8.625" style="263" hidden="1"/>
    <col min="7774" max="7779" width="14.875" style="263" hidden="1"/>
    <col min="7780" max="7781" width="15.875" style="263" hidden="1"/>
    <col min="7782" max="7787" width="16.125" style="263" hidden="1"/>
    <col min="7788" max="7788" width="6.125" style="263" hidden="1"/>
    <col min="7789" max="7789" width="3" style="263" hidden="1"/>
    <col min="7790" max="8029" width="8.625" style="263" hidden="1"/>
    <col min="8030" max="8035" width="14.875" style="263" hidden="1"/>
    <col min="8036" max="8037" width="15.875" style="263" hidden="1"/>
    <col min="8038" max="8043" width="16.125" style="263" hidden="1"/>
    <col min="8044" max="8044" width="6.125" style="263" hidden="1"/>
    <col min="8045" max="8045" width="3" style="263" hidden="1"/>
    <col min="8046" max="8285" width="8.625" style="263" hidden="1"/>
    <col min="8286" max="8291" width="14.875" style="263" hidden="1"/>
    <col min="8292" max="8293" width="15.875" style="263" hidden="1"/>
    <col min="8294" max="8299" width="16.125" style="263" hidden="1"/>
    <col min="8300" max="8300" width="6.125" style="263" hidden="1"/>
    <col min="8301" max="8301" width="3" style="263" hidden="1"/>
    <col min="8302" max="8541" width="8.625" style="263" hidden="1"/>
    <col min="8542" max="8547" width="14.875" style="263" hidden="1"/>
    <col min="8548" max="8549" width="15.875" style="263" hidden="1"/>
    <col min="8550" max="8555" width="16.125" style="263" hidden="1"/>
    <col min="8556" max="8556" width="6.125" style="263" hidden="1"/>
    <col min="8557" max="8557" width="3" style="263" hidden="1"/>
    <col min="8558" max="8797" width="8.625" style="263" hidden="1"/>
    <col min="8798" max="8803" width="14.875" style="263" hidden="1"/>
    <col min="8804" max="8805" width="15.875" style="263" hidden="1"/>
    <col min="8806" max="8811" width="16.125" style="263" hidden="1"/>
    <col min="8812" max="8812" width="6.125" style="263" hidden="1"/>
    <col min="8813" max="8813" width="3" style="263" hidden="1"/>
    <col min="8814" max="9053" width="8.625" style="263" hidden="1"/>
    <col min="9054" max="9059" width="14.875" style="263" hidden="1"/>
    <col min="9060" max="9061" width="15.875" style="263" hidden="1"/>
    <col min="9062" max="9067" width="16.125" style="263" hidden="1"/>
    <col min="9068" max="9068" width="6.125" style="263" hidden="1"/>
    <col min="9069" max="9069" width="3" style="263" hidden="1"/>
    <col min="9070" max="9309" width="8.625" style="263" hidden="1"/>
    <col min="9310" max="9315" width="14.875" style="263" hidden="1"/>
    <col min="9316" max="9317" width="15.875" style="263" hidden="1"/>
    <col min="9318" max="9323" width="16.125" style="263" hidden="1"/>
    <col min="9324" max="9324" width="6.125" style="263" hidden="1"/>
    <col min="9325" max="9325" width="3" style="263" hidden="1"/>
    <col min="9326" max="9565" width="8.625" style="263" hidden="1"/>
    <col min="9566" max="9571" width="14.875" style="263" hidden="1"/>
    <col min="9572" max="9573" width="15.875" style="263" hidden="1"/>
    <col min="9574" max="9579" width="16.125" style="263" hidden="1"/>
    <col min="9580" max="9580" width="6.125" style="263" hidden="1"/>
    <col min="9581" max="9581" width="3" style="263" hidden="1"/>
    <col min="9582" max="9821" width="8.625" style="263" hidden="1"/>
    <col min="9822" max="9827" width="14.875" style="263" hidden="1"/>
    <col min="9828" max="9829" width="15.875" style="263" hidden="1"/>
    <col min="9830" max="9835" width="16.125" style="263" hidden="1"/>
    <col min="9836" max="9836" width="6.125" style="263" hidden="1"/>
    <col min="9837" max="9837" width="3" style="263" hidden="1"/>
    <col min="9838" max="10077" width="8.625" style="263" hidden="1"/>
    <col min="10078" max="10083" width="14.875" style="263" hidden="1"/>
    <col min="10084" max="10085" width="15.875" style="263" hidden="1"/>
    <col min="10086" max="10091" width="16.125" style="263" hidden="1"/>
    <col min="10092" max="10092" width="6.125" style="263" hidden="1"/>
    <col min="10093" max="10093" width="3" style="263" hidden="1"/>
    <col min="10094" max="10333" width="8.625" style="263" hidden="1"/>
    <col min="10334" max="10339" width="14.875" style="263" hidden="1"/>
    <col min="10340" max="10341" width="15.875" style="263" hidden="1"/>
    <col min="10342" max="10347" width="16.125" style="263" hidden="1"/>
    <col min="10348" max="10348" width="6.125" style="263" hidden="1"/>
    <col min="10349" max="10349" width="3" style="263" hidden="1"/>
    <col min="10350" max="10589" width="8.625" style="263" hidden="1"/>
    <col min="10590" max="10595" width="14.875" style="263" hidden="1"/>
    <col min="10596" max="10597" width="15.875" style="263" hidden="1"/>
    <col min="10598" max="10603" width="16.125" style="263" hidden="1"/>
    <col min="10604" max="10604" width="6.125" style="263" hidden="1"/>
    <col min="10605" max="10605" width="3" style="263" hidden="1"/>
    <col min="10606" max="10845" width="8.625" style="263" hidden="1"/>
    <col min="10846" max="10851" width="14.875" style="263" hidden="1"/>
    <col min="10852" max="10853" width="15.875" style="263" hidden="1"/>
    <col min="10854" max="10859" width="16.125" style="263" hidden="1"/>
    <col min="10860" max="10860" width="6.125" style="263" hidden="1"/>
    <col min="10861" max="10861" width="3" style="263" hidden="1"/>
    <col min="10862" max="11101" width="8.625" style="263" hidden="1"/>
    <col min="11102" max="11107" width="14.875" style="263" hidden="1"/>
    <col min="11108" max="11109" width="15.875" style="263" hidden="1"/>
    <col min="11110" max="11115" width="16.125" style="263" hidden="1"/>
    <col min="11116" max="11116" width="6.125" style="263" hidden="1"/>
    <col min="11117" max="11117" width="3" style="263" hidden="1"/>
    <col min="11118" max="11357" width="8.625" style="263" hidden="1"/>
    <col min="11358" max="11363" width="14.875" style="263" hidden="1"/>
    <col min="11364" max="11365" width="15.875" style="263" hidden="1"/>
    <col min="11366" max="11371" width="16.125" style="263" hidden="1"/>
    <col min="11372" max="11372" width="6.125" style="263" hidden="1"/>
    <col min="11373" max="11373" width="3" style="263" hidden="1"/>
    <col min="11374" max="11613" width="8.625" style="263" hidden="1"/>
    <col min="11614" max="11619" width="14.875" style="263" hidden="1"/>
    <col min="11620" max="11621" width="15.875" style="263" hidden="1"/>
    <col min="11622" max="11627" width="16.125" style="263" hidden="1"/>
    <col min="11628" max="11628" width="6.125" style="263" hidden="1"/>
    <col min="11629" max="11629" width="3" style="263" hidden="1"/>
    <col min="11630" max="11869" width="8.625" style="263" hidden="1"/>
    <col min="11870" max="11875" width="14.875" style="263" hidden="1"/>
    <col min="11876" max="11877" width="15.875" style="263" hidden="1"/>
    <col min="11878" max="11883" width="16.125" style="263" hidden="1"/>
    <col min="11884" max="11884" width="6.125" style="263" hidden="1"/>
    <col min="11885" max="11885" width="3" style="263" hidden="1"/>
    <col min="11886" max="12125" width="8.625" style="263" hidden="1"/>
    <col min="12126" max="12131" width="14.875" style="263" hidden="1"/>
    <col min="12132" max="12133" width="15.875" style="263" hidden="1"/>
    <col min="12134" max="12139" width="16.125" style="263" hidden="1"/>
    <col min="12140" max="12140" width="6.125" style="263" hidden="1"/>
    <col min="12141" max="12141" width="3" style="263" hidden="1"/>
    <col min="12142" max="12381" width="8.625" style="263" hidden="1"/>
    <col min="12382" max="12387" width="14.875" style="263" hidden="1"/>
    <col min="12388" max="12389" width="15.875" style="263" hidden="1"/>
    <col min="12390" max="12395" width="16.125" style="263" hidden="1"/>
    <col min="12396" max="12396" width="6.125" style="263" hidden="1"/>
    <col min="12397" max="12397" width="3" style="263" hidden="1"/>
    <col min="12398" max="12637" width="8.625" style="263" hidden="1"/>
    <col min="12638" max="12643" width="14.875" style="263" hidden="1"/>
    <col min="12644" max="12645" width="15.875" style="263" hidden="1"/>
    <col min="12646" max="12651" width="16.125" style="263" hidden="1"/>
    <col min="12652" max="12652" width="6.125" style="263" hidden="1"/>
    <col min="12653" max="12653" width="3" style="263" hidden="1"/>
    <col min="12654" max="12893" width="8.625" style="263" hidden="1"/>
    <col min="12894" max="12899" width="14.875" style="263" hidden="1"/>
    <col min="12900" max="12901" width="15.875" style="263" hidden="1"/>
    <col min="12902" max="12907" width="16.125" style="263" hidden="1"/>
    <col min="12908" max="12908" width="6.125" style="263" hidden="1"/>
    <col min="12909" max="12909" width="3" style="263" hidden="1"/>
    <col min="12910" max="13149" width="8.625" style="263" hidden="1"/>
    <col min="13150" max="13155" width="14.875" style="263" hidden="1"/>
    <col min="13156" max="13157" width="15.875" style="263" hidden="1"/>
    <col min="13158" max="13163" width="16.125" style="263" hidden="1"/>
    <col min="13164" max="13164" width="6.125" style="263" hidden="1"/>
    <col min="13165" max="13165" width="3" style="263" hidden="1"/>
    <col min="13166" max="13405" width="8.625" style="263" hidden="1"/>
    <col min="13406" max="13411" width="14.875" style="263" hidden="1"/>
    <col min="13412" max="13413" width="15.875" style="263" hidden="1"/>
    <col min="13414" max="13419" width="16.125" style="263" hidden="1"/>
    <col min="13420" max="13420" width="6.125" style="263" hidden="1"/>
    <col min="13421" max="13421" width="3" style="263" hidden="1"/>
    <col min="13422" max="13661" width="8.625" style="263" hidden="1"/>
    <col min="13662" max="13667" width="14.875" style="263" hidden="1"/>
    <col min="13668" max="13669" width="15.875" style="263" hidden="1"/>
    <col min="13670" max="13675" width="16.125" style="263" hidden="1"/>
    <col min="13676" max="13676" width="6.125" style="263" hidden="1"/>
    <col min="13677" max="13677" width="3" style="263" hidden="1"/>
    <col min="13678" max="13917" width="8.625" style="263" hidden="1"/>
    <col min="13918" max="13923" width="14.875" style="263" hidden="1"/>
    <col min="13924" max="13925" width="15.875" style="263" hidden="1"/>
    <col min="13926" max="13931" width="16.125" style="263" hidden="1"/>
    <col min="13932" max="13932" width="6.125" style="263" hidden="1"/>
    <col min="13933" max="13933" width="3" style="263" hidden="1"/>
    <col min="13934" max="14173" width="8.625" style="263" hidden="1"/>
    <col min="14174" max="14179" width="14.875" style="263" hidden="1"/>
    <col min="14180" max="14181" width="15.875" style="263" hidden="1"/>
    <col min="14182" max="14187" width="16.125" style="263" hidden="1"/>
    <col min="14188" max="14188" width="6.125" style="263" hidden="1"/>
    <col min="14189" max="14189" width="3" style="263" hidden="1"/>
    <col min="14190" max="14429" width="8.625" style="263" hidden="1"/>
    <col min="14430" max="14435" width="14.875" style="263" hidden="1"/>
    <col min="14436" max="14437" width="15.875" style="263" hidden="1"/>
    <col min="14438" max="14443" width="16.125" style="263" hidden="1"/>
    <col min="14444" max="14444" width="6.125" style="263" hidden="1"/>
    <col min="14445" max="14445" width="3" style="263" hidden="1"/>
    <col min="14446" max="14685" width="8.625" style="263" hidden="1"/>
    <col min="14686" max="14691" width="14.875" style="263" hidden="1"/>
    <col min="14692" max="14693" width="15.875" style="263" hidden="1"/>
    <col min="14694" max="14699" width="16.125" style="263" hidden="1"/>
    <col min="14700" max="14700" width="6.125" style="263" hidden="1"/>
    <col min="14701" max="14701" width="3" style="263" hidden="1"/>
    <col min="14702" max="14941" width="8.625" style="263" hidden="1"/>
    <col min="14942" max="14947" width="14.875" style="263" hidden="1"/>
    <col min="14948" max="14949" width="15.875" style="263" hidden="1"/>
    <col min="14950" max="14955" width="16.125" style="263" hidden="1"/>
    <col min="14956" max="14956" width="6.125" style="263" hidden="1"/>
    <col min="14957" max="14957" width="3" style="263" hidden="1"/>
    <col min="14958" max="15197" width="8.625" style="263" hidden="1"/>
    <col min="15198" max="15203" width="14.875" style="263" hidden="1"/>
    <col min="15204" max="15205" width="15.875" style="263" hidden="1"/>
    <col min="15206" max="15211" width="16.125" style="263" hidden="1"/>
    <col min="15212" max="15212" width="6.125" style="263" hidden="1"/>
    <col min="15213" max="15213" width="3" style="263" hidden="1"/>
    <col min="15214" max="15453" width="8.625" style="263" hidden="1"/>
    <col min="15454" max="15459" width="14.875" style="263" hidden="1"/>
    <col min="15460" max="15461" width="15.875" style="263" hidden="1"/>
    <col min="15462" max="15467" width="16.125" style="263" hidden="1"/>
    <col min="15468" max="15468" width="6.125" style="263" hidden="1"/>
    <col min="15469" max="15469" width="3" style="263" hidden="1"/>
    <col min="15470" max="15709" width="8.625" style="263" hidden="1"/>
    <col min="15710" max="15715" width="14.875" style="263" hidden="1"/>
    <col min="15716" max="15717" width="15.875" style="263" hidden="1"/>
    <col min="15718" max="15723" width="16.125" style="263" hidden="1"/>
    <col min="15724" max="15724" width="6.125" style="263" hidden="1"/>
    <col min="15725" max="15725" width="3" style="263" hidden="1"/>
    <col min="15726" max="15965" width="8.625" style="263" hidden="1"/>
    <col min="15966" max="15971" width="14.875" style="263" hidden="1"/>
    <col min="15972" max="15973" width="15.875" style="263" hidden="1"/>
    <col min="15974" max="15979" width="16.125" style="263" hidden="1"/>
    <col min="15980" max="15980" width="6.125" style="263" hidden="1"/>
    <col min="15981" max="15981" width="3" style="263" hidden="1"/>
    <col min="15982" max="16221" width="8.625" style="263" hidden="1"/>
    <col min="16222" max="16227" width="14.875" style="263" hidden="1"/>
    <col min="16228" max="16229" width="15.875" style="263" hidden="1"/>
    <col min="16230" max="16235" width="16.125" style="263" hidden="1"/>
    <col min="16236" max="16236" width="6.125" style="263" hidden="1"/>
    <col min="16237" max="16237" width="3" style="263" hidden="1"/>
    <col min="16238" max="16384" width="8.625" style="263" hidden="1"/>
  </cols>
  <sheetData>
    <row r="1" spans="1:143" ht="42.75" customHeight="1" x14ac:dyDescent="0.15">
      <c r="A1" s="350"/>
      <c r="B1" s="351"/>
      <c r="DD1" s="263"/>
      <c r="DE1" s="263"/>
    </row>
    <row r="2" spans="1:143" ht="25.5" customHeight="1" x14ac:dyDescent="0.15">
      <c r="A2" s="352"/>
      <c r="C2" s="352"/>
      <c r="O2" s="352"/>
      <c r="P2" s="352"/>
      <c r="Q2" s="352"/>
      <c r="R2" s="352"/>
      <c r="S2" s="352"/>
      <c r="T2" s="352"/>
      <c r="U2" s="352"/>
      <c r="V2" s="352"/>
      <c r="W2" s="352"/>
      <c r="X2" s="352"/>
      <c r="Y2" s="352"/>
      <c r="Z2" s="352"/>
      <c r="AA2" s="352"/>
      <c r="AB2" s="352"/>
      <c r="AC2" s="352"/>
      <c r="AD2" s="352"/>
      <c r="AE2" s="352"/>
      <c r="AF2" s="352"/>
      <c r="AG2" s="352"/>
      <c r="AH2" s="352"/>
      <c r="AI2" s="352"/>
      <c r="AU2" s="352"/>
      <c r="BG2" s="352"/>
      <c r="BS2" s="352"/>
      <c r="CE2" s="352"/>
      <c r="CQ2" s="352"/>
      <c r="DD2" s="263"/>
      <c r="DE2" s="263"/>
    </row>
    <row r="3" spans="1:143" ht="25.5" customHeight="1" x14ac:dyDescent="0.15">
      <c r="A3" s="352"/>
      <c r="C3" s="352"/>
      <c r="O3" s="352"/>
      <c r="P3" s="352"/>
      <c r="Q3" s="352"/>
      <c r="R3" s="352"/>
      <c r="S3" s="352"/>
      <c r="T3" s="352"/>
      <c r="U3" s="352"/>
      <c r="V3" s="352"/>
      <c r="W3" s="352"/>
      <c r="X3" s="352"/>
      <c r="Y3" s="352"/>
      <c r="Z3" s="352"/>
      <c r="AA3" s="352"/>
      <c r="AB3" s="352"/>
      <c r="AC3" s="352"/>
      <c r="AD3" s="352"/>
      <c r="AE3" s="352"/>
      <c r="AF3" s="352"/>
      <c r="AG3" s="352"/>
      <c r="AH3" s="352"/>
      <c r="AI3" s="352"/>
      <c r="AU3" s="352"/>
      <c r="BG3" s="352"/>
      <c r="BS3" s="352"/>
      <c r="CE3" s="352"/>
      <c r="CQ3" s="352"/>
      <c r="DD3" s="263"/>
      <c r="DE3" s="263"/>
    </row>
    <row r="4" spans="1:143" s="261" customFormat="1" x14ac:dyDescent="0.15">
      <c r="A4" s="352"/>
      <c r="B4" s="352"/>
      <c r="C4" s="352"/>
      <c r="D4" s="352"/>
      <c r="E4" s="352"/>
      <c r="F4" s="352"/>
      <c r="G4" s="352"/>
      <c r="H4" s="352"/>
      <c r="I4" s="352"/>
      <c r="J4" s="352"/>
      <c r="K4" s="352"/>
      <c r="L4" s="352"/>
      <c r="M4" s="352"/>
      <c r="N4" s="352"/>
      <c r="O4" s="352"/>
      <c r="P4" s="352"/>
      <c r="Q4" s="352"/>
      <c r="R4" s="352"/>
      <c r="S4" s="352"/>
      <c r="T4" s="352"/>
      <c r="U4" s="352"/>
      <c r="V4" s="352"/>
      <c r="W4" s="352"/>
      <c r="X4" s="352"/>
      <c r="Y4" s="352"/>
      <c r="Z4" s="352"/>
      <c r="AA4" s="352"/>
      <c r="AB4" s="352"/>
      <c r="AC4" s="352"/>
      <c r="AD4" s="352"/>
      <c r="AE4" s="352"/>
      <c r="AF4" s="352"/>
      <c r="AG4" s="352"/>
      <c r="AH4" s="352"/>
      <c r="AI4" s="352"/>
      <c r="AJ4" s="352"/>
      <c r="AK4" s="352"/>
      <c r="AL4" s="352"/>
      <c r="AM4" s="352"/>
      <c r="AN4" s="352"/>
      <c r="AO4" s="352"/>
      <c r="AP4" s="352"/>
      <c r="AQ4" s="352"/>
      <c r="AR4" s="352"/>
      <c r="AS4" s="352"/>
      <c r="AT4" s="352"/>
      <c r="AU4" s="352"/>
      <c r="AV4" s="352"/>
      <c r="AW4" s="352"/>
      <c r="AX4" s="352"/>
      <c r="AY4" s="352"/>
      <c r="AZ4" s="352"/>
      <c r="BA4" s="352"/>
      <c r="BB4" s="352"/>
      <c r="BC4" s="352"/>
      <c r="BD4" s="352"/>
      <c r="BE4" s="352"/>
      <c r="BF4" s="352"/>
      <c r="BG4" s="352"/>
      <c r="BH4" s="352"/>
      <c r="BI4" s="352"/>
      <c r="BJ4" s="352"/>
      <c r="BK4" s="352"/>
      <c r="BL4" s="352"/>
      <c r="BM4" s="352"/>
      <c r="BN4" s="352"/>
      <c r="BO4" s="352"/>
      <c r="BP4" s="352"/>
      <c r="BQ4" s="352"/>
      <c r="BR4" s="352"/>
      <c r="BS4" s="352"/>
      <c r="BT4" s="352"/>
      <c r="BU4" s="352"/>
      <c r="BV4" s="352"/>
      <c r="BW4" s="352"/>
      <c r="BX4" s="352"/>
      <c r="BY4" s="352"/>
      <c r="BZ4" s="352"/>
      <c r="CA4" s="352"/>
      <c r="CB4" s="352"/>
      <c r="CC4" s="352"/>
      <c r="CD4" s="352"/>
      <c r="CE4" s="352"/>
      <c r="CF4" s="352"/>
      <c r="CG4" s="352"/>
      <c r="CH4" s="352"/>
      <c r="CI4" s="352"/>
      <c r="CJ4" s="352"/>
      <c r="CK4" s="352"/>
      <c r="CL4" s="352"/>
      <c r="CM4" s="352"/>
      <c r="CN4" s="352"/>
      <c r="CO4" s="352"/>
      <c r="CP4" s="352"/>
      <c r="CQ4" s="352"/>
      <c r="CR4" s="352"/>
      <c r="CS4" s="352"/>
      <c r="CT4" s="352"/>
      <c r="CU4" s="352"/>
      <c r="CV4" s="352"/>
      <c r="CW4" s="352"/>
      <c r="CX4" s="352"/>
      <c r="CY4" s="352"/>
      <c r="CZ4" s="352"/>
      <c r="DA4" s="352"/>
      <c r="DB4" s="352"/>
      <c r="DC4" s="352"/>
      <c r="DD4" s="352"/>
      <c r="DE4" s="352"/>
      <c r="DF4" s="262"/>
      <c r="DG4" s="262"/>
      <c r="DH4" s="262"/>
      <c r="DI4" s="262"/>
      <c r="DJ4" s="262"/>
      <c r="DK4" s="262"/>
      <c r="DL4" s="262"/>
      <c r="DM4" s="262"/>
      <c r="DN4" s="262"/>
      <c r="DO4" s="262"/>
      <c r="DP4" s="262"/>
      <c r="DQ4" s="262"/>
      <c r="DR4" s="262"/>
      <c r="DS4" s="262"/>
      <c r="DT4" s="262"/>
      <c r="DU4" s="262"/>
      <c r="DV4" s="262"/>
      <c r="DW4" s="262"/>
    </row>
    <row r="5" spans="1:143" s="261" customFormat="1" x14ac:dyDescent="0.15">
      <c r="A5" s="352"/>
      <c r="B5" s="352"/>
      <c r="C5" s="352"/>
      <c r="D5" s="352"/>
      <c r="E5" s="352"/>
      <c r="F5" s="352"/>
      <c r="G5" s="352"/>
      <c r="H5" s="352"/>
      <c r="I5" s="352"/>
      <c r="J5" s="352"/>
      <c r="K5" s="352"/>
      <c r="L5" s="352"/>
      <c r="M5" s="352"/>
      <c r="N5" s="352"/>
      <c r="O5" s="352"/>
      <c r="P5" s="352"/>
      <c r="Q5" s="352"/>
      <c r="R5" s="352"/>
      <c r="S5" s="352"/>
      <c r="T5" s="352"/>
      <c r="U5" s="352"/>
      <c r="V5" s="352"/>
      <c r="W5" s="352"/>
      <c r="X5" s="352"/>
      <c r="Y5" s="352"/>
      <c r="Z5" s="352"/>
      <c r="AA5" s="352"/>
      <c r="AB5" s="352"/>
      <c r="AC5" s="352"/>
      <c r="AD5" s="352"/>
      <c r="AE5" s="352"/>
      <c r="AF5" s="352"/>
      <c r="AG5" s="352"/>
      <c r="AH5" s="352"/>
      <c r="AI5" s="352"/>
      <c r="AJ5" s="352"/>
      <c r="AK5" s="352"/>
      <c r="AL5" s="352"/>
      <c r="AM5" s="352"/>
      <c r="AN5" s="352"/>
      <c r="AO5" s="352"/>
      <c r="AP5" s="352"/>
      <c r="AQ5" s="352"/>
      <c r="AR5" s="352"/>
      <c r="AS5" s="352"/>
      <c r="AT5" s="352"/>
      <c r="AU5" s="352"/>
      <c r="AV5" s="352"/>
      <c r="AW5" s="352"/>
      <c r="AX5" s="352"/>
      <c r="AY5" s="352"/>
      <c r="AZ5" s="352"/>
      <c r="BA5" s="352"/>
      <c r="BB5" s="352"/>
      <c r="BC5" s="352"/>
      <c r="BD5" s="352"/>
      <c r="BE5" s="352"/>
      <c r="BF5" s="352"/>
      <c r="BG5" s="352"/>
      <c r="BH5" s="352"/>
      <c r="BI5" s="352"/>
      <c r="BJ5" s="352"/>
      <c r="BK5" s="352"/>
      <c r="BL5" s="352"/>
      <c r="BM5" s="352"/>
      <c r="BN5" s="352"/>
      <c r="BO5" s="352"/>
      <c r="BP5" s="352"/>
      <c r="BQ5" s="352"/>
      <c r="BR5" s="352"/>
      <c r="BS5" s="352"/>
      <c r="BT5" s="352"/>
      <c r="BU5" s="352"/>
      <c r="BV5" s="352"/>
      <c r="BW5" s="352"/>
      <c r="BX5" s="352"/>
      <c r="BY5" s="352"/>
      <c r="BZ5" s="352"/>
      <c r="CA5" s="352"/>
      <c r="CB5" s="352"/>
      <c r="CC5" s="352"/>
      <c r="CD5" s="352"/>
      <c r="CE5" s="352"/>
      <c r="CF5" s="352"/>
      <c r="CG5" s="352"/>
      <c r="CH5" s="352"/>
      <c r="CI5" s="352"/>
      <c r="CJ5" s="352"/>
      <c r="CK5" s="352"/>
      <c r="CL5" s="352"/>
      <c r="CM5" s="352"/>
      <c r="CN5" s="352"/>
      <c r="CO5" s="352"/>
      <c r="CP5" s="352"/>
      <c r="CQ5" s="352"/>
      <c r="CR5" s="352"/>
      <c r="CS5" s="352"/>
      <c r="CT5" s="352"/>
      <c r="CU5" s="352"/>
      <c r="CV5" s="352"/>
      <c r="CW5" s="352"/>
      <c r="CX5" s="352"/>
      <c r="CY5" s="352"/>
      <c r="CZ5" s="352"/>
      <c r="DA5" s="352"/>
      <c r="DB5" s="352"/>
      <c r="DC5" s="352"/>
      <c r="DD5" s="352"/>
      <c r="DE5" s="352"/>
      <c r="DF5" s="262"/>
      <c r="DG5" s="262"/>
      <c r="DH5" s="262"/>
      <c r="DI5" s="262"/>
      <c r="DJ5" s="262"/>
      <c r="DK5" s="262"/>
      <c r="DL5" s="262"/>
      <c r="DM5" s="262"/>
      <c r="DN5" s="262"/>
      <c r="DO5" s="262"/>
      <c r="DP5" s="262"/>
      <c r="DQ5" s="262"/>
      <c r="DR5" s="262"/>
      <c r="DS5" s="262"/>
      <c r="DT5" s="262"/>
      <c r="DU5" s="262"/>
      <c r="DV5" s="262"/>
      <c r="DW5" s="262"/>
    </row>
    <row r="6" spans="1:143" s="261" customFormat="1" x14ac:dyDescent="0.15">
      <c r="A6" s="352"/>
      <c r="B6" s="352"/>
      <c r="C6" s="352"/>
      <c r="D6" s="352"/>
      <c r="E6" s="352"/>
      <c r="F6" s="352"/>
      <c r="G6" s="352"/>
      <c r="H6" s="352"/>
      <c r="I6" s="352"/>
      <c r="J6" s="352"/>
      <c r="K6" s="352"/>
      <c r="L6" s="352"/>
      <c r="M6" s="352"/>
      <c r="N6" s="352"/>
      <c r="O6" s="352"/>
      <c r="P6" s="352"/>
      <c r="Q6" s="352"/>
      <c r="R6" s="352"/>
      <c r="S6" s="352"/>
      <c r="T6" s="352"/>
      <c r="U6" s="352"/>
      <c r="V6" s="352"/>
      <c r="W6" s="352"/>
      <c r="X6" s="352"/>
      <c r="Y6" s="352"/>
      <c r="Z6" s="352"/>
      <c r="AA6" s="352"/>
      <c r="AB6" s="352"/>
      <c r="AC6" s="352"/>
      <c r="AD6" s="352"/>
      <c r="AE6" s="352"/>
      <c r="AF6" s="352"/>
      <c r="AG6" s="352"/>
      <c r="AH6" s="352"/>
      <c r="AI6" s="352"/>
      <c r="AJ6" s="352"/>
      <c r="AK6" s="352"/>
      <c r="AL6" s="352"/>
      <c r="AM6" s="352"/>
      <c r="AN6" s="352"/>
      <c r="AO6" s="352"/>
      <c r="AP6" s="352"/>
      <c r="AQ6" s="352"/>
      <c r="AR6" s="352"/>
      <c r="AS6" s="352"/>
      <c r="AT6" s="352"/>
      <c r="AU6" s="352"/>
      <c r="AV6" s="352"/>
      <c r="AW6" s="352"/>
      <c r="AX6" s="352"/>
      <c r="AY6" s="352"/>
      <c r="AZ6" s="352"/>
      <c r="BA6" s="352"/>
      <c r="BB6" s="352"/>
      <c r="BC6" s="352"/>
      <c r="BD6" s="352"/>
      <c r="BE6" s="352"/>
      <c r="BF6" s="352"/>
      <c r="BG6" s="352"/>
      <c r="BH6" s="352"/>
      <c r="BI6" s="352"/>
      <c r="BJ6" s="352"/>
      <c r="BK6" s="352"/>
      <c r="BL6" s="352"/>
      <c r="BM6" s="352"/>
      <c r="BN6" s="352"/>
      <c r="BO6" s="352"/>
      <c r="BP6" s="352"/>
      <c r="BQ6" s="352"/>
      <c r="BR6" s="352"/>
      <c r="BS6" s="352"/>
      <c r="BT6" s="352"/>
      <c r="BU6" s="352"/>
      <c r="BV6" s="352"/>
      <c r="BW6" s="352"/>
      <c r="BX6" s="352"/>
      <c r="BY6" s="352"/>
      <c r="BZ6" s="352"/>
      <c r="CA6" s="352"/>
      <c r="CB6" s="352"/>
      <c r="CC6" s="352"/>
      <c r="CD6" s="352"/>
      <c r="CE6" s="352"/>
      <c r="CF6" s="352"/>
      <c r="CG6" s="352"/>
      <c r="CH6" s="352"/>
      <c r="CI6" s="352"/>
      <c r="CJ6" s="352"/>
      <c r="CK6" s="352"/>
      <c r="CL6" s="352"/>
      <c r="CM6" s="352"/>
      <c r="CN6" s="352"/>
      <c r="CO6" s="352"/>
      <c r="CP6" s="352"/>
      <c r="CQ6" s="352"/>
      <c r="CR6" s="352"/>
      <c r="CS6" s="352"/>
      <c r="CT6" s="352"/>
      <c r="CU6" s="352"/>
      <c r="CV6" s="352"/>
      <c r="CW6" s="352"/>
      <c r="CX6" s="352"/>
      <c r="CY6" s="352"/>
      <c r="CZ6" s="352"/>
      <c r="DA6" s="352"/>
      <c r="DB6" s="352"/>
      <c r="DC6" s="352"/>
      <c r="DD6" s="352"/>
      <c r="DE6" s="352"/>
      <c r="DF6" s="262"/>
      <c r="DG6" s="262"/>
      <c r="DH6" s="262"/>
      <c r="DI6" s="262"/>
      <c r="DJ6" s="262"/>
      <c r="DK6" s="262"/>
      <c r="DL6" s="262"/>
      <c r="DM6" s="262"/>
      <c r="DN6" s="262"/>
      <c r="DO6" s="262"/>
      <c r="DP6" s="262"/>
      <c r="DQ6" s="262"/>
      <c r="DR6" s="262"/>
      <c r="DS6" s="262"/>
      <c r="DT6" s="262"/>
      <c r="DU6" s="262"/>
      <c r="DV6" s="262"/>
      <c r="DW6" s="262"/>
    </row>
    <row r="7" spans="1:143" s="261" customFormat="1" x14ac:dyDescent="0.15">
      <c r="A7" s="352"/>
      <c r="B7" s="352"/>
      <c r="C7" s="352"/>
      <c r="D7" s="352"/>
      <c r="E7" s="352"/>
      <c r="F7" s="352"/>
      <c r="G7" s="352"/>
      <c r="H7" s="352"/>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352"/>
      <c r="AL7" s="352"/>
      <c r="AM7" s="352"/>
      <c r="AN7" s="352"/>
      <c r="AO7" s="352"/>
      <c r="AP7" s="352"/>
      <c r="AQ7" s="352"/>
      <c r="AR7" s="352"/>
      <c r="AS7" s="352"/>
      <c r="AT7" s="352"/>
      <c r="AU7" s="352"/>
      <c r="AV7" s="352"/>
      <c r="AW7" s="352"/>
      <c r="AX7" s="352"/>
      <c r="AY7" s="352"/>
      <c r="AZ7" s="352"/>
      <c r="BA7" s="352"/>
      <c r="BB7" s="352"/>
      <c r="BC7" s="352"/>
      <c r="BD7" s="352"/>
      <c r="BE7" s="352"/>
      <c r="BF7" s="352"/>
      <c r="BG7" s="352"/>
      <c r="BH7" s="352"/>
      <c r="BI7" s="352"/>
      <c r="BJ7" s="352"/>
      <c r="BK7" s="352"/>
      <c r="BL7" s="352"/>
      <c r="BM7" s="352"/>
      <c r="BN7" s="352"/>
      <c r="BO7" s="352"/>
      <c r="BP7" s="352"/>
      <c r="BQ7" s="352"/>
      <c r="BR7" s="352"/>
      <c r="BS7" s="352"/>
      <c r="BT7" s="352"/>
      <c r="BU7" s="352"/>
      <c r="BV7" s="352"/>
      <c r="BW7" s="352"/>
      <c r="BX7" s="352"/>
      <c r="BY7" s="352"/>
      <c r="BZ7" s="352"/>
      <c r="CA7" s="352"/>
      <c r="CB7" s="352"/>
      <c r="CC7" s="352"/>
      <c r="CD7" s="352"/>
      <c r="CE7" s="352"/>
      <c r="CF7" s="352"/>
      <c r="CG7" s="352"/>
      <c r="CH7" s="352"/>
      <c r="CI7" s="352"/>
      <c r="CJ7" s="352"/>
      <c r="CK7" s="352"/>
      <c r="CL7" s="352"/>
      <c r="CM7" s="352"/>
      <c r="CN7" s="352"/>
      <c r="CO7" s="352"/>
      <c r="CP7" s="352"/>
      <c r="CQ7" s="352"/>
      <c r="CR7" s="352"/>
      <c r="CS7" s="352"/>
      <c r="CT7" s="352"/>
      <c r="CU7" s="352"/>
      <c r="CV7" s="352"/>
      <c r="CW7" s="352"/>
      <c r="CX7" s="352"/>
      <c r="CY7" s="352"/>
      <c r="CZ7" s="352"/>
      <c r="DA7" s="352"/>
      <c r="DB7" s="352"/>
      <c r="DC7" s="352"/>
      <c r="DD7" s="352"/>
      <c r="DE7" s="352"/>
      <c r="DF7" s="262"/>
      <c r="DG7" s="262"/>
      <c r="DH7" s="262"/>
      <c r="DI7" s="262"/>
      <c r="DJ7" s="262"/>
      <c r="DK7" s="262"/>
      <c r="DL7" s="262"/>
      <c r="DM7" s="262"/>
      <c r="DN7" s="262"/>
      <c r="DO7" s="262"/>
      <c r="DP7" s="262"/>
      <c r="DQ7" s="262"/>
      <c r="DR7" s="262"/>
      <c r="DS7" s="262"/>
      <c r="DT7" s="262"/>
      <c r="DU7" s="262"/>
      <c r="DV7" s="262"/>
      <c r="DW7" s="262"/>
    </row>
    <row r="8" spans="1:143" s="261" customFormat="1" x14ac:dyDescent="0.15">
      <c r="A8" s="352"/>
      <c r="B8" s="352"/>
      <c r="C8" s="352"/>
      <c r="D8" s="352"/>
      <c r="E8" s="352"/>
      <c r="F8" s="352"/>
      <c r="G8" s="352"/>
      <c r="H8" s="352"/>
      <c r="I8" s="352"/>
      <c r="J8" s="352"/>
      <c r="K8" s="352"/>
      <c r="L8" s="352"/>
      <c r="M8" s="352"/>
      <c r="N8" s="352"/>
      <c r="O8" s="352"/>
      <c r="P8" s="352"/>
      <c r="Q8" s="352"/>
      <c r="R8" s="352"/>
      <c r="S8" s="352"/>
      <c r="T8" s="352"/>
      <c r="U8" s="352"/>
      <c r="V8" s="352"/>
      <c r="W8" s="352"/>
      <c r="X8" s="352"/>
      <c r="Y8" s="352"/>
      <c r="Z8" s="352"/>
      <c r="AA8" s="352"/>
      <c r="AB8" s="352"/>
      <c r="AC8" s="352"/>
      <c r="AD8" s="352"/>
      <c r="AE8" s="352"/>
      <c r="AF8" s="352"/>
      <c r="AG8" s="352"/>
      <c r="AH8" s="352"/>
      <c r="AI8" s="352"/>
      <c r="AJ8" s="352"/>
      <c r="AK8" s="352"/>
      <c r="AL8" s="352"/>
      <c r="AM8" s="352"/>
      <c r="AN8" s="352"/>
      <c r="AO8" s="352"/>
      <c r="AP8" s="352"/>
      <c r="AQ8" s="352"/>
      <c r="AR8" s="352"/>
      <c r="AS8" s="352"/>
      <c r="AT8" s="352"/>
      <c r="AU8" s="352"/>
      <c r="AV8" s="352"/>
      <c r="AW8" s="352"/>
      <c r="AX8" s="352"/>
      <c r="AY8" s="352"/>
      <c r="AZ8" s="352"/>
      <c r="BA8" s="352"/>
      <c r="BB8" s="352"/>
      <c r="BC8" s="352"/>
      <c r="BD8" s="352"/>
      <c r="BE8" s="352"/>
      <c r="BF8" s="352"/>
      <c r="BG8" s="352"/>
      <c r="BH8" s="352"/>
      <c r="BI8" s="352"/>
      <c r="BJ8" s="352"/>
      <c r="BK8" s="352"/>
      <c r="BL8" s="352"/>
      <c r="BM8" s="352"/>
      <c r="BN8" s="352"/>
      <c r="BO8" s="352"/>
      <c r="BP8" s="352"/>
      <c r="BQ8" s="352"/>
      <c r="BR8" s="352"/>
      <c r="BS8" s="352"/>
      <c r="BT8" s="352"/>
      <c r="BU8" s="352"/>
      <c r="BV8" s="352"/>
      <c r="BW8" s="352"/>
      <c r="BX8" s="352"/>
      <c r="BY8" s="352"/>
      <c r="BZ8" s="352"/>
      <c r="CA8" s="352"/>
      <c r="CB8" s="352"/>
      <c r="CC8" s="352"/>
      <c r="CD8" s="352"/>
      <c r="CE8" s="352"/>
      <c r="CF8" s="352"/>
      <c r="CG8" s="352"/>
      <c r="CH8" s="352"/>
      <c r="CI8" s="352"/>
      <c r="CJ8" s="352"/>
      <c r="CK8" s="352"/>
      <c r="CL8" s="352"/>
      <c r="CM8" s="352"/>
      <c r="CN8" s="352"/>
      <c r="CO8" s="352"/>
      <c r="CP8" s="352"/>
      <c r="CQ8" s="352"/>
      <c r="CR8" s="352"/>
      <c r="CS8" s="352"/>
      <c r="CT8" s="352"/>
      <c r="CU8" s="352"/>
      <c r="CV8" s="352"/>
      <c r="CW8" s="352"/>
      <c r="CX8" s="352"/>
      <c r="CY8" s="352"/>
      <c r="CZ8" s="352"/>
      <c r="DA8" s="352"/>
      <c r="DB8" s="352"/>
      <c r="DC8" s="352"/>
      <c r="DD8" s="352"/>
      <c r="DE8" s="352"/>
      <c r="DF8" s="262"/>
      <c r="DG8" s="262"/>
      <c r="DH8" s="262"/>
      <c r="DI8" s="262"/>
      <c r="DJ8" s="262"/>
      <c r="DK8" s="262"/>
      <c r="DL8" s="262"/>
      <c r="DM8" s="262"/>
      <c r="DN8" s="262"/>
      <c r="DO8" s="262"/>
      <c r="DP8" s="262"/>
      <c r="DQ8" s="262"/>
      <c r="DR8" s="262"/>
      <c r="DS8" s="262"/>
      <c r="DT8" s="262"/>
      <c r="DU8" s="262"/>
      <c r="DV8" s="262"/>
      <c r="DW8" s="262"/>
    </row>
    <row r="9" spans="1:143" s="261" customFormat="1" x14ac:dyDescent="0.15">
      <c r="A9" s="352"/>
      <c r="B9" s="352"/>
      <c r="C9" s="352"/>
      <c r="D9" s="352"/>
      <c r="E9" s="352"/>
      <c r="F9" s="352"/>
      <c r="G9" s="352"/>
      <c r="H9" s="352"/>
      <c r="I9" s="352"/>
      <c r="J9" s="352"/>
      <c r="K9" s="352"/>
      <c r="L9" s="352"/>
      <c r="M9" s="352"/>
      <c r="N9" s="352"/>
      <c r="O9" s="352"/>
      <c r="P9" s="352"/>
      <c r="Q9" s="352"/>
      <c r="R9" s="352"/>
      <c r="S9" s="352"/>
      <c r="T9" s="352"/>
      <c r="U9" s="352"/>
      <c r="V9" s="352"/>
      <c r="W9" s="352"/>
      <c r="X9" s="352"/>
      <c r="Y9" s="352"/>
      <c r="Z9" s="352"/>
      <c r="AA9" s="352"/>
      <c r="AB9" s="352"/>
      <c r="AC9" s="352"/>
      <c r="AD9" s="352"/>
      <c r="AE9" s="352"/>
      <c r="AF9" s="352"/>
      <c r="AG9" s="352"/>
      <c r="AH9" s="352"/>
      <c r="AI9" s="352"/>
      <c r="AJ9" s="352"/>
      <c r="AK9" s="352"/>
      <c r="AL9" s="352"/>
      <c r="AM9" s="352"/>
      <c r="AN9" s="352"/>
      <c r="AO9" s="352"/>
      <c r="AP9" s="352"/>
      <c r="AQ9" s="352"/>
      <c r="AR9" s="352"/>
      <c r="AS9" s="352"/>
      <c r="AT9" s="352"/>
      <c r="AU9" s="352"/>
      <c r="AV9" s="352"/>
      <c r="AW9" s="352"/>
      <c r="AX9" s="352"/>
      <c r="AY9" s="352"/>
      <c r="AZ9" s="352"/>
      <c r="BA9" s="352"/>
      <c r="BB9" s="352"/>
      <c r="BC9" s="352"/>
      <c r="BD9" s="352"/>
      <c r="BE9" s="352"/>
      <c r="BF9" s="352"/>
      <c r="BG9" s="352"/>
      <c r="BH9" s="352"/>
      <c r="BI9" s="352"/>
      <c r="BJ9" s="352"/>
      <c r="BK9" s="352"/>
      <c r="BL9" s="352"/>
      <c r="BM9" s="352"/>
      <c r="BN9" s="352"/>
      <c r="BO9" s="352"/>
      <c r="BP9" s="352"/>
      <c r="BQ9" s="352"/>
      <c r="BR9" s="352"/>
      <c r="BS9" s="352"/>
      <c r="BT9" s="352"/>
      <c r="BU9" s="352"/>
      <c r="BV9" s="352"/>
      <c r="BW9" s="352"/>
      <c r="BX9" s="352"/>
      <c r="BY9" s="352"/>
      <c r="BZ9" s="352"/>
      <c r="CA9" s="352"/>
      <c r="CB9" s="352"/>
      <c r="CC9" s="352"/>
      <c r="CD9" s="352"/>
      <c r="CE9" s="352"/>
      <c r="CF9" s="352"/>
      <c r="CG9" s="352"/>
      <c r="CH9" s="352"/>
      <c r="CI9" s="352"/>
      <c r="CJ9" s="352"/>
      <c r="CK9" s="352"/>
      <c r="CL9" s="352"/>
      <c r="CM9" s="352"/>
      <c r="CN9" s="352"/>
      <c r="CO9" s="352"/>
      <c r="CP9" s="352"/>
      <c r="CQ9" s="352"/>
      <c r="CR9" s="352"/>
      <c r="CS9" s="352"/>
      <c r="CT9" s="352"/>
      <c r="CU9" s="352"/>
      <c r="CV9" s="352"/>
      <c r="CW9" s="352"/>
      <c r="CX9" s="352"/>
      <c r="CY9" s="352"/>
      <c r="CZ9" s="352"/>
      <c r="DA9" s="352"/>
      <c r="DB9" s="352"/>
      <c r="DC9" s="352"/>
      <c r="DD9" s="352"/>
      <c r="DE9" s="352"/>
      <c r="DF9" s="262"/>
      <c r="DG9" s="262"/>
      <c r="DH9" s="262"/>
      <c r="DI9" s="262"/>
      <c r="DJ9" s="262"/>
      <c r="DK9" s="262"/>
      <c r="DL9" s="262"/>
      <c r="DM9" s="262"/>
      <c r="DN9" s="262"/>
      <c r="DO9" s="262"/>
      <c r="DP9" s="262"/>
      <c r="DQ9" s="262"/>
      <c r="DR9" s="262"/>
      <c r="DS9" s="262"/>
      <c r="DT9" s="262"/>
      <c r="DU9" s="262"/>
      <c r="DV9" s="262"/>
      <c r="DW9" s="262"/>
    </row>
    <row r="10" spans="1:143" s="261" customFormat="1" x14ac:dyDescent="0.15">
      <c r="A10" s="352"/>
      <c r="B10" s="352"/>
      <c r="C10" s="352"/>
      <c r="D10" s="352"/>
      <c r="E10" s="352"/>
      <c r="F10" s="352"/>
      <c r="G10" s="352"/>
      <c r="H10" s="352"/>
      <c r="I10" s="352"/>
      <c r="J10" s="352"/>
      <c r="K10" s="352"/>
      <c r="L10" s="352"/>
      <c r="M10" s="352"/>
      <c r="N10" s="352"/>
      <c r="O10" s="352"/>
      <c r="P10" s="352"/>
      <c r="Q10" s="352"/>
      <c r="R10" s="352"/>
      <c r="S10" s="352"/>
      <c r="T10" s="352"/>
      <c r="U10" s="352"/>
      <c r="V10" s="352"/>
      <c r="W10" s="352"/>
      <c r="X10" s="352"/>
      <c r="Y10" s="352"/>
      <c r="Z10" s="352"/>
      <c r="AA10" s="352"/>
      <c r="AB10" s="352"/>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52"/>
      <c r="BD10" s="352"/>
      <c r="BE10" s="352"/>
      <c r="BF10" s="352"/>
      <c r="BG10" s="352"/>
      <c r="BH10" s="352"/>
      <c r="BI10" s="352"/>
      <c r="BJ10" s="352"/>
      <c r="BK10" s="352"/>
      <c r="BL10" s="352"/>
      <c r="BM10" s="352"/>
      <c r="BN10" s="352"/>
      <c r="BO10" s="352"/>
      <c r="BP10" s="352"/>
      <c r="BQ10" s="352"/>
      <c r="BR10" s="352"/>
      <c r="BS10" s="352"/>
      <c r="BT10" s="352"/>
      <c r="BU10" s="352"/>
      <c r="BV10" s="352"/>
      <c r="BW10" s="352"/>
      <c r="BX10" s="352"/>
      <c r="BY10" s="352"/>
      <c r="BZ10" s="352"/>
      <c r="CA10" s="352"/>
      <c r="CB10" s="352"/>
      <c r="CC10" s="352"/>
      <c r="CD10" s="352"/>
      <c r="CE10" s="352"/>
      <c r="CF10" s="352"/>
      <c r="CG10" s="352"/>
      <c r="CH10" s="352"/>
      <c r="CI10" s="352"/>
      <c r="CJ10" s="352"/>
      <c r="CK10" s="352"/>
      <c r="CL10" s="352"/>
      <c r="CM10" s="352"/>
      <c r="CN10" s="352"/>
      <c r="CO10" s="352"/>
      <c r="CP10" s="352"/>
      <c r="CQ10" s="352"/>
      <c r="CR10" s="352"/>
      <c r="CS10" s="352"/>
      <c r="CT10" s="352"/>
      <c r="CU10" s="352"/>
      <c r="CV10" s="352"/>
      <c r="CW10" s="352"/>
      <c r="CX10" s="352"/>
      <c r="CY10" s="352"/>
      <c r="CZ10" s="352"/>
      <c r="DA10" s="352"/>
      <c r="DB10" s="352"/>
      <c r="DC10" s="352"/>
      <c r="DD10" s="352"/>
      <c r="DE10" s="352"/>
      <c r="DF10" s="262"/>
      <c r="DG10" s="262"/>
      <c r="DH10" s="262"/>
      <c r="DI10" s="262"/>
      <c r="DJ10" s="262"/>
      <c r="DK10" s="262"/>
      <c r="DL10" s="262"/>
      <c r="DM10" s="262"/>
      <c r="DN10" s="262"/>
      <c r="DO10" s="262"/>
      <c r="DP10" s="262"/>
      <c r="DQ10" s="262"/>
      <c r="DR10" s="262"/>
      <c r="DS10" s="262"/>
      <c r="DT10" s="262"/>
      <c r="DU10" s="262"/>
      <c r="DV10" s="262"/>
      <c r="DW10" s="262"/>
      <c r="EM10" s="261" t="s">
        <v>585</v>
      </c>
    </row>
    <row r="11" spans="1:143" s="261" customFormat="1" x14ac:dyDescent="0.15">
      <c r="A11" s="352"/>
      <c r="B11" s="352"/>
      <c r="C11" s="352"/>
      <c r="D11" s="352"/>
      <c r="E11" s="352"/>
      <c r="F11" s="352"/>
      <c r="G11" s="352"/>
      <c r="H11" s="352"/>
      <c r="I11" s="352"/>
      <c r="J11" s="352"/>
      <c r="K11" s="352"/>
      <c r="L11" s="352"/>
      <c r="M11" s="352"/>
      <c r="N11" s="352"/>
      <c r="O11" s="352"/>
      <c r="P11" s="352"/>
      <c r="Q11" s="352"/>
      <c r="R11" s="352"/>
      <c r="S11" s="352"/>
      <c r="T11" s="352"/>
      <c r="U11" s="352"/>
      <c r="V11" s="352"/>
      <c r="W11" s="352"/>
      <c r="X11" s="352"/>
      <c r="Y11" s="352"/>
      <c r="Z11" s="352"/>
      <c r="AA11" s="352"/>
      <c r="AB11" s="352"/>
      <c r="AC11" s="352"/>
      <c r="AD11" s="352"/>
      <c r="AE11" s="352"/>
      <c r="AF11" s="352"/>
      <c r="AG11" s="352"/>
      <c r="AH11" s="352"/>
      <c r="AI11" s="352"/>
      <c r="AJ11" s="352"/>
      <c r="AK11" s="352"/>
      <c r="AL11" s="352"/>
      <c r="AM11" s="352"/>
      <c r="AN11" s="352"/>
      <c r="AO11" s="352"/>
      <c r="AP11" s="352"/>
      <c r="AQ11" s="352"/>
      <c r="AR11" s="352"/>
      <c r="AS11" s="352"/>
      <c r="AT11" s="352"/>
      <c r="AU11" s="352"/>
      <c r="AV11" s="352"/>
      <c r="AW11" s="352"/>
      <c r="AX11" s="352"/>
      <c r="AY11" s="352"/>
      <c r="AZ11" s="352"/>
      <c r="BA11" s="352"/>
      <c r="BB11" s="352"/>
      <c r="BC11" s="352"/>
      <c r="BD11" s="352"/>
      <c r="BE11" s="352"/>
      <c r="BF11" s="352"/>
      <c r="BG11" s="352"/>
      <c r="BH11" s="352"/>
      <c r="BI11" s="352"/>
      <c r="BJ11" s="352"/>
      <c r="BK11" s="352"/>
      <c r="BL11" s="352"/>
      <c r="BM11" s="352"/>
      <c r="BN11" s="352"/>
      <c r="BO11" s="352"/>
      <c r="BP11" s="352"/>
      <c r="BQ11" s="352"/>
      <c r="BR11" s="352"/>
      <c r="BS11" s="352"/>
      <c r="BT11" s="352"/>
      <c r="BU11" s="352"/>
      <c r="BV11" s="352"/>
      <c r="BW11" s="352"/>
      <c r="BX11" s="352"/>
      <c r="BY11" s="352"/>
      <c r="BZ11" s="352"/>
      <c r="CA11" s="352"/>
      <c r="CB11" s="352"/>
      <c r="CC11" s="352"/>
      <c r="CD11" s="352"/>
      <c r="CE11" s="352"/>
      <c r="CF11" s="352"/>
      <c r="CG11" s="352"/>
      <c r="CH11" s="352"/>
      <c r="CI11" s="352"/>
      <c r="CJ11" s="352"/>
      <c r="CK11" s="352"/>
      <c r="CL11" s="352"/>
      <c r="CM11" s="352"/>
      <c r="CN11" s="352"/>
      <c r="CO11" s="352"/>
      <c r="CP11" s="352"/>
      <c r="CQ11" s="352"/>
      <c r="CR11" s="352"/>
      <c r="CS11" s="352"/>
      <c r="CT11" s="352"/>
      <c r="CU11" s="352"/>
      <c r="CV11" s="352"/>
      <c r="CW11" s="352"/>
      <c r="CX11" s="352"/>
      <c r="CY11" s="352"/>
      <c r="CZ11" s="352"/>
      <c r="DA11" s="352"/>
      <c r="DB11" s="352"/>
      <c r="DC11" s="352"/>
      <c r="DD11" s="352"/>
      <c r="DE11" s="352"/>
      <c r="DF11" s="262"/>
      <c r="DG11" s="262"/>
      <c r="DH11" s="262"/>
      <c r="DI11" s="262"/>
      <c r="DJ11" s="262"/>
      <c r="DK11" s="262"/>
      <c r="DL11" s="262"/>
      <c r="DM11" s="262"/>
      <c r="DN11" s="262"/>
      <c r="DO11" s="262"/>
      <c r="DP11" s="262"/>
      <c r="DQ11" s="262"/>
      <c r="DR11" s="262"/>
      <c r="DS11" s="262"/>
      <c r="DT11" s="262"/>
      <c r="DU11" s="262"/>
      <c r="DV11" s="262"/>
      <c r="DW11" s="262"/>
    </row>
    <row r="12" spans="1:143" s="261" customFormat="1" x14ac:dyDescent="0.15">
      <c r="A12" s="352"/>
      <c r="B12" s="352"/>
      <c r="C12" s="352"/>
      <c r="D12" s="352"/>
      <c r="E12" s="352"/>
      <c r="F12" s="352"/>
      <c r="G12" s="352"/>
      <c r="H12" s="352"/>
      <c r="I12" s="352"/>
      <c r="J12" s="352"/>
      <c r="K12" s="352"/>
      <c r="L12" s="352"/>
      <c r="M12" s="352"/>
      <c r="N12" s="352"/>
      <c r="O12" s="352"/>
      <c r="P12" s="352"/>
      <c r="Q12" s="352"/>
      <c r="R12" s="352"/>
      <c r="S12" s="352"/>
      <c r="T12" s="352"/>
      <c r="U12" s="352"/>
      <c r="V12" s="352"/>
      <c r="W12" s="352"/>
      <c r="X12" s="352"/>
      <c r="Y12" s="352"/>
      <c r="Z12" s="352"/>
      <c r="AA12" s="352"/>
      <c r="AB12" s="352"/>
      <c r="AC12" s="352"/>
      <c r="AD12" s="352"/>
      <c r="AE12" s="352"/>
      <c r="AF12" s="352"/>
      <c r="AG12" s="352"/>
      <c r="AH12" s="352"/>
      <c r="AI12" s="352"/>
      <c r="AJ12" s="352"/>
      <c r="AK12" s="352"/>
      <c r="AL12" s="352"/>
      <c r="AM12" s="352"/>
      <c r="AN12" s="352"/>
      <c r="AO12" s="352"/>
      <c r="AP12" s="352"/>
      <c r="AQ12" s="352"/>
      <c r="AR12" s="352"/>
      <c r="AS12" s="352"/>
      <c r="AT12" s="352"/>
      <c r="AU12" s="352"/>
      <c r="AV12" s="352"/>
      <c r="AW12" s="352"/>
      <c r="AX12" s="352"/>
      <c r="AY12" s="352"/>
      <c r="AZ12" s="352"/>
      <c r="BA12" s="352"/>
      <c r="BB12" s="352"/>
      <c r="BC12" s="352"/>
      <c r="BD12" s="352"/>
      <c r="BE12" s="352"/>
      <c r="BF12" s="352"/>
      <c r="BG12" s="352"/>
      <c r="BH12" s="352"/>
      <c r="BI12" s="352"/>
      <c r="BJ12" s="352"/>
      <c r="BK12" s="352"/>
      <c r="BL12" s="352"/>
      <c r="BM12" s="352"/>
      <c r="BN12" s="352"/>
      <c r="BO12" s="352"/>
      <c r="BP12" s="352"/>
      <c r="BQ12" s="352"/>
      <c r="BR12" s="352"/>
      <c r="BS12" s="352"/>
      <c r="BT12" s="352"/>
      <c r="BU12" s="352"/>
      <c r="BV12" s="352"/>
      <c r="BW12" s="352"/>
      <c r="BX12" s="352"/>
      <c r="BY12" s="352"/>
      <c r="BZ12" s="352"/>
      <c r="CA12" s="352"/>
      <c r="CB12" s="352"/>
      <c r="CC12" s="352"/>
      <c r="CD12" s="352"/>
      <c r="CE12" s="352"/>
      <c r="CF12" s="352"/>
      <c r="CG12" s="352"/>
      <c r="CH12" s="352"/>
      <c r="CI12" s="352"/>
      <c r="CJ12" s="352"/>
      <c r="CK12" s="352"/>
      <c r="CL12" s="352"/>
      <c r="CM12" s="352"/>
      <c r="CN12" s="352"/>
      <c r="CO12" s="352"/>
      <c r="CP12" s="352"/>
      <c r="CQ12" s="352"/>
      <c r="CR12" s="352"/>
      <c r="CS12" s="352"/>
      <c r="CT12" s="352"/>
      <c r="CU12" s="352"/>
      <c r="CV12" s="352"/>
      <c r="CW12" s="352"/>
      <c r="CX12" s="352"/>
      <c r="CY12" s="352"/>
      <c r="CZ12" s="352"/>
      <c r="DA12" s="352"/>
      <c r="DB12" s="352"/>
      <c r="DC12" s="352"/>
      <c r="DD12" s="352"/>
      <c r="DE12" s="352"/>
      <c r="DF12" s="262"/>
      <c r="DG12" s="262"/>
      <c r="DH12" s="262"/>
      <c r="DI12" s="262"/>
      <c r="DJ12" s="262"/>
      <c r="DK12" s="262"/>
      <c r="DL12" s="262"/>
      <c r="DM12" s="262"/>
      <c r="DN12" s="262"/>
      <c r="DO12" s="262"/>
      <c r="DP12" s="262"/>
      <c r="DQ12" s="262"/>
      <c r="DR12" s="262"/>
      <c r="DS12" s="262"/>
      <c r="DT12" s="262"/>
      <c r="DU12" s="262"/>
      <c r="DV12" s="262"/>
      <c r="DW12" s="262"/>
      <c r="EM12" s="261" t="s">
        <v>585</v>
      </c>
    </row>
    <row r="13" spans="1:143" s="261" customFormat="1" x14ac:dyDescent="0.15">
      <c r="A13" s="352"/>
      <c r="B13" s="352"/>
      <c r="C13" s="352"/>
      <c r="D13" s="352"/>
      <c r="E13" s="352"/>
      <c r="F13" s="352"/>
      <c r="G13" s="352"/>
      <c r="H13" s="352"/>
      <c r="I13" s="352"/>
      <c r="J13" s="352"/>
      <c r="K13" s="352"/>
      <c r="L13" s="352"/>
      <c r="M13" s="352"/>
      <c r="N13" s="352"/>
      <c r="O13" s="352"/>
      <c r="P13" s="352"/>
      <c r="Q13" s="352"/>
      <c r="R13" s="352"/>
      <c r="S13" s="352"/>
      <c r="T13" s="352"/>
      <c r="U13" s="352"/>
      <c r="V13" s="352"/>
      <c r="W13" s="352"/>
      <c r="X13" s="352"/>
      <c r="Y13" s="352"/>
      <c r="Z13" s="352"/>
      <c r="AA13" s="352"/>
      <c r="AB13" s="352"/>
      <c r="AC13" s="352"/>
      <c r="AD13" s="352"/>
      <c r="AE13" s="352"/>
      <c r="AF13" s="352"/>
      <c r="AG13" s="352"/>
      <c r="AH13" s="352"/>
      <c r="AI13" s="352"/>
      <c r="AJ13" s="352"/>
      <c r="AK13" s="352"/>
      <c r="AL13" s="352"/>
      <c r="AM13" s="352"/>
      <c r="AN13" s="352"/>
      <c r="AO13" s="352"/>
      <c r="AP13" s="352"/>
      <c r="AQ13" s="352"/>
      <c r="AR13" s="352"/>
      <c r="AS13" s="352"/>
      <c r="AT13" s="352"/>
      <c r="AU13" s="352"/>
      <c r="AV13" s="352"/>
      <c r="AW13" s="352"/>
      <c r="AX13" s="352"/>
      <c r="AY13" s="352"/>
      <c r="AZ13" s="352"/>
      <c r="BA13" s="352"/>
      <c r="BB13" s="352"/>
      <c r="BC13" s="352"/>
      <c r="BD13" s="352"/>
      <c r="BE13" s="352"/>
      <c r="BF13" s="352"/>
      <c r="BG13" s="352"/>
      <c r="BH13" s="352"/>
      <c r="BI13" s="352"/>
      <c r="BJ13" s="352"/>
      <c r="BK13" s="352"/>
      <c r="BL13" s="352"/>
      <c r="BM13" s="352"/>
      <c r="BN13" s="352"/>
      <c r="BO13" s="352"/>
      <c r="BP13" s="352"/>
      <c r="BQ13" s="352"/>
      <c r="BR13" s="352"/>
      <c r="BS13" s="352"/>
      <c r="BT13" s="352"/>
      <c r="BU13" s="352"/>
      <c r="BV13" s="352"/>
      <c r="BW13" s="352"/>
      <c r="BX13" s="352"/>
      <c r="BY13" s="352"/>
      <c r="BZ13" s="352"/>
      <c r="CA13" s="352"/>
      <c r="CB13" s="352"/>
      <c r="CC13" s="352"/>
      <c r="CD13" s="352"/>
      <c r="CE13" s="352"/>
      <c r="CF13" s="352"/>
      <c r="CG13" s="352"/>
      <c r="CH13" s="352"/>
      <c r="CI13" s="352"/>
      <c r="CJ13" s="352"/>
      <c r="CK13" s="352"/>
      <c r="CL13" s="352"/>
      <c r="CM13" s="352"/>
      <c r="CN13" s="352"/>
      <c r="CO13" s="352"/>
      <c r="CP13" s="352"/>
      <c r="CQ13" s="352"/>
      <c r="CR13" s="352"/>
      <c r="CS13" s="352"/>
      <c r="CT13" s="352"/>
      <c r="CU13" s="352"/>
      <c r="CV13" s="352"/>
      <c r="CW13" s="352"/>
      <c r="CX13" s="352"/>
      <c r="CY13" s="352"/>
      <c r="CZ13" s="352"/>
      <c r="DA13" s="352"/>
      <c r="DB13" s="352"/>
      <c r="DC13" s="352"/>
      <c r="DD13" s="352"/>
      <c r="DE13" s="352"/>
      <c r="DF13" s="262"/>
      <c r="DG13" s="262"/>
      <c r="DH13" s="262"/>
      <c r="DI13" s="262"/>
      <c r="DJ13" s="262"/>
      <c r="DK13" s="262"/>
      <c r="DL13" s="262"/>
      <c r="DM13" s="262"/>
      <c r="DN13" s="262"/>
      <c r="DO13" s="262"/>
      <c r="DP13" s="262"/>
      <c r="DQ13" s="262"/>
      <c r="DR13" s="262"/>
      <c r="DS13" s="262"/>
      <c r="DT13" s="262"/>
      <c r="DU13" s="262"/>
      <c r="DV13" s="262"/>
      <c r="DW13" s="262"/>
    </row>
    <row r="14" spans="1:143" s="261" customFormat="1" x14ac:dyDescent="0.15">
      <c r="A14" s="352"/>
      <c r="B14" s="352"/>
      <c r="C14" s="352"/>
      <c r="D14" s="352"/>
      <c r="E14" s="352"/>
      <c r="F14" s="352"/>
      <c r="G14" s="352"/>
      <c r="H14" s="352"/>
      <c r="I14" s="352"/>
      <c r="J14" s="352"/>
      <c r="K14" s="352"/>
      <c r="L14" s="352"/>
      <c r="M14" s="352"/>
      <c r="N14" s="352"/>
      <c r="O14" s="352"/>
      <c r="P14" s="352"/>
      <c r="Q14" s="352"/>
      <c r="R14" s="352"/>
      <c r="S14" s="352"/>
      <c r="T14" s="352"/>
      <c r="U14" s="352"/>
      <c r="V14" s="352"/>
      <c r="W14" s="352"/>
      <c r="X14" s="352"/>
      <c r="Y14" s="352"/>
      <c r="Z14" s="352"/>
      <c r="AA14" s="352"/>
      <c r="AB14" s="352"/>
      <c r="AC14" s="352"/>
      <c r="AD14" s="352"/>
      <c r="AE14" s="352"/>
      <c r="AF14" s="352"/>
      <c r="AG14" s="352"/>
      <c r="AH14" s="352"/>
      <c r="AI14" s="352"/>
      <c r="AJ14" s="352"/>
      <c r="AK14" s="352"/>
      <c r="AL14" s="352"/>
      <c r="AM14" s="352"/>
      <c r="AN14" s="352"/>
      <c r="AO14" s="352"/>
      <c r="AP14" s="352"/>
      <c r="AQ14" s="352"/>
      <c r="AR14" s="352"/>
      <c r="AS14" s="352"/>
      <c r="AT14" s="352"/>
      <c r="AU14" s="352"/>
      <c r="AV14" s="352"/>
      <c r="AW14" s="352"/>
      <c r="AX14" s="352"/>
      <c r="AY14" s="352"/>
      <c r="AZ14" s="352"/>
      <c r="BA14" s="352"/>
      <c r="BB14" s="352"/>
      <c r="BC14" s="352"/>
      <c r="BD14" s="352"/>
      <c r="BE14" s="352"/>
      <c r="BF14" s="352"/>
      <c r="BG14" s="352"/>
      <c r="BH14" s="352"/>
      <c r="BI14" s="352"/>
      <c r="BJ14" s="352"/>
      <c r="BK14" s="352"/>
      <c r="BL14" s="352"/>
      <c r="BM14" s="352"/>
      <c r="BN14" s="352"/>
      <c r="BO14" s="352"/>
      <c r="BP14" s="352"/>
      <c r="BQ14" s="352"/>
      <c r="BR14" s="352"/>
      <c r="BS14" s="352"/>
      <c r="BT14" s="352"/>
      <c r="BU14" s="352"/>
      <c r="BV14" s="352"/>
      <c r="BW14" s="352"/>
      <c r="BX14" s="352"/>
      <c r="BY14" s="352"/>
      <c r="BZ14" s="352"/>
      <c r="CA14" s="352"/>
      <c r="CB14" s="352"/>
      <c r="CC14" s="352"/>
      <c r="CD14" s="352"/>
      <c r="CE14" s="352"/>
      <c r="CF14" s="352"/>
      <c r="CG14" s="352"/>
      <c r="CH14" s="352"/>
      <c r="CI14" s="352"/>
      <c r="CJ14" s="352"/>
      <c r="CK14" s="352"/>
      <c r="CL14" s="352"/>
      <c r="CM14" s="352"/>
      <c r="CN14" s="352"/>
      <c r="CO14" s="352"/>
      <c r="CP14" s="352"/>
      <c r="CQ14" s="352"/>
      <c r="CR14" s="352"/>
      <c r="CS14" s="352"/>
      <c r="CT14" s="352"/>
      <c r="CU14" s="352"/>
      <c r="CV14" s="352"/>
      <c r="CW14" s="352"/>
      <c r="CX14" s="352"/>
      <c r="CY14" s="352"/>
      <c r="CZ14" s="352"/>
      <c r="DA14" s="352"/>
      <c r="DB14" s="352"/>
      <c r="DC14" s="352"/>
      <c r="DD14" s="352"/>
      <c r="DE14" s="352"/>
      <c r="DF14" s="262"/>
      <c r="DG14" s="262"/>
      <c r="DH14" s="262"/>
      <c r="DI14" s="262"/>
      <c r="DJ14" s="262"/>
      <c r="DK14" s="262"/>
      <c r="DL14" s="262"/>
      <c r="DM14" s="262"/>
      <c r="DN14" s="262"/>
      <c r="DO14" s="262"/>
      <c r="DP14" s="262"/>
      <c r="DQ14" s="262"/>
      <c r="DR14" s="262"/>
      <c r="DS14" s="262"/>
      <c r="DT14" s="262"/>
      <c r="DU14" s="262"/>
      <c r="DV14" s="262"/>
      <c r="DW14" s="262"/>
    </row>
    <row r="15" spans="1:143" s="261" customFormat="1" x14ac:dyDescent="0.15">
      <c r="A15" s="263"/>
      <c r="B15" s="352"/>
      <c r="C15" s="352"/>
      <c r="D15" s="352"/>
      <c r="E15" s="352"/>
      <c r="F15" s="352"/>
      <c r="G15" s="352"/>
      <c r="H15" s="352"/>
      <c r="I15" s="352"/>
      <c r="J15" s="352"/>
      <c r="K15" s="352"/>
      <c r="L15" s="352"/>
      <c r="M15" s="352"/>
      <c r="N15" s="352"/>
      <c r="O15" s="352"/>
      <c r="P15" s="352"/>
      <c r="Q15" s="352"/>
      <c r="R15" s="352"/>
      <c r="S15" s="352"/>
      <c r="T15" s="352"/>
      <c r="U15" s="352"/>
      <c r="V15" s="352"/>
      <c r="W15" s="352"/>
      <c r="X15" s="352"/>
      <c r="Y15" s="352"/>
      <c r="Z15" s="352"/>
      <c r="AA15" s="352"/>
      <c r="AB15" s="352"/>
      <c r="AC15" s="352"/>
      <c r="AD15" s="352"/>
      <c r="AE15" s="352"/>
      <c r="AF15" s="352"/>
      <c r="AG15" s="352"/>
      <c r="AH15" s="352"/>
      <c r="AI15" s="352"/>
      <c r="AJ15" s="352"/>
      <c r="AK15" s="352"/>
      <c r="AL15" s="352"/>
      <c r="AM15" s="352"/>
      <c r="AN15" s="352"/>
      <c r="AO15" s="352"/>
      <c r="AP15" s="352"/>
      <c r="AQ15" s="352"/>
      <c r="AR15" s="352"/>
      <c r="AS15" s="352"/>
      <c r="AT15" s="352"/>
      <c r="AU15" s="352"/>
      <c r="AV15" s="352"/>
      <c r="AW15" s="352"/>
      <c r="AX15" s="352"/>
      <c r="AY15" s="352"/>
      <c r="AZ15" s="352"/>
      <c r="BA15" s="352"/>
      <c r="BB15" s="352"/>
      <c r="BC15" s="352"/>
      <c r="BD15" s="352"/>
      <c r="BE15" s="352"/>
      <c r="BF15" s="352"/>
      <c r="BG15" s="352"/>
      <c r="BH15" s="352"/>
      <c r="BI15" s="352"/>
      <c r="BJ15" s="352"/>
      <c r="BK15" s="352"/>
      <c r="BL15" s="352"/>
      <c r="BM15" s="352"/>
      <c r="BN15" s="352"/>
      <c r="BO15" s="352"/>
      <c r="BP15" s="352"/>
      <c r="BQ15" s="352"/>
      <c r="BR15" s="352"/>
      <c r="BS15" s="352"/>
      <c r="BT15" s="352"/>
      <c r="BU15" s="352"/>
      <c r="BV15" s="352"/>
      <c r="BW15" s="352"/>
      <c r="BX15" s="352"/>
      <c r="BY15" s="352"/>
      <c r="BZ15" s="352"/>
      <c r="CA15" s="352"/>
      <c r="CB15" s="352"/>
      <c r="CC15" s="352"/>
      <c r="CD15" s="352"/>
      <c r="CE15" s="352"/>
      <c r="CF15" s="352"/>
      <c r="CG15" s="352"/>
      <c r="CH15" s="352"/>
      <c r="CI15" s="352"/>
      <c r="CJ15" s="352"/>
      <c r="CK15" s="352"/>
      <c r="CL15" s="352"/>
      <c r="CM15" s="352"/>
      <c r="CN15" s="352"/>
      <c r="CO15" s="352"/>
      <c r="CP15" s="352"/>
      <c r="CQ15" s="352"/>
      <c r="CR15" s="352"/>
      <c r="CS15" s="352"/>
      <c r="CT15" s="352"/>
      <c r="CU15" s="352"/>
      <c r="CV15" s="352"/>
      <c r="CW15" s="352"/>
      <c r="CX15" s="352"/>
      <c r="CY15" s="352"/>
      <c r="CZ15" s="352"/>
      <c r="DA15" s="352"/>
      <c r="DB15" s="352"/>
      <c r="DC15" s="352"/>
      <c r="DD15" s="352"/>
      <c r="DE15" s="352"/>
      <c r="DF15" s="262"/>
      <c r="DG15" s="262"/>
      <c r="DH15" s="262"/>
      <c r="DI15" s="262"/>
      <c r="DJ15" s="262"/>
      <c r="DK15" s="262"/>
      <c r="DL15" s="262"/>
      <c r="DM15" s="262"/>
      <c r="DN15" s="262"/>
      <c r="DO15" s="262"/>
      <c r="DP15" s="262"/>
      <c r="DQ15" s="262"/>
      <c r="DR15" s="262"/>
      <c r="DS15" s="262"/>
      <c r="DT15" s="262"/>
      <c r="DU15" s="262"/>
      <c r="DV15" s="262"/>
      <c r="DW15" s="262"/>
    </row>
    <row r="16" spans="1:143" s="261" customFormat="1" x14ac:dyDescent="0.15">
      <c r="A16" s="263"/>
      <c r="B16" s="352"/>
      <c r="C16" s="352"/>
      <c r="D16" s="352"/>
      <c r="E16" s="352"/>
      <c r="F16" s="352"/>
      <c r="G16" s="352"/>
      <c r="H16" s="352"/>
      <c r="I16" s="352"/>
      <c r="J16" s="352"/>
      <c r="K16" s="352"/>
      <c r="L16" s="352"/>
      <c r="M16" s="352"/>
      <c r="N16" s="352"/>
      <c r="O16" s="352"/>
      <c r="P16" s="352"/>
      <c r="Q16" s="352"/>
      <c r="R16" s="352"/>
      <c r="S16" s="352"/>
      <c r="T16" s="352"/>
      <c r="U16" s="352"/>
      <c r="V16" s="352"/>
      <c r="W16" s="352"/>
      <c r="X16" s="352"/>
      <c r="Y16" s="352"/>
      <c r="Z16" s="352"/>
      <c r="AA16" s="352"/>
      <c r="AB16" s="352"/>
      <c r="AC16" s="352"/>
      <c r="AD16" s="352"/>
      <c r="AE16" s="352"/>
      <c r="AF16" s="352"/>
      <c r="AG16" s="352"/>
      <c r="AH16" s="352"/>
      <c r="AI16" s="352"/>
      <c r="AJ16" s="352"/>
      <c r="AK16" s="352"/>
      <c r="AL16" s="352"/>
      <c r="AM16" s="352"/>
      <c r="AN16" s="352"/>
      <c r="AO16" s="352"/>
      <c r="AP16" s="352"/>
      <c r="AQ16" s="352"/>
      <c r="AR16" s="352"/>
      <c r="AS16" s="352"/>
      <c r="AT16" s="352"/>
      <c r="AU16" s="352"/>
      <c r="AV16" s="352"/>
      <c r="AW16" s="352"/>
      <c r="AX16" s="352"/>
      <c r="AY16" s="352"/>
      <c r="AZ16" s="352"/>
      <c r="BA16" s="352"/>
      <c r="BB16" s="352"/>
      <c r="BC16" s="352"/>
      <c r="BD16" s="352"/>
      <c r="BE16" s="352"/>
      <c r="BF16" s="352"/>
      <c r="BG16" s="352"/>
      <c r="BH16" s="352"/>
      <c r="BI16" s="352"/>
      <c r="BJ16" s="352"/>
      <c r="BK16" s="352"/>
      <c r="BL16" s="352"/>
      <c r="BM16" s="352"/>
      <c r="BN16" s="352"/>
      <c r="BO16" s="352"/>
      <c r="BP16" s="352"/>
      <c r="BQ16" s="352"/>
      <c r="BR16" s="352"/>
      <c r="BS16" s="352"/>
      <c r="BT16" s="352"/>
      <c r="BU16" s="352"/>
      <c r="BV16" s="352"/>
      <c r="BW16" s="352"/>
      <c r="BX16" s="352"/>
      <c r="BY16" s="352"/>
      <c r="BZ16" s="352"/>
      <c r="CA16" s="352"/>
      <c r="CB16" s="352"/>
      <c r="CC16" s="352"/>
      <c r="CD16" s="352"/>
      <c r="CE16" s="352"/>
      <c r="CF16" s="352"/>
      <c r="CG16" s="352"/>
      <c r="CH16" s="352"/>
      <c r="CI16" s="352"/>
      <c r="CJ16" s="352"/>
      <c r="CK16" s="352"/>
      <c r="CL16" s="352"/>
      <c r="CM16" s="352"/>
      <c r="CN16" s="352"/>
      <c r="CO16" s="352"/>
      <c r="CP16" s="352"/>
      <c r="CQ16" s="352"/>
      <c r="CR16" s="352"/>
      <c r="CS16" s="352"/>
      <c r="CT16" s="352"/>
      <c r="CU16" s="352"/>
      <c r="CV16" s="352"/>
      <c r="CW16" s="352"/>
      <c r="CX16" s="352"/>
      <c r="CY16" s="352"/>
      <c r="CZ16" s="352"/>
      <c r="DA16" s="352"/>
      <c r="DB16" s="352"/>
      <c r="DC16" s="352"/>
      <c r="DD16" s="352"/>
      <c r="DE16" s="352"/>
      <c r="DF16" s="262"/>
      <c r="DG16" s="262"/>
      <c r="DH16" s="262"/>
      <c r="DI16" s="262"/>
      <c r="DJ16" s="262"/>
      <c r="DK16" s="262"/>
      <c r="DL16" s="262"/>
      <c r="DM16" s="262"/>
      <c r="DN16" s="262"/>
      <c r="DO16" s="262"/>
      <c r="DP16" s="262"/>
      <c r="DQ16" s="262"/>
      <c r="DR16" s="262"/>
      <c r="DS16" s="262"/>
      <c r="DT16" s="262"/>
      <c r="DU16" s="262"/>
      <c r="DV16" s="262"/>
      <c r="DW16" s="262"/>
    </row>
    <row r="17" spans="1:351" s="261" customFormat="1" x14ac:dyDescent="0.15">
      <c r="A17" s="263"/>
      <c r="B17" s="352"/>
      <c r="C17" s="352"/>
      <c r="D17" s="352"/>
      <c r="E17" s="352"/>
      <c r="F17" s="352"/>
      <c r="G17" s="352"/>
      <c r="H17" s="352"/>
      <c r="I17" s="352"/>
      <c r="J17" s="352"/>
      <c r="K17" s="352"/>
      <c r="L17" s="352"/>
      <c r="M17" s="352"/>
      <c r="N17" s="352"/>
      <c r="O17" s="352"/>
      <c r="P17" s="352"/>
      <c r="Q17" s="352"/>
      <c r="R17" s="352"/>
      <c r="S17" s="352"/>
      <c r="T17" s="352"/>
      <c r="U17" s="352"/>
      <c r="V17" s="352"/>
      <c r="W17" s="352"/>
      <c r="X17" s="352"/>
      <c r="Y17" s="352"/>
      <c r="Z17" s="352"/>
      <c r="AA17" s="352"/>
      <c r="AB17" s="352"/>
      <c r="AC17" s="352"/>
      <c r="AD17" s="352"/>
      <c r="AE17" s="352"/>
      <c r="AF17" s="352"/>
      <c r="AG17" s="352"/>
      <c r="AH17" s="352"/>
      <c r="AI17" s="352"/>
      <c r="AJ17" s="352"/>
      <c r="AK17" s="352"/>
      <c r="AL17" s="352"/>
      <c r="AM17" s="352"/>
      <c r="AN17" s="352"/>
      <c r="AO17" s="352"/>
      <c r="AP17" s="352"/>
      <c r="AQ17" s="352"/>
      <c r="AR17" s="352"/>
      <c r="AS17" s="352"/>
      <c r="AT17" s="352"/>
      <c r="AU17" s="352"/>
      <c r="AV17" s="352"/>
      <c r="AW17" s="352"/>
      <c r="AX17" s="352"/>
      <c r="AY17" s="352"/>
      <c r="AZ17" s="352"/>
      <c r="BA17" s="352"/>
      <c r="BB17" s="352"/>
      <c r="BC17" s="352"/>
      <c r="BD17" s="352"/>
      <c r="BE17" s="352"/>
      <c r="BF17" s="352"/>
      <c r="BG17" s="352"/>
      <c r="BH17" s="352"/>
      <c r="BI17" s="352"/>
      <c r="BJ17" s="352"/>
      <c r="BK17" s="352"/>
      <c r="BL17" s="352"/>
      <c r="BM17" s="352"/>
      <c r="BN17" s="352"/>
      <c r="BO17" s="352"/>
      <c r="BP17" s="352"/>
      <c r="BQ17" s="352"/>
      <c r="BR17" s="352"/>
      <c r="BS17" s="352"/>
      <c r="BT17" s="352"/>
      <c r="BU17" s="352"/>
      <c r="BV17" s="352"/>
      <c r="BW17" s="352"/>
      <c r="BX17" s="352"/>
      <c r="BY17" s="352"/>
      <c r="BZ17" s="352"/>
      <c r="CA17" s="352"/>
      <c r="CB17" s="352"/>
      <c r="CC17" s="352"/>
      <c r="CD17" s="352"/>
      <c r="CE17" s="352"/>
      <c r="CF17" s="352"/>
      <c r="CG17" s="352"/>
      <c r="CH17" s="352"/>
      <c r="CI17" s="352"/>
      <c r="CJ17" s="352"/>
      <c r="CK17" s="352"/>
      <c r="CL17" s="352"/>
      <c r="CM17" s="352"/>
      <c r="CN17" s="352"/>
      <c r="CO17" s="352"/>
      <c r="CP17" s="352"/>
      <c r="CQ17" s="352"/>
      <c r="CR17" s="352"/>
      <c r="CS17" s="352"/>
      <c r="CT17" s="352"/>
      <c r="CU17" s="352"/>
      <c r="CV17" s="352"/>
      <c r="CW17" s="352"/>
      <c r="CX17" s="352"/>
      <c r="CY17" s="352"/>
      <c r="CZ17" s="352"/>
      <c r="DA17" s="352"/>
      <c r="DB17" s="352"/>
      <c r="DC17" s="352"/>
      <c r="DD17" s="352"/>
      <c r="DE17" s="352"/>
      <c r="DF17" s="262"/>
      <c r="DG17" s="262"/>
      <c r="DH17" s="262"/>
      <c r="DI17" s="262"/>
      <c r="DJ17" s="262"/>
      <c r="DK17" s="262"/>
      <c r="DL17" s="262"/>
      <c r="DM17" s="262"/>
      <c r="DN17" s="262"/>
      <c r="DO17" s="262"/>
      <c r="DP17" s="262"/>
      <c r="DQ17" s="262"/>
      <c r="DR17" s="262"/>
      <c r="DS17" s="262"/>
      <c r="DT17" s="262"/>
      <c r="DU17" s="262"/>
      <c r="DV17" s="262"/>
      <c r="DW17" s="262"/>
    </row>
    <row r="18" spans="1:351" s="261" customFormat="1" x14ac:dyDescent="0.15">
      <c r="A18" s="263"/>
      <c r="B18" s="352"/>
      <c r="C18" s="352"/>
      <c r="D18" s="352"/>
      <c r="E18" s="352"/>
      <c r="F18" s="352"/>
      <c r="G18" s="352"/>
      <c r="H18" s="352"/>
      <c r="I18" s="352"/>
      <c r="J18" s="352"/>
      <c r="K18" s="352"/>
      <c r="L18" s="352"/>
      <c r="M18" s="352"/>
      <c r="N18" s="352"/>
      <c r="O18" s="352"/>
      <c r="P18" s="352"/>
      <c r="Q18" s="352"/>
      <c r="R18" s="352"/>
      <c r="S18" s="352"/>
      <c r="T18" s="352"/>
      <c r="U18" s="352"/>
      <c r="V18" s="352"/>
      <c r="W18" s="352"/>
      <c r="X18" s="352"/>
      <c r="Y18" s="352"/>
      <c r="Z18" s="352"/>
      <c r="AA18" s="352"/>
      <c r="AB18" s="352"/>
      <c r="AC18" s="352"/>
      <c r="AD18" s="352"/>
      <c r="AE18" s="352"/>
      <c r="AF18" s="352"/>
      <c r="AG18" s="352"/>
      <c r="AH18" s="352"/>
      <c r="AI18" s="352"/>
      <c r="AJ18" s="352"/>
      <c r="AK18" s="352"/>
      <c r="AL18" s="352"/>
      <c r="AM18" s="352"/>
      <c r="AN18" s="352"/>
      <c r="AO18" s="352"/>
      <c r="AP18" s="352"/>
      <c r="AQ18" s="352"/>
      <c r="AR18" s="352"/>
      <c r="AS18" s="352"/>
      <c r="AT18" s="352"/>
      <c r="AU18" s="352"/>
      <c r="AV18" s="352"/>
      <c r="AW18" s="352"/>
      <c r="AX18" s="352"/>
      <c r="AY18" s="352"/>
      <c r="AZ18" s="352"/>
      <c r="BA18" s="352"/>
      <c r="BB18" s="352"/>
      <c r="BC18" s="352"/>
      <c r="BD18" s="352"/>
      <c r="BE18" s="352"/>
      <c r="BF18" s="352"/>
      <c r="BG18" s="352"/>
      <c r="BH18" s="352"/>
      <c r="BI18" s="352"/>
      <c r="BJ18" s="352"/>
      <c r="BK18" s="352"/>
      <c r="BL18" s="352"/>
      <c r="BM18" s="352"/>
      <c r="BN18" s="352"/>
      <c r="BO18" s="352"/>
      <c r="BP18" s="352"/>
      <c r="BQ18" s="352"/>
      <c r="BR18" s="352"/>
      <c r="BS18" s="352"/>
      <c r="BT18" s="352"/>
      <c r="BU18" s="352"/>
      <c r="BV18" s="352"/>
      <c r="BW18" s="352"/>
      <c r="BX18" s="352"/>
      <c r="BY18" s="352"/>
      <c r="BZ18" s="352"/>
      <c r="CA18" s="352"/>
      <c r="CB18" s="352"/>
      <c r="CC18" s="352"/>
      <c r="CD18" s="352"/>
      <c r="CE18" s="352"/>
      <c r="CF18" s="352"/>
      <c r="CG18" s="352"/>
      <c r="CH18" s="352"/>
      <c r="CI18" s="352"/>
      <c r="CJ18" s="352"/>
      <c r="CK18" s="352"/>
      <c r="CL18" s="352"/>
      <c r="CM18" s="352"/>
      <c r="CN18" s="352"/>
      <c r="CO18" s="352"/>
      <c r="CP18" s="352"/>
      <c r="CQ18" s="352"/>
      <c r="CR18" s="352"/>
      <c r="CS18" s="352"/>
      <c r="CT18" s="352"/>
      <c r="CU18" s="352"/>
      <c r="CV18" s="352"/>
      <c r="CW18" s="352"/>
      <c r="CX18" s="352"/>
      <c r="CY18" s="352"/>
      <c r="CZ18" s="352"/>
      <c r="DA18" s="352"/>
      <c r="DB18" s="352"/>
      <c r="DC18" s="352"/>
      <c r="DD18" s="352"/>
      <c r="DE18" s="352"/>
      <c r="DF18" s="262"/>
      <c r="DG18" s="262"/>
      <c r="DH18" s="262"/>
      <c r="DI18" s="262"/>
      <c r="DJ18" s="262"/>
      <c r="DK18" s="262"/>
      <c r="DL18" s="262"/>
      <c r="DM18" s="262"/>
      <c r="DN18" s="262"/>
      <c r="DO18" s="262"/>
      <c r="DP18" s="262"/>
      <c r="DQ18" s="262"/>
      <c r="DR18" s="262"/>
      <c r="DS18" s="262"/>
      <c r="DT18" s="262"/>
      <c r="DU18" s="262"/>
      <c r="DV18" s="262"/>
      <c r="DW18" s="262"/>
    </row>
    <row r="19" spans="1:351" x14ac:dyDescent="0.15">
      <c r="DD19" s="263"/>
      <c r="DE19" s="263"/>
    </row>
    <row r="20" spans="1:351" x14ac:dyDescent="0.15">
      <c r="DD20" s="263"/>
      <c r="DE20" s="263"/>
    </row>
    <row r="21" spans="1:351" ht="17.25" x14ac:dyDescent="0.15">
      <c r="B21" s="353"/>
      <c r="C21" s="265"/>
      <c r="D21" s="265"/>
      <c r="E21" s="265"/>
      <c r="F21" s="265"/>
      <c r="G21" s="265"/>
      <c r="H21" s="265"/>
      <c r="I21" s="265"/>
      <c r="J21" s="265"/>
      <c r="K21" s="265"/>
      <c r="L21" s="265"/>
      <c r="M21" s="265"/>
      <c r="N21" s="354"/>
      <c r="O21" s="265"/>
      <c r="P21" s="265"/>
      <c r="Q21" s="265"/>
      <c r="R21" s="265"/>
      <c r="S21" s="265"/>
      <c r="T21" s="265"/>
      <c r="U21" s="265"/>
      <c r="V21" s="265"/>
      <c r="W21" s="265"/>
      <c r="X21" s="265"/>
      <c r="Y21" s="265"/>
      <c r="Z21" s="265"/>
      <c r="AA21" s="265"/>
      <c r="AB21" s="265"/>
      <c r="AC21" s="265"/>
      <c r="AD21" s="265"/>
      <c r="AE21" s="265"/>
      <c r="AF21" s="265"/>
      <c r="AG21" s="265"/>
      <c r="AH21" s="265"/>
      <c r="AI21" s="265"/>
      <c r="AJ21" s="265"/>
      <c r="AK21" s="265"/>
      <c r="AL21" s="265"/>
      <c r="AM21" s="265"/>
      <c r="AN21" s="265"/>
      <c r="AO21" s="265"/>
      <c r="AP21" s="265"/>
      <c r="AQ21" s="265"/>
      <c r="AR21" s="265"/>
      <c r="AS21" s="265"/>
      <c r="AT21" s="354"/>
      <c r="AU21" s="265"/>
      <c r="AV21" s="265"/>
      <c r="AW21" s="265"/>
      <c r="AX21" s="265"/>
      <c r="AY21" s="265"/>
      <c r="AZ21" s="265"/>
      <c r="BA21" s="265"/>
      <c r="BB21" s="265"/>
      <c r="BC21" s="265"/>
      <c r="BD21" s="265"/>
      <c r="BE21" s="265"/>
      <c r="BF21" s="354"/>
      <c r="BG21" s="265"/>
      <c r="BH21" s="265"/>
      <c r="BI21" s="265"/>
      <c r="BJ21" s="265"/>
      <c r="BK21" s="265"/>
      <c r="BL21" s="265"/>
      <c r="BM21" s="265"/>
      <c r="BN21" s="265"/>
      <c r="BO21" s="265"/>
      <c r="BP21" s="265"/>
      <c r="BQ21" s="265"/>
      <c r="BR21" s="354"/>
      <c r="BS21" s="265"/>
      <c r="BT21" s="265"/>
      <c r="BU21" s="265"/>
      <c r="BV21" s="265"/>
      <c r="BW21" s="265"/>
      <c r="BX21" s="265"/>
      <c r="BY21" s="265"/>
      <c r="BZ21" s="265"/>
      <c r="CA21" s="265"/>
      <c r="CB21" s="265"/>
      <c r="CC21" s="265"/>
      <c r="CD21" s="354"/>
      <c r="CE21" s="265"/>
      <c r="CF21" s="265"/>
      <c r="CG21" s="265"/>
      <c r="CH21" s="265"/>
      <c r="CI21" s="265"/>
      <c r="CJ21" s="265"/>
      <c r="CK21" s="265"/>
      <c r="CL21" s="265"/>
      <c r="CM21" s="265"/>
      <c r="CN21" s="265"/>
      <c r="CO21" s="265"/>
      <c r="CP21" s="354"/>
      <c r="CQ21" s="265"/>
      <c r="CR21" s="265"/>
      <c r="CS21" s="265"/>
      <c r="CT21" s="265"/>
      <c r="CU21" s="265"/>
      <c r="CV21" s="265"/>
      <c r="CW21" s="265"/>
      <c r="CX21" s="265"/>
      <c r="CY21" s="265"/>
      <c r="CZ21" s="265"/>
      <c r="DA21" s="265"/>
      <c r="DB21" s="354"/>
      <c r="DC21" s="265"/>
      <c r="DD21" s="266"/>
      <c r="DE21" s="263"/>
      <c r="MM21" s="355"/>
    </row>
    <row r="22" spans="1:351" ht="17.25" x14ac:dyDescent="0.15">
      <c r="B22" s="267"/>
      <c r="MM22" s="355"/>
    </row>
    <row r="23" spans="1:351" x14ac:dyDescent="0.15">
      <c r="B23" s="267"/>
    </row>
    <row r="24" spans="1:351" x14ac:dyDescent="0.15">
      <c r="B24" s="267"/>
    </row>
    <row r="25" spans="1:351" x14ac:dyDescent="0.15">
      <c r="B25" s="267"/>
    </row>
    <row r="26" spans="1:351" x14ac:dyDescent="0.15">
      <c r="B26" s="267"/>
    </row>
    <row r="27" spans="1:351" x14ac:dyDescent="0.15">
      <c r="B27" s="267"/>
    </row>
    <row r="28" spans="1:351" x14ac:dyDescent="0.15">
      <c r="B28" s="267"/>
    </row>
    <row r="29" spans="1:351" x14ac:dyDescent="0.15">
      <c r="B29" s="267"/>
    </row>
    <row r="30" spans="1:351" x14ac:dyDescent="0.15">
      <c r="B30" s="267"/>
    </row>
    <row r="31" spans="1:351" x14ac:dyDescent="0.15">
      <c r="B31" s="267"/>
    </row>
    <row r="32" spans="1:351" x14ac:dyDescent="0.15">
      <c r="B32" s="267"/>
    </row>
    <row r="33" spans="2:109" x14ac:dyDescent="0.15">
      <c r="B33" s="267"/>
    </row>
    <row r="34" spans="2:109" x14ac:dyDescent="0.15">
      <c r="B34" s="267"/>
    </row>
    <row r="35" spans="2:109" x14ac:dyDescent="0.15">
      <c r="B35" s="267"/>
    </row>
    <row r="36" spans="2:109" x14ac:dyDescent="0.15">
      <c r="B36" s="267"/>
    </row>
    <row r="37" spans="2:109" x14ac:dyDescent="0.15">
      <c r="B37" s="267"/>
    </row>
    <row r="38" spans="2:109" x14ac:dyDescent="0.15">
      <c r="B38" s="267"/>
    </row>
    <row r="39" spans="2:109" x14ac:dyDescent="0.15">
      <c r="B39" s="348"/>
      <c r="C39" s="319"/>
      <c r="D39" s="319"/>
      <c r="E39" s="319"/>
      <c r="F39" s="319"/>
      <c r="G39" s="319"/>
      <c r="H39" s="319"/>
      <c r="I39" s="319"/>
      <c r="J39" s="319"/>
      <c r="K39" s="319"/>
      <c r="L39" s="319"/>
      <c r="M39" s="319"/>
      <c r="N39" s="319"/>
      <c r="O39" s="319"/>
      <c r="P39" s="319"/>
      <c r="Q39" s="319"/>
      <c r="R39" s="319"/>
      <c r="S39" s="319"/>
      <c r="T39" s="319"/>
      <c r="U39" s="319"/>
      <c r="V39" s="319"/>
      <c r="W39" s="319"/>
      <c r="X39" s="319"/>
      <c r="Y39" s="319"/>
      <c r="Z39" s="319"/>
      <c r="AA39" s="319"/>
      <c r="AB39" s="319"/>
      <c r="AC39" s="319"/>
      <c r="AD39" s="319"/>
      <c r="AE39" s="319"/>
      <c r="AF39" s="319"/>
      <c r="AG39" s="319"/>
      <c r="AH39" s="319"/>
      <c r="AI39" s="319"/>
      <c r="AJ39" s="319"/>
      <c r="AK39" s="319"/>
      <c r="AL39" s="319"/>
      <c r="AM39" s="319"/>
      <c r="AN39" s="319"/>
      <c r="AO39" s="319"/>
      <c r="AP39" s="319"/>
      <c r="AQ39" s="319"/>
      <c r="AR39" s="319"/>
      <c r="AS39" s="319"/>
      <c r="AT39" s="319"/>
      <c r="AU39" s="319"/>
      <c r="AV39" s="319"/>
      <c r="AW39" s="319"/>
      <c r="AX39" s="319"/>
      <c r="AY39" s="319"/>
      <c r="AZ39" s="319"/>
      <c r="BA39" s="319"/>
      <c r="BB39" s="319"/>
      <c r="BC39" s="319"/>
      <c r="BD39" s="319"/>
      <c r="BE39" s="319"/>
      <c r="BF39" s="319"/>
      <c r="BG39" s="319"/>
      <c r="BH39" s="319"/>
      <c r="BI39" s="319"/>
      <c r="BJ39" s="319"/>
      <c r="BK39" s="319"/>
      <c r="BL39" s="319"/>
      <c r="BM39" s="319"/>
      <c r="BN39" s="319"/>
      <c r="BO39" s="319"/>
      <c r="BP39" s="319"/>
      <c r="BQ39" s="319"/>
      <c r="BR39" s="319"/>
      <c r="BS39" s="319"/>
      <c r="BT39" s="319"/>
      <c r="BU39" s="319"/>
      <c r="BV39" s="319"/>
      <c r="BW39" s="319"/>
      <c r="BX39" s="319"/>
      <c r="BY39" s="319"/>
      <c r="BZ39" s="319"/>
      <c r="CA39" s="319"/>
      <c r="CB39" s="319"/>
      <c r="CC39" s="319"/>
      <c r="CD39" s="319"/>
      <c r="CE39" s="319"/>
      <c r="CF39" s="319"/>
      <c r="CG39" s="319"/>
      <c r="CH39" s="319"/>
      <c r="CI39" s="319"/>
      <c r="CJ39" s="319"/>
      <c r="CK39" s="319"/>
      <c r="CL39" s="319"/>
      <c r="CM39" s="319"/>
      <c r="CN39" s="319"/>
      <c r="CO39" s="319"/>
      <c r="CP39" s="319"/>
      <c r="CQ39" s="319"/>
      <c r="CR39" s="319"/>
      <c r="CS39" s="319"/>
      <c r="CT39" s="319"/>
      <c r="CU39" s="319"/>
      <c r="CV39" s="319"/>
      <c r="CW39" s="319"/>
      <c r="CX39" s="319"/>
      <c r="CY39" s="319"/>
      <c r="CZ39" s="319"/>
      <c r="DA39" s="319"/>
      <c r="DB39" s="319"/>
      <c r="DC39" s="319"/>
      <c r="DD39" s="349"/>
    </row>
    <row r="40" spans="2:109" x14ac:dyDescent="0.15">
      <c r="B40" s="356"/>
      <c r="DD40" s="356"/>
      <c r="DE40" s="263"/>
    </row>
    <row r="41" spans="2:109" ht="17.25" x14ac:dyDescent="0.15">
      <c r="B41" s="264" t="s">
        <v>586</v>
      </c>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265"/>
      <c r="AL41" s="265"/>
      <c r="AM41" s="265"/>
      <c r="AN41" s="265"/>
      <c r="AO41" s="265"/>
      <c r="AP41" s="265"/>
      <c r="AQ41" s="265"/>
      <c r="AR41" s="265"/>
      <c r="AS41" s="265"/>
      <c r="AT41" s="265"/>
      <c r="AU41" s="265"/>
      <c r="AV41" s="265"/>
      <c r="AW41" s="265"/>
      <c r="AX41" s="265"/>
      <c r="AY41" s="265"/>
      <c r="AZ41" s="265"/>
      <c r="BA41" s="265"/>
      <c r="BB41" s="265"/>
      <c r="BC41" s="265"/>
      <c r="BD41" s="265"/>
      <c r="BE41" s="265"/>
      <c r="BF41" s="265"/>
      <c r="BG41" s="265"/>
      <c r="BH41" s="265"/>
      <c r="BI41" s="265"/>
      <c r="BJ41" s="265"/>
      <c r="BK41" s="265"/>
      <c r="BL41" s="265"/>
      <c r="BM41" s="265"/>
      <c r="BN41" s="265"/>
      <c r="BO41" s="265"/>
      <c r="BP41" s="265"/>
      <c r="BQ41" s="265"/>
      <c r="BR41" s="265"/>
      <c r="BS41" s="265"/>
      <c r="BT41" s="265"/>
      <c r="BU41" s="265"/>
      <c r="BV41" s="265"/>
      <c r="BW41" s="265"/>
      <c r="BX41" s="265"/>
      <c r="BY41" s="265"/>
      <c r="BZ41" s="265"/>
      <c r="CA41" s="265"/>
      <c r="CB41" s="265"/>
      <c r="CC41" s="265"/>
      <c r="CD41" s="265"/>
      <c r="CE41" s="265"/>
      <c r="CF41" s="265"/>
      <c r="CG41" s="265"/>
      <c r="CH41" s="265"/>
      <c r="CI41" s="265"/>
      <c r="CJ41" s="265"/>
      <c r="CK41" s="265"/>
      <c r="CL41" s="265"/>
      <c r="CM41" s="265"/>
      <c r="CN41" s="265"/>
      <c r="CO41" s="265"/>
      <c r="CP41" s="265"/>
      <c r="CQ41" s="265"/>
      <c r="CR41" s="265"/>
      <c r="CS41" s="265"/>
      <c r="CT41" s="265"/>
      <c r="CU41" s="265"/>
      <c r="CV41" s="265"/>
      <c r="CW41" s="265"/>
      <c r="CX41" s="265"/>
      <c r="CY41" s="265"/>
      <c r="CZ41" s="265"/>
      <c r="DA41" s="265"/>
      <c r="DB41" s="265"/>
      <c r="DC41" s="265"/>
      <c r="DD41" s="266"/>
    </row>
    <row r="42" spans="2:109" x14ac:dyDescent="0.15">
      <c r="B42" s="267"/>
      <c r="G42" s="357"/>
      <c r="I42" s="358"/>
      <c r="J42" s="358"/>
      <c r="K42" s="358"/>
      <c r="AM42" s="357"/>
      <c r="AN42" s="357" t="s">
        <v>587</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15">
      <c r="B43" s="267"/>
      <c r="AN43" s="1222" t="s">
        <v>596</v>
      </c>
      <c r="AO43" s="1223"/>
      <c r="AP43" s="1223"/>
      <c r="AQ43" s="1223"/>
      <c r="AR43" s="1223"/>
      <c r="AS43" s="1223"/>
      <c r="AT43" s="1223"/>
      <c r="AU43" s="1223"/>
      <c r="AV43" s="1223"/>
      <c r="AW43" s="1223"/>
      <c r="AX43" s="1223"/>
      <c r="AY43" s="1223"/>
      <c r="AZ43" s="1223"/>
      <c r="BA43" s="1223"/>
      <c r="BB43" s="1223"/>
      <c r="BC43" s="1223"/>
      <c r="BD43" s="1223"/>
      <c r="BE43" s="1223"/>
      <c r="BF43" s="1223"/>
      <c r="BG43" s="1223"/>
      <c r="BH43" s="1223"/>
      <c r="BI43" s="1223"/>
      <c r="BJ43" s="1223"/>
      <c r="BK43" s="1223"/>
      <c r="BL43" s="1223"/>
      <c r="BM43" s="1223"/>
      <c r="BN43" s="1223"/>
      <c r="BO43" s="1223"/>
      <c r="BP43" s="1223"/>
      <c r="BQ43" s="1223"/>
      <c r="BR43" s="1223"/>
      <c r="BS43" s="1223"/>
      <c r="BT43" s="1223"/>
      <c r="BU43" s="1223"/>
      <c r="BV43" s="1223"/>
      <c r="BW43" s="1223"/>
      <c r="BX43" s="1223"/>
      <c r="BY43" s="1223"/>
      <c r="BZ43" s="1223"/>
      <c r="CA43" s="1223"/>
      <c r="CB43" s="1223"/>
      <c r="CC43" s="1223"/>
      <c r="CD43" s="1223"/>
      <c r="CE43" s="1223"/>
      <c r="CF43" s="1223"/>
      <c r="CG43" s="1223"/>
      <c r="CH43" s="1223"/>
      <c r="CI43" s="1223"/>
      <c r="CJ43" s="1223"/>
      <c r="CK43" s="1223"/>
      <c r="CL43" s="1223"/>
      <c r="CM43" s="1223"/>
      <c r="CN43" s="1223"/>
      <c r="CO43" s="1223"/>
      <c r="CP43" s="1223"/>
      <c r="CQ43" s="1223"/>
      <c r="CR43" s="1223"/>
      <c r="CS43" s="1223"/>
      <c r="CT43" s="1223"/>
      <c r="CU43" s="1223"/>
      <c r="CV43" s="1223"/>
      <c r="CW43" s="1223"/>
      <c r="CX43" s="1223"/>
      <c r="CY43" s="1223"/>
      <c r="CZ43" s="1223"/>
      <c r="DA43" s="1223"/>
      <c r="DB43" s="1223"/>
      <c r="DC43" s="1224"/>
    </row>
    <row r="44" spans="2:109" x14ac:dyDescent="0.15">
      <c r="B44" s="267"/>
      <c r="AN44" s="1225"/>
      <c r="AO44" s="1226"/>
      <c r="AP44" s="1226"/>
      <c r="AQ44" s="1226"/>
      <c r="AR44" s="1226"/>
      <c r="AS44" s="1226"/>
      <c r="AT44" s="1226"/>
      <c r="AU44" s="1226"/>
      <c r="AV44" s="1226"/>
      <c r="AW44" s="1226"/>
      <c r="AX44" s="1226"/>
      <c r="AY44" s="1226"/>
      <c r="AZ44" s="1226"/>
      <c r="BA44" s="1226"/>
      <c r="BB44" s="1226"/>
      <c r="BC44" s="1226"/>
      <c r="BD44" s="1226"/>
      <c r="BE44" s="1226"/>
      <c r="BF44" s="1226"/>
      <c r="BG44" s="1226"/>
      <c r="BH44" s="1226"/>
      <c r="BI44" s="1226"/>
      <c r="BJ44" s="1226"/>
      <c r="BK44" s="1226"/>
      <c r="BL44" s="1226"/>
      <c r="BM44" s="1226"/>
      <c r="BN44" s="1226"/>
      <c r="BO44" s="1226"/>
      <c r="BP44" s="1226"/>
      <c r="BQ44" s="1226"/>
      <c r="BR44" s="1226"/>
      <c r="BS44" s="1226"/>
      <c r="BT44" s="1226"/>
      <c r="BU44" s="1226"/>
      <c r="BV44" s="1226"/>
      <c r="BW44" s="1226"/>
      <c r="BX44" s="1226"/>
      <c r="BY44" s="1226"/>
      <c r="BZ44" s="1226"/>
      <c r="CA44" s="1226"/>
      <c r="CB44" s="1226"/>
      <c r="CC44" s="1226"/>
      <c r="CD44" s="1226"/>
      <c r="CE44" s="1226"/>
      <c r="CF44" s="1226"/>
      <c r="CG44" s="1226"/>
      <c r="CH44" s="1226"/>
      <c r="CI44" s="1226"/>
      <c r="CJ44" s="1226"/>
      <c r="CK44" s="1226"/>
      <c r="CL44" s="1226"/>
      <c r="CM44" s="1226"/>
      <c r="CN44" s="1226"/>
      <c r="CO44" s="1226"/>
      <c r="CP44" s="1226"/>
      <c r="CQ44" s="1226"/>
      <c r="CR44" s="1226"/>
      <c r="CS44" s="1226"/>
      <c r="CT44" s="1226"/>
      <c r="CU44" s="1226"/>
      <c r="CV44" s="1226"/>
      <c r="CW44" s="1226"/>
      <c r="CX44" s="1226"/>
      <c r="CY44" s="1226"/>
      <c r="CZ44" s="1226"/>
      <c r="DA44" s="1226"/>
      <c r="DB44" s="1226"/>
      <c r="DC44" s="1227"/>
    </row>
    <row r="45" spans="2:109" x14ac:dyDescent="0.15">
      <c r="B45" s="267"/>
      <c r="AN45" s="1225"/>
      <c r="AO45" s="1226"/>
      <c r="AP45" s="1226"/>
      <c r="AQ45" s="1226"/>
      <c r="AR45" s="1226"/>
      <c r="AS45" s="1226"/>
      <c r="AT45" s="1226"/>
      <c r="AU45" s="1226"/>
      <c r="AV45" s="1226"/>
      <c r="AW45" s="1226"/>
      <c r="AX45" s="1226"/>
      <c r="AY45" s="1226"/>
      <c r="AZ45" s="1226"/>
      <c r="BA45" s="1226"/>
      <c r="BB45" s="1226"/>
      <c r="BC45" s="1226"/>
      <c r="BD45" s="1226"/>
      <c r="BE45" s="1226"/>
      <c r="BF45" s="1226"/>
      <c r="BG45" s="1226"/>
      <c r="BH45" s="1226"/>
      <c r="BI45" s="1226"/>
      <c r="BJ45" s="1226"/>
      <c r="BK45" s="1226"/>
      <c r="BL45" s="1226"/>
      <c r="BM45" s="1226"/>
      <c r="BN45" s="1226"/>
      <c r="BO45" s="1226"/>
      <c r="BP45" s="1226"/>
      <c r="BQ45" s="1226"/>
      <c r="BR45" s="1226"/>
      <c r="BS45" s="1226"/>
      <c r="BT45" s="1226"/>
      <c r="BU45" s="1226"/>
      <c r="BV45" s="1226"/>
      <c r="BW45" s="1226"/>
      <c r="BX45" s="1226"/>
      <c r="BY45" s="1226"/>
      <c r="BZ45" s="1226"/>
      <c r="CA45" s="1226"/>
      <c r="CB45" s="1226"/>
      <c r="CC45" s="1226"/>
      <c r="CD45" s="1226"/>
      <c r="CE45" s="1226"/>
      <c r="CF45" s="1226"/>
      <c r="CG45" s="1226"/>
      <c r="CH45" s="1226"/>
      <c r="CI45" s="1226"/>
      <c r="CJ45" s="1226"/>
      <c r="CK45" s="1226"/>
      <c r="CL45" s="1226"/>
      <c r="CM45" s="1226"/>
      <c r="CN45" s="1226"/>
      <c r="CO45" s="1226"/>
      <c r="CP45" s="1226"/>
      <c r="CQ45" s="1226"/>
      <c r="CR45" s="1226"/>
      <c r="CS45" s="1226"/>
      <c r="CT45" s="1226"/>
      <c r="CU45" s="1226"/>
      <c r="CV45" s="1226"/>
      <c r="CW45" s="1226"/>
      <c r="CX45" s="1226"/>
      <c r="CY45" s="1226"/>
      <c r="CZ45" s="1226"/>
      <c r="DA45" s="1226"/>
      <c r="DB45" s="1226"/>
      <c r="DC45" s="1227"/>
    </row>
    <row r="46" spans="2:109" x14ac:dyDescent="0.15">
      <c r="B46" s="267"/>
      <c r="AN46" s="1225"/>
      <c r="AO46" s="1226"/>
      <c r="AP46" s="1226"/>
      <c r="AQ46" s="1226"/>
      <c r="AR46" s="1226"/>
      <c r="AS46" s="1226"/>
      <c r="AT46" s="1226"/>
      <c r="AU46" s="1226"/>
      <c r="AV46" s="1226"/>
      <c r="AW46" s="1226"/>
      <c r="AX46" s="1226"/>
      <c r="AY46" s="1226"/>
      <c r="AZ46" s="1226"/>
      <c r="BA46" s="1226"/>
      <c r="BB46" s="1226"/>
      <c r="BC46" s="1226"/>
      <c r="BD46" s="1226"/>
      <c r="BE46" s="1226"/>
      <c r="BF46" s="1226"/>
      <c r="BG46" s="1226"/>
      <c r="BH46" s="1226"/>
      <c r="BI46" s="1226"/>
      <c r="BJ46" s="1226"/>
      <c r="BK46" s="1226"/>
      <c r="BL46" s="1226"/>
      <c r="BM46" s="1226"/>
      <c r="BN46" s="1226"/>
      <c r="BO46" s="1226"/>
      <c r="BP46" s="1226"/>
      <c r="BQ46" s="1226"/>
      <c r="BR46" s="1226"/>
      <c r="BS46" s="1226"/>
      <c r="BT46" s="1226"/>
      <c r="BU46" s="1226"/>
      <c r="BV46" s="1226"/>
      <c r="BW46" s="1226"/>
      <c r="BX46" s="1226"/>
      <c r="BY46" s="1226"/>
      <c r="BZ46" s="1226"/>
      <c r="CA46" s="1226"/>
      <c r="CB46" s="1226"/>
      <c r="CC46" s="1226"/>
      <c r="CD46" s="1226"/>
      <c r="CE46" s="1226"/>
      <c r="CF46" s="1226"/>
      <c r="CG46" s="1226"/>
      <c r="CH46" s="1226"/>
      <c r="CI46" s="1226"/>
      <c r="CJ46" s="1226"/>
      <c r="CK46" s="1226"/>
      <c r="CL46" s="1226"/>
      <c r="CM46" s="1226"/>
      <c r="CN46" s="1226"/>
      <c r="CO46" s="1226"/>
      <c r="CP46" s="1226"/>
      <c r="CQ46" s="1226"/>
      <c r="CR46" s="1226"/>
      <c r="CS46" s="1226"/>
      <c r="CT46" s="1226"/>
      <c r="CU46" s="1226"/>
      <c r="CV46" s="1226"/>
      <c r="CW46" s="1226"/>
      <c r="CX46" s="1226"/>
      <c r="CY46" s="1226"/>
      <c r="CZ46" s="1226"/>
      <c r="DA46" s="1226"/>
      <c r="DB46" s="1226"/>
      <c r="DC46" s="1227"/>
    </row>
    <row r="47" spans="2:109" x14ac:dyDescent="0.15">
      <c r="B47" s="267"/>
      <c r="AN47" s="1228"/>
      <c r="AO47" s="1229"/>
      <c r="AP47" s="1229"/>
      <c r="AQ47" s="1229"/>
      <c r="AR47" s="1229"/>
      <c r="AS47" s="1229"/>
      <c r="AT47" s="1229"/>
      <c r="AU47" s="1229"/>
      <c r="AV47" s="1229"/>
      <c r="AW47" s="1229"/>
      <c r="AX47" s="1229"/>
      <c r="AY47" s="1229"/>
      <c r="AZ47" s="1229"/>
      <c r="BA47" s="1229"/>
      <c r="BB47" s="1229"/>
      <c r="BC47" s="1229"/>
      <c r="BD47" s="1229"/>
      <c r="BE47" s="1229"/>
      <c r="BF47" s="1229"/>
      <c r="BG47" s="1229"/>
      <c r="BH47" s="1229"/>
      <c r="BI47" s="1229"/>
      <c r="BJ47" s="1229"/>
      <c r="BK47" s="1229"/>
      <c r="BL47" s="1229"/>
      <c r="BM47" s="1229"/>
      <c r="BN47" s="1229"/>
      <c r="BO47" s="1229"/>
      <c r="BP47" s="1229"/>
      <c r="BQ47" s="1229"/>
      <c r="BR47" s="1229"/>
      <c r="BS47" s="1229"/>
      <c r="BT47" s="1229"/>
      <c r="BU47" s="1229"/>
      <c r="BV47" s="1229"/>
      <c r="BW47" s="1229"/>
      <c r="BX47" s="1229"/>
      <c r="BY47" s="1229"/>
      <c r="BZ47" s="1229"/>
      <c r="CA47" s="1229"/>
      <c r="CB47" s="1229"/>
      <c r="CC47" s="1229"/>
      <c r="CD47" s="1229"/>
      <c r="CE47" s="1229"/>
      <c r="CF47" s="1229"/>
      <c r="CG47" s="1229"/>
      <c r="CH47" s="1229"/>
      <c r="CI47" s="1229"/>
      <c r="CJ47" s="1229"/>
      <c r="CK47" s="1229"/>
      <c r="CL47" s="1229"/>
      <c r="CM47" s="1229"/>
      <c r="CN47" s="1229"/>
      <c r="CO47" s="1229"/>
      <c r="CP47" s="1229"/>
      <c r="CQ47" s="1229"/>
      <c r="CR47" s="1229"/>
      <c r="CS47" s="1229"/>
      <c r="CT47" s="1229"/>
      <c r="CU47" s="1229"/>
      <c r="CV47" s="1229"/>
      <c r="CW47" s="1229"/>
      <c r="CX47" s="1229"/>
      <c r="CY47" s="1229"/>
      <c r="CZ47" s="1229"/>
      <c r="DA47" s="1229"/>
      <c r="DB47" s="1229"/>
      <c r="DC47" s="1230"/>
    </row>
    <row r="48" spans="2:109" x14ac:dyDescent="0.15">
      <c r="B48" s="267"/>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x14ac:dyDescent="0.15">
      <c r="B49" s="267"/>
      <c r="AN49" s="263" t="s">
        <v>588</v>
      </c>
    </row>
    <row r="50" spans="1:109" x14ac:dyDescent="0.15">
      <c r="B50" s="267"/>
      <c r="G50" s="1214"/>
      <c r="H50" s="1214"/>
      <c r="I50" s="1214"/>
      <c r="J50" s="1214"/>
      <c r="K50" s="360"/>
      <c r="L50" s="360"/>
      <c r="M50" s="361"/>
      <c r="N50" s="361"/>
      <c r="AN50" s="1232"/>
      <c r="AO50" s="1233"/>
      <c r="AP50" s="1233"/>
      <c r="AQ50" s="1233"/>
      <c r="AR50" s="1233"/>
      <c r="AS50" s="1233"/>
      <c r="AT50" s="1233"/>
      <c r="AU50" s="1233"/>
      <c r="AV50" s="1233"/>
      <c r="AW50" s="1233"/>
      <c r="AX50" s="1233"/>
      <c r="AY50" s="1233"/>
      <c r="AZ50" s="1233"/>
      <c r="BA50" s="1233"/>
      <c r="BB50" s="1233"/>
      <c r="BC50" s="1233"/>
      <c r="BD50" s="1233"/>
      <c r="BE50" s="1233"/>
      <c r="BF50" s="1233"/>
      <c r="BG50" s="1233"/>
      <c r="BH50" s="1233"/>
      <c r="BI50" s="1233"/>
      <c r="BJ50" s="1233"/>
      <c r="BK50" s="1233"/>
      <c r="BL50" s="1233"/>
      <c r="BM50" s="1233"/>
      <c r="BN50" s="1233"/>
      <c r="BO50" s="1234"/>
      <c r="BP50" s="1220" t="s">
        <v>553</v>
      </c>
      <c r="BQ50" s="1220"/>
      <c r="BR50" s="1220"/>
      <c r="BS50" s="1220"/>
      <c r="BT50" s="1220"/>
      <c r="BU50" s="1220"/>
      <c r="BV50" s="1220"/>
      <c r="BW50" s="1220"/>
      <c r="BX50" s="1220" t="s">
        <v>554</v>
      </c>
      <c r="BY50" s="1220"/>
      <c r="BZ50" s="1220"/>
      <c r="CA50" s="1220"/>
      <c r="CB50" s="1220"/>
      <c r="CC50" s="1220"/>
      <c r="CD50" s="1220"/>
      <c r="CE50" s="1220"/>
      <c r="CF50" s="1220" t="s">
        <v>555</v>
      </c>
      <c r="CG50" s="1220"/>
      <c r="CH50" s="1220"/>
      <c r="CI50" s="1220"/>
      <c r="CJ50" s="1220"/>
      <c r="CK50" s="1220"/>
      <c r="CL50" s="1220"/>
      <c r="CM50" s="1220"/>
      <c r="CN50" s="1220" t="s">
        <v>556</v>
      </c>
      <c r="CO50" s="1220"/>
      <c r="CP50" s="1220"/>
      <c r="CQ50" s="1220"/>
      <c r="CR50" s="1220"/>
      <c r="CS50" s="1220"/>
      <c r="CT50" s="1220"/>
      <c r="CU50" s="1220"/>
      <c r="CV50" s="1220" t="s">
        <v>557</v>
      </c>
      <c r="CW50" s="1220"/>
      <c r="CX50" s="1220"/>
      <c r="CY50" s="1220"/>
      <c r="CZ50" s="1220"/>
      <c r="DA50" s="1220"/>
      <c r="DB50" s="1220"/>
      <c r="DC50" s="1220"/>
    </row>
    <row r="51" spans="1:109" ht="13.5" customHeight="1" x14ac:dyDescent="0.15">
      <c r="B51" s="267"/>
      <c r="G51" s="1231"/>
      <c r="H51" s="1231"/>
      <c r="I51" s="1235"/>
      <c r="J51" s="1235"/>
      <c r="K51" s="1221"/>
      <c r="L51" s="1221"/>
      <c r="M51" s="1221"/>
      <c r="N51" s="1221"/>
      <c r="AM51" s="359"/>
      <c r="AN51" s="1219" t="s">
        <v>589</v>
      </c>
      <c r="AO51" s="1219"/>
      <c r="AP51" s="1219"/>
      <c r="AQ51" s="1219"/>
      <c r="AR51" s="1219"/>
      <c r="AS51" s="1219"/>
      <c r="AT51" s="1219"/>
      <c r="AU51" s="1219"/>
      <c r="AV51" s="1219"/>
      <c r="AW51" s="1219"/>
      <c r="AX51" s="1219"/>
      <c r="AY51" s="1219"/>
      <c r="AZ51" s="1219"/>
      <c r="BA51" s="1219"/>
      <c r="BB51" s="1219" t="s">
        <v>590</v>
      </c>
      <c r="BC51" s="1219"/>
      <c r="BD51" s="1219"/>
      <c r="BE51" s="1219"/>
      <c r="BF51" s="1219"/>
      <c r="BG51" s="1219"/>
      <c r="BH51" s="1219"/>
      <c r="BI51" s="1219"/>
      <c r="BJ51" s="1219"/>
      <c r="BK51" s="1219"/>
      <c r="BL51" s="1219"/>
      <c r="BM51" s="1219"/>
      <c r="BN51" s="1219"/>
      <c r="BO51" s="1219"/>
      <c r="BP51" s="1216"/>
      <c r="BQ51" s="1216"/>
      <c r="BR51" s="1216"/>
      <c r="BS51" s="1216"/>
      <c r="BT51" s="1216"/>
      <c r="BU51" s="1216"/>
      <c r="BV51" s="1216"/>
      <c r="BW51" s="1216"/>
      <c r="BX51" s="1216"/>
      <c r="BY51" s="1216"/>
      <c r="BZ51" s="1216"/>
      <c r="CA51" s="1216"/>
      <c r="CB51" s="1216"/>
      <c r="CC51" s="1216"/>
      <c r="CD51" s="1216"/>
      <c r="CE51" s="1216"/>
      <c r="CF51" s="1216"/>
      <c r="CG51" s="1216"/>
      <c r="CH51" s="1216"/>
      <c r="CI51" s="1216"/>
      <c r="CJ51" s="1216"/>
      <c r="CK51" s="1216"/>
      <c r="CL51" s="1216"/>
      <c r="CM51" s="1216"/>
      <c r="CN51" s="1216"/>
      <c r="CO51" s="1216"/>
      <c r="CP51" s="1216"/>
      <c r="CQ51" s="1216"/>
      <c r="CR51" s="1216"/>
      <c r="CS51" s="1216"/>
      <c r="CT51" s="1216"/>
      <c r="CU51" s="1216"/>
      <c r="CV51" s="1216"/>
      <c r="CW51" s="1216"/>
      <c r="CX51" s="1216"/>
      <c r="CY51" s="1216"/>
      <c r="CZ51" s="1216"/>
      <c r="DA51" s="1216"/>
      <c r="DB51" s="1216"/>
      <c r="DC51" s="1216"/>
    </row>
    <row r="52" spans="1:109" x14ac:dyDescent="0.15">
      <c r="B52" s="267"/>
      <c r="G52" s="1231"/>
      <c r="H52" s="1231"/>
      <c r="I52" s="1235"/>
      <c r="J52" s="1235"/>
      <c r="K52" s="1221"/>
      <c r="L52" s="1221"/>
      <c r="M52" s="1221"/>
      <c r="N52" s="1221"/>
      <c r="AM52" s="359"/>
      <c r="AN52" s="1219"/>
      <c r="AO52" s="1219"/>
      <c r="AP52" s="1219"/>
      <c r="AQ52" s="1219"/>
      <c r="AR52" s="1219"/>
      <c r="AS52" s="1219"/>
      <c r="AT52" s="1219"/>
      <c r="AU52" s="1219"/>
      <c r="AV52" s="1219"/>
      <c r="AW52" s="1219"/>
      <c r="AX52" s="1219"/>
      <c r="AY52" s="1219"/>
      <c r="AZ52" s="1219"/>
      <c r="BA52" s="1219"/>
      <c r="BB52" s="1219"/>
      <c r="BC52" s="1219"/>
      <c r="BD52" s="1219"/>
      <c r="BE52" s="1219"/>
      <c r="BF52" s="1219"/>
      <c r="BG52" s="1219"/>
      <c r="BH52" s="1219"/>
      <c r="BI52" s="1219"/>
      <c r="BJ52" s="1219"/>
      <c r="BK52" s="1219"/>
      <c r="BL52" s="1219"/>
      <c r="BM52" s="1219"/>
      <c r="BN52" s="1219"/>
      <c r="BO52" s="1219"/>
      <c r="BP52" s="1216"/>
      <c r="BQ52" s="1216"/>
      <c r="BR52" s="1216"/>
      <c r="BS52" s="1216"/>
      <c r="BT52" s="1216"/>
      <c r="BU52" s="1216"/>
      <c r="BV52" s="1216"/>
      <c r="BW52" s="1216"/>
      <c r="BX52" s="1216"/>
      <c r="BY52" s="1216"/>
      <c r="BZ52" s="1216"/>
      <c r="CA52" s="1216"/>
      <c r="CB52" s="1216"/>
      <c r="CC52" s="1216"/>
      <c r="CD52" s="1216"/>
      <c r="CE52" s="1216"/>
      <c r="CF52" s="1216"/>
      <c r="CG52" s="1216"/>
      <c r="CH52" s="1216"/>
      <c r="CI52" s="1216"/>
      <c r="CJ52" s="1216"/>
      <c r="CK52" s="1216"/>
      <c r="CL52" s="1216"/>
      <c r="CM52" s="1216"/>
      <c r="CN52" s="1216"/>
      <c r="CO52" s="1216"/>
      <c r="CP52" s="1216"/>
      <c r="CQ52" s="1216"/>
      <c r="CR52" s="1216"/>
      <c r="CS52" s="1216"/>
      <c r="CT52" s="1216"/>
      <c r="CU52" s="1216"/>
      <c r="CV52" s="1216"/>
      <c r="CW52" s="1216"/>
      <c r="CX52" s="1216"/>
      <c r="CY52" s="1216"/>
      <c r="CZ52" s="1216"/>
      <c r="DA52" s="1216"/>
      <c r="DB52" s="1216"/>
      <c r="DC52" s="1216"/>
    </row>
    <row r="53" spans="1:109" x14ac:dyDescent="0.15">
      <c r="A53" s="358"/>
      <c r="B53" s="267"/>
      <c r="G53" s="1231"/>
      <c r="H53" s="1231"/>
      <c r="I53" s="1214"/>
      <c r="J53" s="1214"/>
      <c r="K53" s="1221"/>
      <c r="L53" s="1221"/>
      <c r="M53" s="1221"/>
      <c r="N53" s="1221"/>
      <c r="AM53" s="359"/>
      <c r="AN53" s="1219"/>
      <c r="AO53" s="1219"/>
      <c r="AP53" s="1219"/>
      <c r="AQ53" s="1219"/>
      <c r="AR53" s="1219"/>
      <c r="AS53" s="1219"/>
      <c r="AT53" s="1219"/>
      <c r="AU53" s="1219"/>
      <c r="AV53" s="1219"/>
      <c r="AW53" s="1219"/>
      <c r="AX53" s="1219"/>
      <c r="AY53" s="1219"/>
      <c r="AZ53" s="1219"/>
      <c r="BA53" s="1219"/>
      <c r="BB53" s="1219" t="s">
        <v>591</v>
      </c>
      <c r="BC53" s="1219"/>
      <c r="BD53" s="1219"/>
      <c r="BE53" s="1219"/>
      <c r="BF53" s="1219"/>
      <c r="BG53" s="1219"/>
      <c r="BH53" s="1219"/>
      <c r="BI53" s="1219"/>
      <c r="BJ53" s="1219"/>
      <c r="BK53" s="1219"/>
      <c r="BL53" s="1219"/>
      <c r="BM53" s="1219"/>
      <c r="BN53" s="1219"/>
      <c r="BO53" s="1219"/>
      <c r="BP53" s="1216">
        <v>58.6</v>
      </c>
      <c r="BQ53" s="1216"/>
      <c r="BR53" s="1216"/>
      <c r="BS53" s="1216"/>
      <c r="BT53" s="1216"/>
      <c r="BU53" s="1216"/>
      <c r="BV53" s="1216"/>
      <c r="BW53" s="1216"/>
      <c r="BX53" s="1216">
        <v>58.1</v>
      </c>
      <c r="BY53" s="1216"/>
      <c r="BZ53" s="1216"/>
      <c r="CA53" s="1216"/>
      <c r="CB53" s="1216"/>
      <c r="CC53" s="1216"/>
      <c r="CD53" s="1216"/>
      <c r="CE53" s="1216"/>
      <c r="CF53" s="1216">
        <v>59.6</v>
      </c>
      <c r="CG53" s="1216"/>
      <c r="CH53" s="1216"/>
      <c r="CI53" s="1216"/>
      <c r="CJ53" s="1216"/>
      <c r="CK53" s="1216"/>
      <c r="CL53" s="1216"/>
      <c r="CM53" s="1216"/>
      <c r="CN53" s="1216">
        <v>59.1</v>
      </c>
      <c r="CO53" s="1216"/>
      <c r="CP53" s="1216"/>
      <c r="CQ53" s="1216"/>
      <c r="CR53" s="1216"/>
      <c r="CS53" s="1216"/>
      <c r="CT53" s="1216"/>
      <c r="CU53" s="1216"/>
      <c r="CV53" s="1216">
        <v>60.7</v>
      </c>
      <c r="CW53" s="1216"/>
      <c r="CX53" s="1216"/>
      <c r="CY53" s="1216"/>
      <c r="CZ53" s="1216"/>
      <c r="DA53" s="1216"/>
      <c r="DB53" s="1216"/>
      <c r="DC53" s="1216"/>
    </row>
    <row r="54" spans="1:109" x14ac:dyDescent="0.15">
      <c r="A54" s="358"/>
      <c r="B54" s="267"/>
      <c r="G54" s="1231"/>
      <c r="H54" s="1231"/>
      <c r="I54" s="1214"/>
      <c r="J54" s="1214"/>
      <c r="K54" s="1221"/>
      <c r="L54" s="1221"/>
      <c r="M54" s="1221"/>
      <c r="N54" s="1221"/>
      <c r="AM54" s="359"/>
      <c r="AN54" s="1219"/>
      <c r="AO54" s="1219"/>
      <c r="AP54" s="1219"/>
      <c r="AQ54" s="1219"/>
      <c r="AR54" s="1219"/>
      <c r="AS54" s="1219"/>
      <c r="AT54" s="1219"/>
      <c r="AU54" s="1219"/>
      <c r="AV54" s="1219"/>
      <c r="AW54" s="1219"/>
      <c r="AX54" s="1219"/>
      <c r="AY54" s="1219"/>
      <c r="AZ54" s="1219"/>
      <c r="BA54" s="1219"/>
      <c r="BB54" s="1219"/>
      <c r="BC54" s="1219"/>
      <c r="BD54" s="1219"/>
      <c r="BE54" s="1219"/>
      <c r="BF54" s="1219"/>
      <c r="BG54" s="1219"/>
      <c r="BH54" s="1219"/>
      <c r="BI54" s="1219"/>
      <c r="BJ54" s="1219"/>
      <c r="BK54" s="1219"/>
      <c r="BL54" s="1219"/>
      <c r="BM54" s="1219"/>
      <c r="BN54" s="1219"/>
      <c r="BO54" s="1219"/>
      <c r="BP54" s="1216"/>
      <c r="BQ54" s="1216"/>
      <c r="BR54" s="1216"/>
      <c r="BS54" s="1216"/>
      <c r="BT54" s="1216"/>
      <c r="BU54" s="1216"/>
      <c r="BV54" s="1216"/>
      <c r="BW54" s="1216"/>
      <c r="BX54" s="1216"/>
      <c r="BY54" s="1216"/>
      <c r="BZ54" s="1216"/>
      <c r="CA54" s="1216"/>
      <c r="CB54" s="1216"/>
      <c r="CC54" s="1216"/>
      <c r="CD54" s="1216"/>
      <c r="CE54" s="1216"/>
      <c r="CF54" s="1216"/>
      <c r="CG54" s="1216"/>
      <c r="CH54" s="1216"/>
      <c r="CI54" s="1216"/>
      <c r="CJ54" s="1216"/>
      <c r="CK54" s="1216"/>
      <c r="CL54" s="1216"/>
      <c r="CM54" s="1216"/>
      <c r="CN54" s="1216"/>
      <c r="CO54" s="1216"/>
      <c r="CP54" s="1216"/>
      <c r="CQ54" s="1216"/>
      <c r="CR54" s="1216"/>
      <c r="CS54" s="1216"/>
      <c r="CT54" s="1216"/>
      <c r="CU54" s="1216"/>
      <c r="CV54" s="1216"/>
      <c r="CW54" s="1216"/>
      <c r="CX54" s="1216"/>
      <c r="CY54" s="1216"/>
      <c r="CZ54" s="1216"/>
      <c r="DA54" s="1216"/>
      <c r="DB54" s="1216"/>
      <c r="DC54" s="1216"/>
    </row>
    <row r="55" spans="1:109" x14ac:dyDescent="0.15">
      <c r="A55" s="358"/>
      <c r="B55" s="267"/>
      <c r="G55" s="1214"/>
      <c r="H55" s="1214"/>
      <c r="I55" s="1214"/>
      <c r="J55" s="1214"/>
      <c r="K55" s="1221"/>
      <c r="L55" s="1221"/>
      <c r="M55" s="1221"/>
      <c r="N55" s="1221"/>
      <c r="AN55" s="1220" t="s">
        <v>592</v>
      </c>
      <c r="AO55" s="1220"/>
      <c r="AP55" s="1220"/>
      <c r="AQ55" s="1220"/>
      <c r="AR55" s="1220"/>
      <c r="AS55" s="1220"/>
      <c r="AT55" s="1220"/>
      <c r="AU55" s="1220"/>
      <c r="AV55" s="1220"/>
      <c r="AW55" s="1220"/>
      <c r="AX55" s="1220"/>
      <c r="AY55" s="1220"/>
      <c r="AZ55" s="1220"/>
      <c r="BA55" s="1220"/>
      <c r="BB55" s="1219" t="s">
        <v>590</v>
      </c>
      <c r="BC55" s="1219"/>
      <c r="BD55" s="1219"/>
      <c r="BE55" s="1219"/>
      <c r="BF55" s="1219"/>
      <c r="BG55" s="1219"/>
      <c r="BH55" s="1219"/>
      <c r="BI55" s="1219"/>
      <c r="BJ55" s="1219"/>
      <c r="BK55" s="1219"/>
      <c r="BL55" s="1219"/>
      <c r="BM55" s="1219"/>
      <c r="BN55" s="1219"/>
      <c r="BO55" s="1219"/>
      <c r="BP55" s="1216">
        <v>0</v>
      </c>
      <c r="BQ55" s="1216"/>
      <c r="BR55" s="1216"/>
      <c r="BS55" s="1216"/>
      <c r="BT55" s="1216"/>
      <c r="BU55" s="1216"/>
      <c r="BV55" s="1216"/>
      <c r="BW55" s="1216"/>
      <c r="BX55" s="1216">
        <v>0</v>
      </c>
      <c r="BY55" s="1216"/>
      <c r="BZ55" s="1216"/>
      <c r="CA55" s="1216"/>
      <c r="CB55" s="1216"/>
      <c r="CC55" s="1216"/>
      <c r="CD55" s="1216"/>
      <c r="CE55" s="1216"/>
      <c r="CF55" s="1216">
        <v>0</v>
      </c>
      <c r="CG55" s="1216"/>
      <c r="CH55" s="1216"/>
      <c r="CI55" s="1216"/>
      <c r="CJ55" s="1216"/>
      <c r="CK55" s="1216"/>
      <c r="CL55" s="1216"/>
      <c r="CM55" s="1216"/>
      <c r="CN55" s="1216">
        <v>0</v>
      </c>
      <c r="CO55" s="1216"/>
      <c r="CP55" s="1216"/>
      <c r="CQ55" s="1216"/>
      <c r="CR55" s="1216"/>
      <c r="CS55" s="1216"/>
      <c r="CT55" s="1216"/>
      <c r="CU55" s="1216"/>
      <c r="CV55" s="1216">
        <v>0</v>
      </c>
      <c r="CW55" s="1216"/>
      <c r="CX55" s="1216"/>
      <c r="CY55" s="1216"/>
      <c r="CZ55" s="1216"/>
      <c r="DA55" s="1216"/>
      <c r="DB55" s="1216"/>
      <c r="DC55" s="1216"/>
    </row>
    <row r="56" spans="1:109" x14ac:dyDescent="0.15">
      <c r="A56" s="358"/>
      <c r="B56" s="267"/>
      <c r="G56" s="1214"/>
      <c r="H56" s="1214"/>
      <c r="I56" s="1214"/>
      <c r="J56" s="1214"/>
      <c r="K56" s="1221"/>
      <c r="L56" s="1221"/>
      <c r="M56" s="1221"/>
      <c r="N56" s="1221"/>
      <c r="AN56" s="1220"/>
      <c r="AO56" s="1220"/>
      <c r="AP56" s="1220"/>
      <c r="AQ56" s="1220"/>
      <c r="AR56" s="1220"/>
      <c r="AS56" s="1220"/>
      <c r="AT56" s="1220"/>
      <c r="AU56" s="1220"/>
      <c r="AV56" s="1220"/>
      <c r="AW56" s="1220"/>
      <c r="AX56" s="1220"/>
      <c r="AY56" s="1220"/>
      <c r="AZ56" s="1220"/>
      <c r="BA56" s="1220"/>
      <c r="BB56" s="1219"/>
      <c r="BC56" s="1219"/>
      <c r="BD56" s="1219"/>
      <c r="BE56" s="1219"/>
      <c r="BF56" s="1219"/>
      <c r="BG56" s="1219"/>
      <c r="BH56" s="1219"/>
      <c r="BI56" s="1219"/>
      <c r="BJ56" s="1219"/>
      <c r="BK56" s="1219"/>
      <c r="BL56" s="1219"/>
      <c r="BM56" s="1219"/>
      <c r="BN56" s="1219"/>
      <c r="BO56" s="1219"/>
      <c r="BP56" s="1216"/>
      <c r="BQ56" s="1216"/>
      <c r="BR56" s="1216"/>
      <c r="BS56" s="1216"/>
      <c r="BT56" s="1216"/>
      <c r="BU56" s="1216"/>
      <c r="BV56" s="1216"/>
      <c r="BW56" s="1216"/>
      <c r="BX56" s="1216"/>
      <c r="BY56" s="1216"/>
      <c r="BZ56" s="1216"/>
      <c r="CA56" s="1216"/>
      <c r="CB56" s="1216"/>
      <c r="CC56" s="1216"/>
      <c r="CD56" s="1216"/>
      <c r="CE56" s="1216"/>
      <c r="CF56" s="1216"/>
      <c r="CG56" s="1216"/>
      <c r="CH56" s="1216"/>
      <c r="CI56" s="1216"/>
      <c r="CJ56" s="1216"/>
      <c r="CK56" s="1216"/>
      <c r="CL56" s="1216"/>
      <c r="CM56" s="1216"/>
      <c r="CN56" s="1216"/>
      <c r="CO56" s="1216"/>
      <c r="CP56" s="1216"/>
      <c r="CQ56" s="1216"/>
      <c r="CR56" s="1216"/>
      <c r="CS56" s="1216"/>
      <c r="CT56" s="1216"/>
      <c r="CU56" s="1216"/>
      <c r="CV56" s="1216"/>
      <c r="CW56" s="1216"/>
      <c r="CX56" s="1216"/>
      <c r="CY56" s="1216"/>
      <c r="CZ56" s="1216"/>
      <c r="DA56" s="1216"/>
      <c r="DB56" s="1216"/>
      <c r="DC56" s="1216"/>
    </row>
    <row r="57" spans="1:109" s="358" customFormat="1" x14ac:dyDescent="0.15">
      <c r="B57" s="362"/>
      <c r="G57" s="1214"/>
      <c r="H57" s="1214"/>
      <c r="I57" s="1217"/>
      <c r="J57" s="1217"/>
      <c r="K57" s="1221"/>
      <c r="L57" s="1221"/>
      <c r="M57" s="1221"/>
      <c r="N57" s="1221"/>
      <c r="AM57" s="263"/>
      <c r="AN57" s="1220"/>
      <c r="AO57" s="1220"/>
      <c r="AP57" s="1220"/>
      <c r="AQ57" s="1220"/>
      <c r="AR57" s="1220"/>
      <c r="AS57" s="1220"/>
      <c r="AT57" s="1220"/>
      <c r="AU57" s="1220"/>
      <c r="AV57" s="1220"/>
      <c r="AW57" s="1220"/>
      <c r="AX57" s="1220"/>
      <c r="AY57" s="1220"/>
      <c r="AZ57" s="1220"/>
      <c r="BA57" s="1220"/>
      <c r="BB57" s="1219" t="s">
        <v>591</v>
      </c>
      <c r="BC57" s="1219"/>
      <c r="BD57" s="1219"/>
      <c r="BE57" s="1219"/>
      <c r="BF57" s="1219"/>
      <c r="BG57" s="1219"/>
      <c r="BH57" s="1219"/>
      <c r="BI57" s="1219"/>
      <c r="BJ57" s="1219"/>
      <c r="BK57" s="1219"/>
      <c r="BL57" s="1219"/>
      <c r="BM57" s="1219"/>
      <c r="BN57" s="1219"/>
      <c r="BO57" s="1219"/>
      <c r="BP57" s="1216">
        <v>57.9</v>
      </c>
      <c r="BQ57" s="1216"/>
      <c r="BR57" s="1216"/>
      <c r="BS57" s="1216"/>
      <c r="BT57" s="1216"/>
      <c r="BU57" s="1216"/>
      <c r="BV57" s="1216"/>
      <c r="BW57" s="1216"/>
      <c r="BX57" s="1216">
        <v>58.2</v>
      </c>
      <c r="BY57" s="1216"/>
      <c r="BZ57" s="1216"/>
      <c r="CA57" s="1216"/>
      <c r="CB57" s="1216"/>
      <c r="CC57" s="1216"/>
      <c r="CD57" s="1216"/>
      <c r="CE57" s="1216"/>
      <c r="CF57" s="1216">
        <v>59.4</v>
      </c>
      <c r="CG57" s="1216"/>
      <c r="CH57" s="1216"/>
      <c r="CI57" s="1216"/>
      <c r="CJ57" s="1216"/>
      <c r="CK57" s="1216"/>
      <c r="CL57" s="1216"/>
      <c r="CM57" s="1216"/>
      <c r="CN57" s="1216">
        <v>60.4</v>
      </c>
      <c r="CO57" s="1216"/>
      <c r="CP57" s="1216"/>
      <c r="CQ57" s="1216"/>
      <c r="CR57" s="1216"/>
      <c r="CS57" s="1216"/>
      <c r="CT57" s="1216"/>
      <c r="CU57" s="1216"/>
      <c r="CV57" s="1216">
        <v>61.5</v>
      </c>
      <c r="CW57" s="1216"/>
      <c r="CX57" s="1216"/>
      <c r="CY57" s="1216"/>
      <c r="CZ57" s="1216"/>
      <c r="DA57" s="1216"/>
      <c r="DB57" s="1216"/>
      <c r="DC57" s="1216"/>
      <c r="DD57" s="363"/>
      <c r="DE57" s="362"/>
    </row>
    <row r="58" spans="1:109" s="358" customFormat="1" x14ac:dyDescent="0.15">
      <c r="A58" s="263"/>
      <c r="B58" s="362"/>
      <c r="G58" s="1214"/>
      <c r="H58" s="1214"/>
      <c r="I58" s="1217"/>
      <c r="J58" s="1217"/>
      <c r="K58" s="1221"/>
      <c r="L58" s="1221"/>
      <c r="M58" s="1221"/>
      <c r="N58" s="1221"/>
      <c r="AM58" s="263"/>
      <c r="AN58" s="1220"/>
      <c r="AO58" s="1220"/>
      <c r="AP58" s="1220"/>
      <c r="AQ58" s="1220"/>
      <c r="AR58" s="1220"/>
      <c r="AS58" s="1220"/>
      <c r="AT58" s="1220"/>
      <c r="AU58" s="1220"/>
      <c r="AV58" s="1220"/>
      <c r="AW58" s="1220"/>
      <c r="AX58" s="1220"/>
      <c r="AY58" s="1220"/>
      <c r="AZ58" s="1220"/>
      <c r="BA58" s="1220"/>
      <c r="BB58" s="1219"/>
      <c r="BC58" s="1219"/>
      <c r="BD58" s="1219"/>
      <c r="BE58" s="1219"/>
      <c r="BF58" s="1219"/>
      <c r="BG58" s="1219"/>
      <c r="BH58" s="1219"/>
      <c r="BI58" s="1219"/>
      <c r="BJ58" s="1219"/>
      <c r="BK58" s="1219"/>
      <c r="BL58" s="1219"/>
      <c r="BM58" s="1219"/>
      <c r="BN58" s="1219"/>
      <c r="BO58" s="1219"/>
      <c r="BP58" s="1216"/>
      <c r="BQ58" s="1216"/>
      <c r="BR58" s="1216"/>
      <c r="BS58" s="1216"/>
      <c r="BT58" s="1216"/>
      <c r="BU58" s="1216"/>
      <c r="BV58" s="1216"/>
      <c r="BW58" s="1216"/>
      <c r="BX58" s="1216"/>
      <c r="BY58" s="1216"/>
      <c r="BZ58" s="1216"/>
      <c r="CA58" s="1216"/>
      <c r="CB58" s="1216"/>
      <c r="CC58" s="1216"/>
      <c r="CD58" s="1216"/>
      <c r="CE58" s="1216"/>
      <c r="CF58" s="1216"/>
      <c r="CG58" s="1216"/>
      <c r="CH58" s="1216"/>
      <c r="CI58" s="1216"/>
      <c r="CJ58" s="1216"/>
      <c r="CK58" s="1216"/>
      <c r="CL58" s="1216"/>
      <c r="CM58" s="1216"/>
      <c r="CN58" s="1216"/>
      <c r="CO58" s="1216"/>
      <c r="CP58" s="1216"/>
      <c r="CQ58" s="1216"/>
      <c r="CR58" s="1216"/>
      <c r="CS58" s="1216"/>
      <c r="CT58" s="1216"/>
      <c r="CU58" s="1216"/>
      <c r="CV58" s="1216"/>
      <c r="CW58" s="1216"/>
      <c r="CX58" s="1216"/>
      <c r="CY58" s="1216"/>
      <c r="CZ58" s="1216"/>
      <c r="DA58" s="1216"/>
      <c r="DB58" s="1216"/>
      <c r="DC58" s="1216"/>
      <c r="DD58" s="363"/>
      <c r="DE58" s="362"/>
    </row>
    <row r="59" spans="1:109" s="358" customFormat="1" x14ac:dyDescent="0.15">
      <c r="A59" s="263"/>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x14ac:dyDescent="0.15">
      <c r="A60" s="263"/>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x14ac:dyDescent="0.15">
      <c r="A61" s="263"/>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x14ac:dyDescent="0.15">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63"/>
    </row>
    <row r="63" spans="1:109" ht="17.25" x14ac:dyDescent="0.15">
      <c r="B63" s="320" t="s">
        <v>593</v>
      </c>
    </row>
    <row r="64" spans="1:109" x14ac:dyDescent="0.15">
      <c r="B64" s="267"/>
      <c r="G64" s="357"/>
      <c r="I64" s="369"/>
      <c r="J64" s="369"/>
      <c r="K64" s="369"/>
      <c r="L64" s="369"/>
      <c r="M64" s="369"/>
      <c r="N64" s="370"/>
      <c r="AM64" s="357"/>
      <c r="AN64" s="357" t="s">
        <v>587</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x14ac:dyDescent="0.15">
      <c r="B65" s="267"/>
      <c r="AN65" s="1222" t="s">
        <v>595</v>
      </c>
      <c r="AO65" s="1223"/>
      <c r="AP65" s="1223"/>
      <c r="AQ65" s="1223"/>
      <c r="AR65" s="1223"/>
      <c r="AS65" s="1223"/>
      <c r="AT65" s="1223"/>
      <c r="AU65" s="1223"/>
      <c r="AV65" s="1223"/>
      <c r="AW65" s="1223"/>
      <c r="AX65" s="1223"/>
      <c r="AY65" s="1223"/>
      <c r="AZ65" s="1223"/>
      <c r="BA65" s="1223"/>
      <c r="BB65" s="1223"/>
      <c r="BC65" s="1223"/>
      <c r="BD65" s="1223"/>
      <c r="BE65" s="1223"/>
      <c r="BF65" s="1223"/>
      <c r="BG65" s="1223"/>
      <c r="BH65" s="1223"/>
      <c r="BI65" s="1223"/>
      <c r="BJ65" s="1223"/>
      <c r="BK65" s="1223"/>
      <c r="BL65" s="1223"/>
      <c r="BM65" s="1223"/>
      <c r="BN65" s="1223"/>
      <c r="BO65" s="1223"/>
      <c r="BP65" s="1223"/>
      <c r="BQ65" s="1223"/>
      <c r="BR65" s="1223"/>
      <c r="BS65" s="1223"/>
      <c r="BT65" s="1223"/>
      <c r="BU65" s="1223"/>
      <c r="BV65" s="1223"/>
      <c r="BW65" s="1223"/>
      <c r="BX65" s="1223"/>
      <c r="BY65" s="1223"/>
      <c r="BZ65" s="1223"/>
      <c r="CA65" s="1223"/>
      <c r="CB65" s="1223"/>
      <c r="CC65" s="1223"/>
      <c r="CD65" s="1223"/>
      <c r="CE65" s="1223"/>
      <c r="CF65" s="1223"/>
      <c r="CG65" s="1223"/>
      <c r="CH65" s="1223"/>
      <c r="CI65" s="1223"/>
      <c r="CJ65" s="1223"/>
      <c r="CK65" s="1223"/>
      <c r="CL65" s="1223"/>
      <c r="CM65" s="1223"/>
      <c r="CN65" s="1223"/>
      <c r="CO65" s="1223"/>
      <c r="CP65" s="1223"/>
      <c r="CQ65" s="1223"/>
      <c r="CR65" s="1223"/>
      <c r="CS65" s="1223"/>
      <c r="CT65" s="1223"/>
      <c r="CU65" s="1223"/>
      <c r="CV65" s="1223"/>
      <c r="CW65" s="1223"/>
      <c r="CX65" s="1223"/>
      <c r="CY65" s="1223"/>
      <c r="CZ65" s="1223"/>
      <c r="DA65" s="1223"/>
      <c r="DB65" s="1223"/>
      <c r="DC65" s="1224"/>
    </row>
    <row r="66" spans="2:107" x14ac:dyDescent="0.15">
      <c r="B66" s="267"/>
      <c r="AN66" s="1225"/>
      <c r="AO66" s="1226"/>
      <c r="AP66" s="1226"/>
      <c r="AQ66" s="1226"/>
      <c r="AR66" s="1226"/>
      <c r="AS66" s="1226"/>
      <c r="AT66" s="1226"/>
      <c r="AU66" s="1226"/>
      <c r="AV66" s="1226"/>
      <c r="AW66" s="1226"/>
      <c r="AX66" s="1226"/>
      <c r="AY66" s="1226"/>
      <c r="AZ66" s="1226"/>
      <c r="BA66" s="1226"/>
      <c r="BB66" s="1226"/>
      <c r="BC66" s="1226"/>
      <c r="BD66" s="1226"/>
      <c r="BE66" s="1226"/>
      <c r="BF66" s="1226"/>
      <c r="BG66" s="1226"/>
      <c r="BH66" s="1226"/>
      <c r="BI66" s="1226"/>
      <c r="BJ66" s="1226"/>
      <c r="BK66" s="1226"/>
      <c r="BL66" s="1226"/>
      <c r="BM66" s="1226"/>
      <c r="BN66" s="1226"/>
      <c r="BO66" s="1226"/>
      <c r="BP66" s="1226"/>
      <c r="BQ66" s="1226"/>
      <c r="BR66" s="1226"/>
      <c r="BS66" s="1226"/>
      <c r="BT66" s="1226"/>
      <c r="BU66" s="1226"/>
      <c r="BV66" s="1226"/>
      <c r="BW66" s="1226"/>
      <c r="BX66" s="1226"/>
      <c r="BY66" s="1226"/>
      <c r="BZ66" s="1226"/>
      <c r="CA66" s="1226"/>
      <c r="CB66" s="1226"/>
      <c r="CC66" s="1226"/>
      <c r="CD66" s="1226"/>
      <c r="CE66" s="1226"/>
      <c r="CF66" s="1226"/>
      <c r="CG66" s="1226"/>
      <c r="CH66" s="1226"/>
      <c r="CI66" s="1226"/>
      <c r="CJ66" s="1226"/>
      <c r="CK66" s="1226"/>
      <c r="CL66" s="1226"/>
      <c r="CM66" s="1226"/>
      <c r="CN66" s="1226"/>
      <c r="CO66" s="1226"/>
      <c r="CP66" s="1226"/>
      <c r="CQ66" s="1226"/>
      <c r="CR66" s="1226"/>
      <c r="CS66" s="1226"/>
      <c r="CT66" s="1226"/>
      <c r="CU66" s="1226"/>
      <c r="CV66" s="1226"/>
      <c r="CW66" s="1226"/>
      <c r="CX66" s="1226"/>
      <c r="CY66" s="1226"/>
      <c r="CZ66" s="1226"/>
      <c r="DA66" s="1226"/>
      <c r="DB66" s="1226"/>
      <c r="DC66" s="1227"/>
    </row>
    <row r="67" spans="2:107" x14ac:dyDescent="0.15">
      <c r="B67" s="267"/>
      <c r="AN67" s="1225"/>
      <c r="AO67" s="1226"/>
      <c r="AP67" s="1226"/>
      <c r="AQ67" s="1226"/>
      <c r="AR67" s="1226"/>
      <c r="AS67" s="1226"/>
      <c r="AT67" s="1226"/>
      <c r="AU67" s="1226"/>
      <c r="AV67" s="1226"/>
      <c r="AW67" s="1226"/>
      <c r="AX67" s="1226"/>
      <c r="AY67" s="1226"/>
      <c r="AZ67" s="1226"/>
      <c r="BA67" s="1226"/>
      <c r="BB67" s="1226"/>
      <c r="BC67" s="1226"/>
      <c r="BD67" s="1226"/>
      <c r="BE67" s="1226"/>
      <c r="BF67" s="1226"/>
      <c r="BG67" s="1226"/>
      <c r="BH67" s="1226"/>
      <c r="BI67" s="1226"/>
      <c r="BJ67" s="1226"/>
      <c r="BK67" s="1226"/>
      <c r="BL67" s="1226"/>
      <c r="BM67" s="1226"/>
      <c r="BN67" s="1226"/>
      <c r="BO67" s="1226"/>
      <c r="BP67" s="1226"/>
      <c r="BQ67" s="1226"/>
      <c r="BR67" s="1226"/>
      <c r="BS67" s="1226"/>
      <c r="BT67" s="1226"/>
      <c r="BU67" s="1226"/>
      <c r="BV67" s="1226"/>
      <c r="BW67" s="1226"/>
      <c r="BX67" s="1226"/>
      <c r="BY67" s="1226"/>
      <c r="BZ67" s="1226"/>
      <c r="CA67" s="1226"/>
      <c r="CB67" s="1226"/>
      <c r="CC67" s="1226"/>
      <c r="CD67" s="1226"/>
      <c r="CE67" s="1226"/>
      <c r="CF67" s="1226"/>
      <c r="CG67" s="1226"/>
      <c r="CH67" s="1226"/>
      <c r="CI67" s="1226"/>
      <c r="CJ67" s="1226"/>
      <c r="CK67" s="1226"/>
      <c r="CL67" s="1226"/>
      <c r="CM67" s="1226"/>
      <c r="CN67" s="1226"/>
      <c r="CO67" s="1226"/>
      <c r="CP67" s="1226"/>
      <c r="CQ67" s="1226"/>
      <c r="CR67" s="1226"/>
      <c r="CS67" s="1226"/>
      <c r="CT67" s="1226"/>
      <c r="CU67" s="1226"/>
      <c r="CV67" s="1226"/>
      <c r="CW67" s="1226"/>
      <c r="CX67" s="1226"/>
      <c r="CY67" s="1226"/>
      <c r="CZ67" s="1226"/>
      <c r="DA67" s="1226"/>
      <c r="DB67" s="1226"/>
      <c r="DC67" s="1227"/>
    </row>
    <row r="68" spans="2:107" x14ac:dyDescent="0.15">
      <c r="B68" s="267"/>
      <c r="AN68" s="1225"/>
      <c r="AO68" s="1226"/>
      <c r="AP68" s="1226"/>
      <c r="AQ68" s="1226"/>
      <c r="AR68" s="1226"/>
      <c r="AS68" s="1226"/>
      <c r="AT68" s="1226"/>
      <c r="AU68" s="1226"/>
      <c r="AV68" s="1226"/>
      <c r="AW68" s="1226"/>
      <c r="AX68" s="1226"/>
      <c r="AY68" s="1226"/>
      <c r="AZ68" s="1226"/>
      <c r="BA68" s="1226"/>
      <c r="BB68" s="1226"/>
      <c r="BC68" s="1226"/>
      <c r="BD68" s="1226"/>
      <c r="BE68" s="1226"/>
      <c r="BF68" s="1226"/>
      <c r="BG68" s="1226"/>
      <c r="BH68" s="1226"/>
      <c r="BI68" s="1226"/>
      <c r="BJ68" s="1226"/>
      <c r="BK68" s="1226"/>
      <c r="BL68" s="1226"/>
      <c r="BM68" s="1226"/>
      <c r="BN68" s="1226"/>
      <c r="BO68" s="1226"/>
      <c r="BP68" s="1226"/>
      <c r="BQ68" s="1226"/>
      <c r="BR68" s="1226"/>
      <c r="BS68" s="1226"/>
      <c r="BT68" s="1226"/>
      <c r="BU68" s="1226"/>
      <c r="BV68" s="1226"/>
      <c r="BW68" s="1226"/>
      <c r="BX68" s="1226"/>
      <c r="BY68" s="1226"/>
      <c r="BZ68" s="1226"/>
      <c r="CA68" s="1226"/>
      <c r="CB68" s="1226"/>
      <c r="CC68" s="1226"/>
      <c r="CD68" s="1226"/>
      <c r="CE68" s="1226"/>
      <c r="CF68" s="1226"/>
      <c r="CG68" s="1226"/>
      <c r="CH68" s="1226"/>
      <c r="CI68" s="1226"/>
      <c r="CJ68" s="1226"/>
      <c r="CK68" s="1226"/>
      <c r="CL68" s="1226"/>
      <c r="CM68" s="1226"/>
      <c r="CN68" s="1226"/>
      <c r="CO68" s="1226"/>
      <c r="CP68" s="1226"/>
      <c r="CQ68" s="1226"/>
      <c r="CR68" s="1226"/>
      <c r="CS68" s="1226"/>
      <c r="CT68" s="1226"/>
      <c r="CU68" s="1226"/>
      <c r="CV68" s="1226"/>
      <c r="CW68" s="1226"/>
      <c r="CX68" s="1226"/>
      <c r="CY68" s="1226"/>
      <c r="CZ68" s="1226"/>
      <c r="DA68" s="1226"/>
      <c r="DB68" s="1226"/>
      <c r="DC68" s="1227"/>
    </row>
    <row r="69" spans="2:107" x14ac:dyDescent="0.15">
      <c r="B69" s="267"/>
      <c r="AN69" s="1228"/>
      <c r="AO69" s="1229"/>
      <c r="AP69" s="1229"/>
      <c r="AQ69" s="1229"/>
      <c r="AR69" s="1229"/>
      <c r="AS69" s="1229"/>
      <c r="AT69" s="1229"/>
      <c r="AU69" s="1229"/>
      <c r="AV69" s="1229"/>
      <c r="AW69" s="1229"/>
      <c r="AX69" s="1229"/>
      <c r="AY69" s="1229"/>
      <c r="AZ69" s="1229"/>
      <c r="BA69" s="1229"/>
      <c r="BB69" s="1229"/>
      <c r="BC69" s="1229"/>
      <c r="BD69" s="1229"/>
      <c r="BE69" s="1229"/>
      <c r="BF69" s="1229"/>
      <c r="BG69" s="1229"/>
      <c r="BH69" s="1229"/>
      <c r="BI69" s="1229"/>
      <c r="BJ69" s="1229"/>
      <c r="BK69" s="1229"/>
      <c r="BL69" s="1229"/>
      <c r="BM69" s="1229"/>
      <c r="BN69" s="1229"/>
      <c r="BO69" s="1229"/>
      <c r="BP69" s="1229"/>
      <c r="BQ69" s="1229"/>
      <c r="BR69" s="1229"/>
      <c r="BS69" s="1229"/>
      <c r="BT69" s="1229"/>
      <c r="BU69" s="1229"/>
      <c r="BV69" s="1229"/>
      <c r="BW69" s="1229"/>
      <c r="BX69" s="1229"/>
      <c r="BY69" s="1229"/>
      <c r="BZ69" s="1229"/>
      <c r="CA69" s="1229"/>
      <c r="CB69" s="1229"/>
      <c r="CC69" s="1229"/>
      <c r="CD69" s="1229"/>
      <c r="CE69" s="1229"/>
      <c r="CF69" s="1229"/>
      <c r="CG69" s="1229"/>
      <c r="CH69" s="1229"/>
      <c r="CI69" s="1229"/>
      <c r="CJ69" s="1229"/>
      <c r="CK69" s="1229"/>
      <c r="CL69" s="1229"/>
      <c r="CM69" s="1229"/>
      <c r="CN69" s="1229"/>
      <c r="CO69" s="1229"/>
      <c r="CP69" s="1229"/>
      <c r="CQ69" s="1229"/>
      <c r="CR69" s="1229"/>
      <c r="CS69" s="1229"/>
      <c r="CT69" s="1229"/>
      <c r="CU69" s="1229"/>
      <c r="CV69" s="1229"/>
      <c r="CW69" s="1229"/>
      <c r="CX69" s="1229"/>
      <c r="CY69" s="1229"/>
      <c r="CZ69" s="1229"/>
      <c r="DA69" s="1229"/>
      <c r="DB69" s="1229"/>
      <c r="DC69" s="1230"/>
    </row>
    <row r="70" spans="2:107" x14ac:dyDescent="0.15">
      <c r="B70" s="267"/>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x14ac:dyDescent="0.15">
      <c r="B71" s="267"/>
      <c r="G71" s="374"/>
      <c r="I71" s="375"/>
      <c r="J71" s="372"/>
      <c r="K71" s="372"/>
      <c r="L71" s="373"/>
      <c r="M71" s="372"/>
      <c r="N71" s="373"/>
      <c r="AM71" s="374"/>
      <c r="AN71" s="263" t="s">
        <v>588</v>
      </c>
    </row>
    <row r="72" spans="2:107" x14ac:dyDescent="0.15">
      <c r="B72" s="267"/>
      <c r="G72" s="1214"/>
      <c r="H72" s="1214"/>
      <c r="I72" s="1214"/>
      <c r="J72" s="1214"/>
      <c r="K72" s="360"/>
      <c r="L72" s="360"/>
      <c r="M72" s="361"/>
      <c r="N72" s="361"/>
      <c r="AN72" s="1232"/>
      <c r="AO72" s="1233"/>
      <c r="AP72" s="1233"/>
      <c r="AQ72" s="1233"/>
      <c r="AR72" s="1233"/>
      <c r="AS72" s="1233"/>
      <c r="AT72" s="1233"/>
      <c r="AU72" s="1233"/>
      <c r="AV72" s="1233"/>
      <c r="AW72" s="1233"/>
      <c r="AX72" s="1233"/>
      <c r="AY72" s="1233"/>
      <c r="AZ72" s="1233"/>
      <c r="BA72" s="1233"/>
      <c r="BB72" s="1233"/>
      <c r="BC72" s="1233"/>
      <c r="BD72" s="1233"/>
      <c r="BE72" s="1233"/>
      <c r="BF72" s="1233"/>
      <c r="BG72" s="1233"/>
      <c r="BH72" s="1233"/>
      <c r="BI72" s="1233"/>
      <c r="BJ72" s="1233"/>
      <c r="BK72" s="1233"/>
      <c r="BL72" s="1233"/>
      <c r="BM72" s="1233"/>
      <c r="BN72" s="1233"/>
      <c r="BO72" s="1234"/>
      <c r="BP72" s="1220" t="s">
        <v>553</v>
      </c>
      <c r="BQ72" s="1220"/>
      <c r="BR72" s="1220"/>
      <c r="BS72" s="1220"/>
      <c r="BT72" s="1220"/>
      <c r="BU72" s="1220"/>
      <c r="BV72" s="1220"/>
      <c r="BW72" s="1220"/>
      <c r="BX72" s="1220" t="s">
        <v>554</v>
      </c>
      <c r="BY72" s="1220"/>
      <c r="BZ72" s="1220"/>
      <c r="CA72" s="1220"/>
      <c r="CB72" s="1220"/>
      <c r="CC72" s="1220"/>
      <c r="CD72" s="1220"/>
      <c r="CE72" s="1220"/>
      <c r="CF72" s="1220" t="s">
        <v>555</v>
      </c>
      <c r="CG72" s="1220"/>
      <c r="CH72" s="1220"/>
      <c r="CI72" s="1220"/>
      <c r="CJ72" s="1220"/>
      <c r="CK72" s="1220"/>
      <c r="CL72" s="1220"/>
      <c r="CM72" s="1220"/>
      <c r="CN72" s="1220" t="s">
        <v>556</v>
      </c>
      <c r="CO72" s="1220"/>
      <c r="CP72" s="1220"/>
      <c r="CQ72" s="1220"/>
      <c r="CR72" s="1220"/>
      <c r="CS72" s="1220"/>
      <c r="CT72" s="1220"/>
      <c r="CU72" s="1220"/>
      <c r="CV72" s="1220" t="s">
        <v>557</v>
      </c>
      <c r="CW72" s="1220"/>
      <c r="CX72" s="1220"/>
      <c r="CY72" s="1220"/>
      <c r="CZ72" s="1220"/>
      <c r="DA72" s="1220"/>
      <c r="DB72" s="1220"/>
      <c r="DC72" s="1220"/>
    </row>
    <row r="73" spans="2:107" x14ac:dyDescent="0.15">
      <c r="B73" s="267"/>
      <c r="G73" s="1231"/>
      <c r="H73" s="1231"/>
      <c r="I73" s="1231"/>
      <c r="J73" s="1231"/>
      <c r="K73" s="1215"/>
      <c r="L73" s="1215"/>
      <c r="M73" s="1215"/>
      <c r="N73" s="1215"/>
      <c r="AM73" s="359"/>
      <c r="AN73" s="1219" t="s">
        <v>589</v>
      </c>
      <c r="AO73" s="1219"/>
      <c r="AP73" s="1219"/>
      <c r="AQ73" s="1219"/>
      <c r="AR73" s="1219"/>
      <c r="AS73" s="1219"/>
      <c r="AT73" s="1219"/>
      <c r="AU73" s="1219"/>
      <c r="AV73" s="1219"/>
      <c r="AW73" s="1219"/>
      <c r="AX73" s="1219"/>
      <c r="AY73" s="1219"/>
      <c r="AZ73" s="1219"/>
      <c r="BA73" s="1219"/>
      <c r="BB73" s="1219" t="s">
        <v>590</v>
      </c>
      <c r="BC73" s="1219"/>
      <c r="BD73" s="1219"/>
      <c r="BE73" s="1219"/>
      <c r="BF73" s="1219"/>
      <c r="BG73" s="1219"/>
      <c r="BH73" s="1219"/>
      <c r="BI73" s="1219"/>
      <c r="BJ73" s="1219"/>
      <c r="BK73" s="1219"/>
      <c r="BL73" s="1219"/>
      <c r="BM73" s="1219"/>
      <c r="BN73" s="1219"/>
      <c r="BO73" s="1219"/>
      <c r="BP73" s="1216"/>
      <c r="BQ73" s="1216"/>
      <c r="BR73" s="1216"/>
      <c r="BS73" s="1216"/>
      <c r="BT73" s="1216"/>
      <c r="BU73" s="1216"/>
      <c r="BV73" s="1216"/>
      <c r="BW73" s="1216"/>
      <c r="BX73" s="1216"/>
      <c r="BY73" s="1216"/>
      <c r="BZ73" s="1216"/>
      <c r="CA73" s="1216"/>
      <c r="CB73" s="1216"/>
      <c r="CC73" s="1216"/>
      <c r="CD73" s="1216"/>
      <c r="CE73" s="1216"/>
      <c r="CF73" s="1216"/>
      <c r="CG73" s="1216"/>
      <c r="CH73" s="1216"/>
      <c r="CI73" s="1216"/>
      <c r="CJ73" s="1216"/>
      <c r="CK73" s="1216"/>
      <c r="CL73" s="1216"/>
      <c r="CM73" s="1216"/>
      <c r="CN73" s="1216"/>
      <c r="CO73" s="1216"/>
      <c r="CP73" s="1216"/>
      <c r="CQ73" s="1216"/>
      <c r="CR73" s="1216"/>
      <c r="CS73" s="1216"/>
      <c r="CT73" s="1216"/>
      <c r="CU73" s="1216"/>
      <c r="CV73" s="1216"/>
      <c r="CW73" s="1216"/>
      <c r="CX73" s="1216"/>
      <c r="CY73" s="1216"/>
      <c r="CZ73" s="1216"/>
      <c r="DA73" s="1216"/>
      <c r="DB73" s="1216"/>
      <c r="DC73" s="1216"/>
    </row>
    <row r="74" spans="2:107" x14ac:dyDescent="0.15">
      <c r="B74" s="267"/>
      <c r="G74" s="1231"/>
      <c r="H74" s="1231"/>
      <c r="I74" s="1231"/>
      <c r="J74" s="1231"/>
      <c r="K74" s="1215"/>
      <c r="L74" s="1215"/>
      <c r="M74" s="1215"/>
      <c r="N74" s="1215"/>
      <c r="AM74" s="359"/>
      <c r="AN74" s="1219"/>
      <c r="AO74" s="1219"/>
      <c r="AP74" s="1219"/>
      <c r="AQ74" s="1219"/>
      <c r="AR74" s="1219"/>
      <c r="AS74" s="1219"/>
      <c r="AT74" s="1219"/>
      <c r="AU74" s="1219"/>
      <c r="AV74" s="1219"/>
      <c r="AW74" s="1219"/>
      <c r="AX74" s="1219"/>
      <c r="AY74" s="1219"/>
      <c r="AZ74" s="1219"/>
      <c r="BA74" s="1219"/>
      <c r="BB74" s="1219"/>
      <c r="BC74" s="1219"/>
      <c r="BD74" s="1219"/>
      <c r="BE74" s="1219"/>
      <c r="BF74" s="1219"/>
      <c r="BG74" s="1219"/>
      <c r="BH74" s="1219"/>
      <c r="BI74" s="1219"/>
      <c r="BJ74" s="1219"/>
      <c r="BK74" s="1219"/>
      <c r="BL74" s="1219"/>
      <c r="BM74" s="1219"/>
      <c r="BN74" s="1219"/>
      <c r="BO74" s="1219"/>
      <c r="BP74" s="1216"/>
      <c r="BQ74" s="1216"/>
      <c r="BR74" s="1216"/>
      <c r="BS74" s="1216"/>
      <c r="BT74" s="1216"/>
      <c r="BU74" s="1216"/>
      <c r="BV74" s="1216"/>
      <c r="BW74" s="1216"/>
      <c r="BX74" s="1216"/>
      <c r="BY74" s="1216"/>
      <c r="BZ74" s="1216"/>
      <c r="CA74" s="1216"/>
      <c r="CB74" s="1216"/>
      <c r="CC74" s="1216"/>
      <c r="CD74" s="1216"/>
      <c r="CE74" s="1216"/>
      <c r="CF74" s="1216"/>
      <c r="CG74" s="1216"/>
      <c r="CH74" s="1216"/>
      <c r="CI74" s="1216"/>
      <c r="CJ74" s="1216"/>
      <c r="CK74" s="1216"/>
      <c r="CL74" s="1216"/>
      <c r="CM74" s="1216"/>
      <c r="CN74" s="1216"/>
      <c r="CO74" s="1216"/>
      <c r="CP74" s="1216"/>
      <c r="CQ74" s="1216"/>
      <c r="CR74" s="1216"/>
      <c r="CS74" s="1216"/>
      <c r="CT74" s="1216"/>
      <c r="CU74" s="1216"/>
      <c r="CV74" s="1216"/>
      <c r="CW74" s="1216"/>
      <c r="CX74" s="1216"/>
      <c r="CY74" s="1216"/>
      <c r="CZ74" s="1216"/>
      <c r="DA74" s="1216"/>
      <c r="DB74" s="1216"/>
      <c r="DC74" s="1216"/>
    </row>
    <row r="75" spans="2:107" x14ac:dyDescent="0.15">
      <c r="B75" s="267"/>
      <c r="G75" s="1231"/>
      <c r="H75" s="1231"/>
      <c r="I75" s="1214"/>
      <c r="J75" s="1214"/>
      <c r="K75" s="1221"/>
      <c r="L75" s="1221"/>
      <c r="M75" s="1221"/>
      <c r="N75" s="1221"/>
      <c r="AM75" s="359"/>
      <c r="AN75" s="1219"/>
      <c r="AO75" s="1219"/>
      <c r="AP75" s="1219"/>
      <c r="AQ75" s="1219"/>
      <c r="AR75" s="1219"/>
      <c r="AS75" s="1219"/>
      <c r="AT75" s="1219"/>
      <c r="AU75" s="1219"/>
      <c r="AV75" s="1219"/>
      <c r="AW75" s="1219"/>
      <c r="AX75" s="1219"/>
      <c r="AY75" s="1219"/>
      <c r="AZ75" s="1219"/>
      <c r="BA75" s="1219"/>
      <c r="BB75" s="1219" t="s">
        <v>594</v>
      </c>
      <c r="BC75" s="1219"/>
      <c r="BD75" s="1219"/>
      <c r="BE75" s="1219"/>
      <c r="BF75" s="1219"/>
      <c r="BG75" s="1219"/>
      <c r="BH75" s="1219"/>
      <c r="BI75" s="1219"/>
      <c r="BJ75" s="1219"/>
      <c r="BK75" s="1219"/>
      <c r="BL75" s="1219"/>
      <c r="BM75" s="1219"/>
      <c r="BN75" s="1219"/>
      <c r="BO75" s="1219"/>
      <c r="BP75" s="1216">
        <v>1.5</v>
      </c>
      <c r="BQ75" s="1216"/>
      <c r="BR75" s="1216"/>
      <c r="BS75" s="1216"/>
      <c r="BT75" s="1216"/>
      <c r="BU75" s="1216"/>
      <c r="BV75" s="1216"/>
      <c r="BW75" s="1216"/>
      <c r="BX75" s="1216">
        <v>1.6</v>
      </c>
      <c r="BY75" s="1216"/>
      <c r="BZ75" s="1216"/>
      <c r="CA75" s="1216"/>
      <c r="CB75" s="1216"/>
      <c r="CC75" s="1216"/>
      <c r="CD75" s="1216"/>
      <c r="CE75" s="1216"/>
      <c r="CF75" s="1216">
        <v>1.6</v>
      </c>
      <c r="CG75" s="1216"/>
      <c r="CH75" s="1216"/>
      <c r="CI75" s="1216"/>
      <c r="CJ75" s="1216"/>
      <c r="CK75" s="1216"/>
      <c r="CL75" s="1216"/>
      <c r="CM75" s="1216"/>
      <c r="CN75" s="1216">
        <v>2.2000000000000002</v>
      </c>
      <c r="CO75" s="1216"/>
      <c r="CP75" s="1216"/>
      <c r="CQ75" s="1216"/>
      <c r="CR75" s="1216"/>
      <c r="CS75" s="1216"/>
      <c r="CT75" s="1216"/>
      <c r="CU75" s="1216"/>
      <c r="CV75" s="1216">
        <v>2.7</v>
      </c>
      <c r="CW75" s="1216"/>
      <c r="CX75" s="1216"/>
      <c r="CY75" s="1216"/>
      <c r="CZ75" s="1216"/>
      <c r="DA75" s="1216"/>
      <c r="DB75" s="1216"/>
      <c r="DC75" s="1216"/>
    </row>
    <row r="76" spans="2:107" x14ac:dyDescent="0.15">
      <c r="B76" s="267"/>
      <c r="G76" s="1231"/>
      <c r="H76" s="1231"/>
      <c r="I76" s="1214"/>
      <c r="J76" s="1214"/>
      <c r="K76" s="1221"/>
      <c r="L76" s="1221"/>
      <c r="M76" s="1221"/>
      <c r="N76" s="1221"/>
      <c r="AM76" s="359"/>
      <c r="AN76" s="1219"/>
      <c r="AO76" s="1219"/>
      <c r="AP76" s="1219"/>
      <c r="AQ76" s="1219"/>
      <c r="AR76" s="1219"/>
      <c r="AS76" s="1219"/>
      <c r="AT76" s="1219"/>
      <c r="AU76" s="1219"/>
      <c r="AV76" s="1219"/>
      <c r="AW76" s="1219"/>
      <c r="AX76" s="1219"/>
      <c r="AY76" s="1219"/>
      <c r="AZ76" s="1219"/>
      <c r="BA76" s="1219"/>
      <c r="BB76" s="1219"/>
      <c r="BC76" s="1219"/>
      <c r="BD76" s="1219"/>
      <c r="BE76" s="1219"/>
      <c r="BF76" s="1219"/>
      <c r="BG76" s="1219"/>
      <c r="BH76" s="1219"/>
      <c r="BI76" s="1219"/>
      <c r="BJ76" s="1219"/>
      <c r="BK76" s="1219"/>
      <c r="BL76" s="1219"/>
      <c r="BM76" s="1219"/>
      <c r="BN76" s="1219"/>
      <c r="BO76" s="1219"/>
      <c r="BP76" s="1216"/>
      <c r="BQ76" s="1216"/>
      <c r="BR76" s="1216"/>
      <c r="BS76" s="1216"/>
      <c r="BT76" s="1216"/>
      <c r="BU76" s="1216"/>
      <c r="BV76" s="1216"/>
      <c r="BW76" s="1216"/>
      <c r="BX76" s="1216"/>
      <c r="BY76" s="1216"/>
      <c r="BZ76" s="1216"/>
      <c r="CA76" s="1216"/>
      <c r="CB76" s="1216"/>
      <c r="CC76" s="1216"/>
      <c r="CD76" s="1216"/>
      <c r="CE76" s="1216"/>
      <c r="CF76" s="1216"/>
      <c r="CG76" s="1216"/>
      <c r="CH76" s="1216"/>
      <c r="CI76" s="1216"/>
      <c r="CJ76" s="1216"/>
      <c r="CK76" s="1216"/>
      <c r="CL76" s="1216"/>
      <c r="CM76" s="1216"/>
      <c r="CN76" s="1216"/>
      <c r="CO76" s="1216"/>
      <c r="CP76" s="1216"/>
      <c r="CQ76" s="1216"/>
      <c r="CR76" s="1216"/>
      <c r="CS76" s="1216"/>
      <c r="CT76" s="1216"/>
      <c r="CU76" s="1216"/>
      <c r="CV76" s="1216"/>
      <c r="CW76" s="1216"/>
      <c r="CX76" s="1216"/>
      <c r="CY76" s="1216"/>
      <c r="CZ76" s="1216"/>
      <c r="DA76" s="1216"/>
      <c r="DB76" s="1216"/>
      <c r="DC76" s="1216"/>
    </row>
    <row r="77" spans="2:107" x14ac:dyDescent="0.15">
      <c r="B77" s="267"/>
      <c r="G77" s="1214"/>
      <c r="H77" s="1214"/>
      <c r="I77" s="1214"/>
      <c r="J77" s="1214"/>
      <c r="K77" s="1215"/>
      <c r="L77" s="1215"/>
      <c r="M77" s="1215"/>
      <c r="N77" s="1215"/>
      <c r="AN77" s="1220" t="s">
        <v>592</v>
      </c>
      <c r="AO77" s="1220"/>
      <c r="AP77" s="1220"/>
      <c r="AQ77" s="1220"/>
      <c r="AR77" s="1220"/>
      <c r="AS77" s="1220"/>
      <c r="AT77" s="1220"/>
      <c r="AU77" s="1220"/>
      <c r="AV77" s="1220"/>
      <c r="AW77" s="1220"/>
      <c r="AX77" s="1220"/>
      <c r="AY77" s="1220"/>
      <c r="AZ77" s="1220"/>
      <c r="BA77" s="1220"/>
      <c r="BB77" s="1219" t="s">
        <v>590</v>
      </c>
      <c r="BC77" s="1219"/>
      <c r="BD77" s="1219"/>
      <c r="BE77" s="1219"/>
      <c r="BF77" s="1219"/>
      <c r="BG77" s="1219"/>
      <c r="BH77" s="1219"/>
      <c r="BI77" s="1219"/>
      <c r="BJ77" s="1219"/>
      <c r="BK77" s="1219"/>
      <c r="BL77" s="1219"/>
      <c r="BM77" s="1219"/>
      <c r="BN77" s="1219"/>
      <c r="BO77" s="1219"/>
      <c r="BP77" s="1216">
        <v>0</v>
      </c>
      <c r="BQ77" s="1216"/>
      <c r="BR77" s="1216"/>
      <c r="BS77" s="1216"/>
      <c r="BT77" s="1216"/>
      <c r="BU77" s="1216"/>
      <c r="BV77" s="1216"/>
      <c r="BW77" s="1216"/>
      <c r="BX77" s="1216">
        <v>0</v>
      </c>
      <c r="BY77" s="1216"/>
      <c r="BZ77" s="1216"/>
      <c r="CA77" s="1216"/>
      <c r="CB77" s="1216"/>
      <c r="CC77" s="1216"/>
      <c r="CD77" s="1216"/>
      <c r="CE77" s="1216"/>
      <c r="CF77" s="1216">
        <v>0</v>
      </c>
      <c r="CG77" s="1216"/>
      <c r="CH77" s="1216"/>
      <c r="CI77" s="1216"/>
      <c r="CJ77" s="1216"/>
      <c r="CK77" s="1216"/>
      <c r="CL77" s="1216"/>
      <c r="CM77" s="1216"/>
      <c r="CN77" s="1216">
        <v>0</v>
      </c>
      <c r="CO77" s="1216"/>
      <c r="CP77" s="1216"/>
      <c r="CQ77" s="1216"/>
      <c r="CR77" s="1216"/>
      <c r="CS77" s="1216"/>
      <c r="CT77" s="1216"/>
      <c r="CU77" s="1216"/>
      <c r="CV77" s="1216">
        <v>0</v>
      </c>
      <c r="CW77" s="1216"/>
      <c r="CX77" s="1216"/>
      <c r="CY77" s="1216"/>
      <c r="CZ77" s="1216"/>
      <c r="DA77" s="1216"/>
      <c r="DB77" s="1216"/>
      <c r="DC77" s="1216"/>
    </row>
    <row r="78" spans="2:107" x14ac:dyDescent="0.15">
      <c r="B78" s="267"/>
      <c r="G78" s="1214"/>
      <c r="H78" s="1214"/>
      <c r="I78" s="1214"/>
      <c r="J78" s="1214"/>
      <c r="K78" s="1215"/>
      <c r="L78" s="1215"/>
      <c r="M78" s="1215"/>
      <c r="N78" s="1215"/>
      <c r="AN78" s="1220"/>
      <c r="AO78" s="1220"/>
      <c r="AP78" s="1220"/>
      <c r="AQ78" s="1220"/>
      <c r="AR78" s="1220"/>
      <c r="AS78" s="1220"/>
      <c r="AT78" s="1220"/>
      <c r="AU78" s="1220"/>
      <c r="AV78" s="1220"/>
      <c r="AW78" s="1220"/>
      <c r="AX78" s="1220"/>
      <c r="AY78" s="1220"/>
      <c r="AZ78" s="1220"/>
      <c r="BA78" s="1220"/>
      <c r="BB78" s="1219"/>
      <c r="BC78" s="1219"/>
      <c r="BD78" s="1219"/>
      <c r="BE78" s="1219"/>
      <c r="BF78" s="1219"/>
      <c r="BG78" s="1219"/>
      <c r="BH78" s="1219"/>
      <c r="BI78" s="1219"/>
      <c r="BJ78" s="1219"/>
      <c r="BK78" s="1219"/>
      <c r="BL78" s="1219"/>
      <c r="BM78" s="1219"/>
      <c r="BN78" s="1219"/>
      <c r="BO78" s="1219"/>
      <c r="BP78" s="1216"/>
      <c r="BQ78" s="1216"/>
      <c r="BR78" s="1216"/>
      <c r="BS78" s="1216"/>
      <c r="BT78" s="1216"/>
      <c r="BU78" s="1216"/>
      <c r="BV78" s="1216"/>
      <c r="BW78" s="1216"/>
      <c r="BX78" s="1216"/>
      <c r="BY78" s="1216"/>
      <c r="BZ78" s="1216"/>
      <c r="CA78" s="1216"/>
      <c r="CB78" s="1216"/>
      <c r="CC78" s="1216"/>
      <c r="CD78" s="1216"/>
      <c r="CE78" s="1216"/>
      <c r="CF78" s="1216"/>
      <c r="CG78" s="1216"/>
      <c r="CH78" s="1216"/>
      <c r="CI78" s="1216"/>
      <c r="CJ78" s="1216"/>
      <c r="CK78" s="1216"/>
      <c r="CL78" s="1216"/>
      <c r="CM78" s="1216"/>
      <c r="CN78" s="1216"/>
      <c r="CO78" s="1216"/>
      <c r="CP78" s="1216"/>
      <c r="CQ78" s="1216"/>
      <c r="CR78" s="1216"/>
      <c r="CS78" s="1216"/>
      <c r="CT78" s="1216"/>
      <c r="CU78" s="1216"/>
      <c r="CV78" s="1216"/>
      <c r="CW78" s="1216"/>
      <c r="CX78" s="1216"/>
      <c r="CY78" s="1216"/>
      <c r="CZ78" s="1216"/>
      <c r="DA78" s="1216"/>
      <c r="DB78" s="1216"/>
      <c r="DC78" s="1216"/>
    </row>
    <row r="79" spans="2:107" x14ac:dyDescent="0.15">
      <c r="B79" s="267"/>
      <c r="G79" s="1214"/>
      <c r="H79" s="1214"/>
      <c r="I79" s="1217"/>
      <c r="J79" s="1217"/>
      <c r="K79" s="1218"/>
      <c r="L79" s="1218"/>
      <c r="M79" s="1218"/>
      <c r="N79" s="1218"/>
      <c r="AN79" s="1220"/>
      <c r="AO79" s="1220"/>
      <c r="AP79" s="1220"/>
      <c r="AQ79" s="1220"/>
      <c r="AR79" s="1220"/>
      <c r="AS79" s="1220"/>
      <c r="AT79" s="1220"/>
      <c r="AU79" s="1220"/>
      <c r="AV79" s="1220"/>
      <c r="AW79" s="1220"/>
      <c r="AX79" s="1220"/>
      <c r="AY79" s="1220"/>
      <c r="AZ79" s="1220"/>
      <c r="BA79" s="1220"/>
      <c r="BB79" s="1219" t="s">
        <v>594</v>
      </c>
      <c r="BC79" s="1219"/>
      <c r="BD79" s="1219"/>
      <c r="BE79" s="1219"/>
      <c r="BF79" s="1219"/>
      <c r="BG79" s="1219"/>
      <c r="BH79" s="1219"/>
      <c r="BI79" s="1219"/>
      <c r="BJ79" s="1219"/>
      <c r="BK79" s="1219"/>
      <c r="BL79" s="1219"/>
      <c r="BM79" s="1219"/>
      <c r="BN79" s="1219"/>
      <c r="BO79" s="1219"/>
      <c r="BP79" s="1216">
        <v>6.9</v>
      </c>
      <c r="BQ79" s="1216"/>
      <c r="BR79" s="1216"/>
      <c r="BS79" s="1216"/>
      <c r="BT79" s="1216"/>
      <c r="BU79" s="1216"/>
      <c r="BV79" s="1216"/>
      <c r="BW79" s="1216"/>
      <c r="BX79" s="1216">
        <v>7.1</v>
      </c>
      <c r="BY79" s="1216"/>
      <c r="BZ79" s="1216"/>
      <c r="CA79" s="1216"/>
      <c r="CB79" s="1216"/>
      <c r="CC79" s="1216"/>
      <c r="CD79" s="1216"/>
      <c r="CE79" s="1216"/>
      <c r="CF79" s="1216">
        <v>7.4</v>
      </c>
      <c r="CG79" s="1216"/>
      <c r="CH79" s="1216"/>
      <c r="CI79" s="1216"/>
      <c r="CJ79" s="1216"/>
      <c r="CK79" s="1216"/>
      <c r="CL79" s="1216"/>
      <c r="CM79" s="1216"/>
      <c r="CN79" s="1216">
        <v>7.4</v>
      </c>
      <c r="CO79" s="1216"/>
      <c r="CP79" s="1216"/>
      <c r="CQ79" s="1216"/>
      <c r="CR79" s="1216"/>
      <c r="CS79" s="1216"/>
      <c r="CT79" s="1216"/>
      <c r="CU79" s="1216"/>
      <c r="CV79" s="1216">
        <v>8</v>
      </c>
      <c r="CW79" s="1216"/>
      <c r="CX79" s="1216"/>
      <c r="CY79" s="1216"/>
      <c r="CZ79" s="1216"/>
      <c r="DA79" s="1216"/>
      <c r="DB79" s="1216"/>
      <c r="DC79" s="1216"/>
    </row>
    <row r="80" spans="2:107" x14ac:dyDescent="0.15">
      <c r="B80" s="267"/>
      <c r="G80" s="1214"/>
      <c r="H80" s="1214"/>
      <c r="I80" s="1217"/>
      <c r="J80" s="1217"/>
      <c r="K80" s="1218"/>
      <c r="L80" s="1218"/>
      <c r="M80" s="1218"/>
      <c r="N80" s="1218"/>
      <c r="AN80" s="1220"/>
      <c r="AO80" s="1220"/>
      <c r="AP80" s="1220"/>
      <c r="AQ80" s="1220"/>
      <c r="AR80" s="1220"/>
      <c r="AS80" s="1220"/>
      <c r="AT80" s="1220"/>
      <c r="AU80" s="1220"/>
      <c r="AV80" s="1220"/>
      <c r="AW80" s="1220"/>
      <c r="AX80" s="1220"/>
      <c r="AY80" s="1220"/>
      <c r="AZ80" s="1220"/>
      <c r="BA80" s="1220"/>
      <c r="BB80" s="1219"/>
      <c r="BC80" s="1219"/>
      <c r="BD80" s="1219"/>
      <c r="BE80" s="1219"/>
      <c r="BF80" s="1219"/>
      <c r="BG80" s="1219"/>
      <c r="BH80" s="1219"/>
      <c r="BI80" s="1219"/>
      <c r="BJ80" s="1219"/>
      <c r="BK80" s="1219"/>
      <c r="BL80" s="1219"/>
      <c r="BM80" s="1219"/>
      <c r="BN80" s="1219"/>
      <c r="BO80" s="1219"/>
      <c r="BP80" s="1216"/>
      <c r="BQ80" s="1216"/>
      <c r="BR80" s="1216"/>
      <c r="BS80" s="1216"/>
      <c r="BT80" s="1216"/>
      <c r="BU80" s="1216"/>
      <c r="BV80" s="1216"/>
      <c r="BW80" s="1216"/>
      <c r="BX80" s="1216"/>
      <c r="BY80" s="1216"/>
      <c r="BZ80" s="1216"/>
      <c r="CA80" s="1216"/>
      <c r="CB80" s="1216"/>
      <c r="CC80" s="1216"/>
      <c r="CD80" s="1216"/>
      <c r="CE80" s="1216"/>
      <c r="CF80" s="1216"/>
      <c r="CG80" s="1216"/>
      <c r="CH80" s="1216"/>
      <c r="CI80" s="1216"/>
      <c r="CJ80" s="1216"/>
      <c r="CK80" s="1216"/>
      <c r="CL80" s="1216"/>
      <c r="CM80" s="1216"/>
      <c r="CN80" s="1216"/>
      <c r="CO80" s="1216"/>
      <c r="CP80" s="1216"/>
      <c r="CQ80" s="1216"/>
      <c r="CR80" s="1216"/>
      <c r="CS80" s="1216"/>
      <c r="CT80" s="1216"/>
      <c r="CU80" s="1216"/>
      <c r="CV80" s="1216"/>
      <c r="CW80" s="1216"/>
      <c r="CX80" s="1216"/>
      <c r="CY80" s="1216"/>
      <c r="CZ80" s="1216"/>
      <c r="DA80" s="1216"/>
      <c r="DB80" s="1216"/>
      <c r="DC80" s="1216"/>
    </row>
    <row r="81" spans="2:109" x14ac:dyDescent="0.15">
      <c r="B81" s="267"/>
    </row>
    <row r="82" spans="2:109" ht="17.25" x14ac:dyDescent="0.15">
      <c r="B82" s="267"/>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x14ac:dyDescent="0.15">
      <c r="B83" s="348"/>
      <c r="C83" s="319"/>
      <c r="D83" s="319"/>
      <c r="E83" s="319"/>
      <c r="F83" s="319"/>
      <c r="G83" s="319"/>
      <c r="H83" s="319"/>
      <c r="I83" s="319"/>
      <c r="J83" s="319"/>
      <c r="K83" s="319"/>
      <c r="L83" s="319"/>
      <c r="M83" s="319"/>
      <c r="N83" s="319"/>
      <c r="O83" s="319"/>
      <c r="P83" s="319"/>
      <c r="Q83" s="319"/>
      <c r="R83" s="319"/>
      <c r="S83" s="319"/>
      <c r="T83" s="319"/>
      <c r="U83" s="319"/>
      <c r="V83" s="319"/>
      <c r="W83" s="319"/>
      <c r="X83" s="319"/>
      <c r="Y83" s="319"/>
      <c r="Z83" s="319"/>
      <c r="AA83" s="319"/>
      <c r="AB83" s="319"/>
      <c r="AC83" s="319"/>
      <c r="AD83" s="319"/>
      <c r="AE83" s="319"/>
      <c r="AF83" s="319"/>
      <c r="AG83" s="319"/>
      <c r="AH83" s="319"/>
      <c r="AI83" s="319"/>
      <c r="AJ83" s="319"/>
      <c r="AK83" s="319"/>
      <c r="AL83" s="319"/>
      <c r="AM83" s="319"/>
      <c r="AN83" s="319"/>
      <c r="AO83" s="319"/>
      <c r="AP83" s="319"/>
      <c r="AQ83" s="319"/>
      <c r="AR83" s="319"/>
      <c r="AS83" s="319"/>
      <c r="AT83" s="319"/>
      <c r="AU83" s="319"/>
      <c r="AV83" s="319"/>
      <c r="AW83" s="319"/>
      <c r="AX83" s="319"/>
      <c r="AY83" s="319"/>
      <c r="AZ83" s="319"/>
      <c r="BA83" s="319"/>
      <c r="BB83" s="319"/>
      <c r="BC83" s="319"/>
      <c r="BD83" s="319"/>
      <c r="BE83" s="319"/>
      <c r="BF83" s="319"/>
      <c r="BG83" s="319"/>
      <c r="BH83" s="319"/>
      <c r="BI83" s="319"/>
      <c r="BJ83" s="319"/>
      <c r="BK83" s="319"/>
      <c r="BL83" s="319"/>
      <c r="BM83" s="319"/>
      <c r="BN83" s="319"/>
      <c r="BO83" s="319"/>
      <c r="BP83" s="319"/>
      <c r="BQ83" s="319"/>
      <c r="BR83" s="319"/>
      <c r="BS83" s="319"/>
      <c r="BT83" s="319"/>
      <c r="BU83" s="319"/>
      <c r="BV83" s="319"/>
      <c r="BW83" s="319"/>
      <c r="BX83" s="319"/>
      <c r="BY83" s="319"/>
      <c r="BZ83" s="319"/>
      <c r="CA83" s="319"/>
      <c r="CB83" s="319"/>
      <c r="CC83" s="319"/>
      <c r="CD83" s="319"/>
      <c r="CE83" s="319"/>
      <c r="CF83" s="319"/>
      <c r="CG83" s="319"/>
      <c r="CH83" s="319"/>
      <c r="CI83" s="319"/>
      <c r="CJ83" s="319"/>
      <c r="CK83" s="319"/>
      <c r="CL83" s="319"/>
      <c r="CM83" s="319"/>
      <c r="CN83" s="319"/>
      <c r="CO83" s="319"/>
      <c r="CP83" s="319"/>
      <c r="CQ83" s="319"/>
      <c r="CR83" s="319"/>
      <c r="CS83" s="319"/>
      <c r="CT83" s="319"/>
      <c r="CU83" s="319"/>
      <c r="CV83" s="319"/>
      <c r="CW83" s="319"/>
      <c r="CX83" s="319"/>
      <c r="CY83" s="319"/>
      <c r="CZ83" s="319"/>
      <c r="DA83" s="319"/>
      <c r="DB83" s="319"/>
      <c r="DC83" s="319"/>
      <c r="DD83" s="349"/>
    </row>
    <row r="84" spans="2:109" x14ac:dyDescent="0.15">
      <c r="DD84" s="263"/>
      <c r="DE84" s="263"/>
    </row>
    <row r="85" spans="2:109" x14ac:dyDescent="0.15">
      <c r="DD85" s="263"/>
      <c r="DE85" s="263"/>
    </row>
    <row r="86" spans="2:109" hidden="1" x14ac:dyDescent="0.15">
      <c r="DD86" s="263"/>
      <c r="DE86" s="263"/>
    </row>
    <row r="87" spans="2:109" hidden="1" x14ac:dyDescent="0.15">
      <c r="K87" s="377"/>
      <c r="AQ87" s="377"/>
      <c r="BC87" s="377"/>
      <c r="BO87" s="377"/>
      <c r="CA87" s="377"/>
      <c r="CM87" s="377"/>
      <c r="CY87" s="377"/>
      <c r="DD87" s="263"/>
      <c r="DE87" s="263"/>
    </row>
    <row r="88" spans="2:109" hidden="1" x14ac:dyDescent="0.15">
      <c r="DD88" s="263"/>
      <c r="DE88" s="263"/>
    </row>
    <row r="89" spans="2:109" hidden="1" x14ac:dyDescent="0.15">
      <c r="DD89" s="263"/>
      <c r="DE89" s="263"/>
    </row>
    <row r="90" spans="2:109" hidden="1" x14ac:dyDescent="0.15">
      <c r="DD90" s="263"/>
      <c r="DE90" s="263"/>
    </row>
    <row r="91" spans="2:109" hidden="1" x14ac:dyDescent="0.15">
      <c r="DD91" s="263"/>
      <c r="DE91" s="263"/>
    </row>
    <row r="92" spans="2:109" ht="13.5" hidden="1" customHeight="1" x14ac:dyDescent="0.15">
      <c r="DD92" s="263"/>
      <c r="DE92" s="263"/>
    </row>
    <row r="93" spans="2:109" ht="13.5" hidden="1" customHeight="1" x14ac:dyDescent="0.15">
      <c r="DD93" s="263"/>
      <c r="DE93" s="263"/>
    </row>
    <row r="94" spans="2:109" ht="13.5" hidden="1" customHeight="1" x14ac:dyDescent="0.15">
      <c r="DD94" s="263"/>
      <c r="DE94" s="263"/>
    </row>
    <row r="95" spans="2:109" ht="13.5" hidden="1" customHeight="1" x14ac:dyDescent="0.15">
      <c r="DD95" s="263"/>
      <c r="DE95" s="263"/>
    </row>
    <row r="96" spans="2:109" ht="13.5" hidden="1" customHeight="1" x14ac:dyDescent="0.15">
      <c r="DD96" s="263"/>
      <c r="DE96" s="263"/>
    </row>
    <row r="97" s="263" customFormat="1" ht="13.5" hidden="1" customHeight="1" x14ac:dyDescent="0.15"/>
    <row r="98" s="263" customFormat="1" ht="13.5" hidden="1" customHeight="1" x14ac:dyDescent="0.15"/>
    <row r="99" s="263" customFormat="1" ht="13.5" hidden="1" customHeight="1" x14ac:dyDescent="0.15"/>
    <row r="100" s="263" customFormat="1" ht="13.5" hidden="1" customHeight="1" x14ac:dyDescent="0.15"/>
    <row r="101" s="263" customFormat="1" ht="13.5" hidden="1" customHeight="1" x14ac:dyDescent="0.15"/>
    <row r="102" s="263" customFormat="1" ht="13.5" hidden="1" customHeight="1" x14ac:dyDescent="0.15"/>
    <row r="103" s="263" customFormat="1" ht="13.5" hidden="1" customHeight="1" x14ac:dyDescent="0.15"/>
    <row r="104" s="263" customFormat="1" ht="13.5" hidden="1" customHeight="1" x14ac:dyDescent="0.15"/>
    <row r="105" s="263" customFormat="1" ht="13.5" hidden="1" customHeight="1" x14ac:dyDescent="0.15"/>
    <row r="106" s="263" customFormat="1" ht="13.5" hidden="1" customHeight="1" x14ac:dyDescent="0.15"/>
    <row r="107" s="263" customFormat="1" ht="13.5" hidden="1" customHeight="1" x14ac:dyDescent="0.15"/>
    <row r="108" s="263" customFormat="1" ht="13.5" hidden="1" customHeight="1" x14ac:dyDescent="0.15"/>
    <row r="109" s="263" customFormat="1" ht="13.5" hidden="1" customHeight="1" x14ac:dyDescent="0.15"/>
    <row r="110" s="263" customFormat="1" ht="13.5" hidden="1" customHeight="1" x14ac:dyDescent="0.15"/>
    <row r="111" s="263" customFormat="1" ht="13.5" hidden="1" customHeight="1" x14ac:dyDescent="0.15"/>
    <row r="112" s="263" customFormat="1" ht="13.5" hidden="1" customHeight="1" x14ac:dyDescent="0.15"/>
    <row r="113" s="263" customFormat="1" ht="13.5" hidden="1" customHeight="1" x14ac:dyDescent="0.15"/>
    <row r="114" s="263" customFormat="1" ht="13.5" hidden="1" customHeight="1" x14ac:dyDescent="0.15"/>
    <row r="115" s="263" customFormat="1" ht="13.5" hidden="1" customHeight="1" x14ac:dyDescent="0.15"/>
    <row r="116" s="263" customFormat="1" ht="13.5" hidden="1" customHeight="1" x14ac:dyDescent="0.15"/>
    <row r="117" s="263" customFormat="1" ht="13.5" hidden="1" customHeight="1" x14ac:dyDescent="0.15"/>
    <row r="118" s="263" customFormat="1" ht="13.5" hidden="1" customHeight="1" x14ac:dyDescent="0.15"/>
    <row r="119" s="263" customFormat="1" ht="13.5" hidden="1" customHeight="1" x14ac:dyDescent="0.15"/>
    <row r="120" s="263" customFormat="1" ht="13.5" hidden="1" customHeight="1" x14ac:dyDescent="0.15"/>
    <row r="121" s="263" customFormat="1" ht="13.5" hidden="1" customHeight="1" x14ac:dyDescent="0.15"/>
    <row r="122" s="263" customFormat="1" ht="13.5" hidden="1" customHeight="1" x14ac:dyDescent="0.15"/>
    <row r="123" s="263" customFormat="1" ht="13.5" hidden="1" customHeight="1" x14ac:dyDescent="0.15"/>
    <row r="124" s="263" customFormat="1" ht="13.5" hidden="1" customHeight="1" x14ac:dyDescent="0.15"/>
    <row r="125" s="263" customFormat="1" ht="13.5" hidden="1" customHeight="1" x14ac:dyDescent="0.15"/>
    <row r="126" s="263" customFormat="1" ht="13.5" hidden="1" customHeight="1" x14ac:dyDescent="0.15"/>
    <row r="127" s="263" customFormat="1" ht="13.5" hidden="1" customHeight="1" x14ac:dyDescent="0.15"/>
    <row r="128" s="263" customFormat="1" ht="13.5" hidden="1" customHeight="1" x14ac:dyDescent="0.15"/>
    <row r="129" s="263" customFormat="1" ht="13.5" hidden="1" customHeight="1" x14ac:dyDescent="0.15"/>
    <row r="130" s="263" customFormat="1" ht="13.5" hidden="1" customHeight="1" x14ac:dyDescent="0.15"/>
    <row r="131" s="263" customFormat="1" ht="13.5" hidden="1" customHeight="1" x14ac:dyDescent="0.15"/>
    <row r="132" s="263" customFormat="1" ht="13.5" hidden="1" customHeight="1" x14ac:dyDescent="0.15"/>
    <row r="133" s="263" customFormat="1" ht="13.5" hidden="1" customHeight="1" x14ac:dyDescent="0.15"/>
    <row r="134" s="263" customFormat="1" ht="13.5" hidden="1" customHeight="1" x14ac:dyDescent="0.15"/>
    <row r="135" s="263" customFormat="1" ht="13.5" hidden="1" customHeight="1" x14ac:dyDescent="0.15"/>
    <row r="136" s="263" customFormat="1" ht="13.5" hidden="1" customHeight="1" x14ac:dyDescent="0.15"/>
    <row r="137" s="263" customFormat="1" ht="13.5" hidden="1" customHeight="1" x14ac:dyDescent="0.15"/>
    <row r="138" s="263" customFormat="1" ht="13.5" hidden="1" customHeight="1" x14ac:dyDescent="0.15"/>
    <row r="139" s="263" customFormat="1" ht="13.5" hidden="1" customHeight="1" x14ac:dyDescent="0.15"/>
    <row r="140" s="263" customFormat="1" ht="13.5" hidden="1" customHeight="1" x14ac:dyDescent="0.15"/>
    <row r="141" s="263" customFormat="1" ht="13.5" hidden="1" customHeight="1" x14ac:dyDescent="0.15"/>
    <row r="142" s="263" customFormat="1" ht="13.5" hidden="1" customHeight="1" x14ac:dyDescent="0.15"/>
    <row r="143" s="263" customFormat="1" ht="13.5" hidden="1" customHeight="1" x14ac:dyDescent="0.15"/>
    <row r="144" s="263" customFormat="1" ht="13.5" hidden="1" customHeight="1" x14ac:dyDescent="0.15"/>
    <row r="145" s="263" customFormat="1" ht="13.5" hidden="1" customHeight="1" x14ac:dyDescent="0.15"/>
    <row r="146" s="263" customFormat="1" ht="13.5" hidden="1" customHeight="1" x14ac:dyDescent="0.15"/>
    <row r="147" s="263" customFormat="1" ht="13.5" hidden="1" customHeight="1" x14ac:dyDescent="0.15"/>
    <row r="148" s="263" customFormat="1" ht="13.5" hidden="1" customHeight="1" x14ac:dyDescent="0.15"/>
    <row r="149" s="263" customFormat="1" ht="13.5" hidden="1" customHeight="1" x14ac:dyDescent="0.15"/>
    <row r="150" s="263" customFormat="1" ht="13.5" hidden="1" customHeight="1" x14ac:dyDescent="0.15"/>
    <row r="151" s="263" customFormat="1" ht="13.5" hidden="1" customHeight="1" x14ac:dyDescent="0.15"/>
    <row r="152" s="263" customFormat="1" ht="13.5" hidden="1" customHeight="1" x14ac:dyDescent="0.15"/>
    <row r="153" s="263" customFormat="1" ht="13.5" hidden="1" customHeight="1" x14ac:dyDescent="0.15"/>
    <row r="154" s="263" customFormat="1" ht="13.5" hidden="1" customHeight="1" x14ac:dyDescent="0.15"/>
    <row r="155" s="263" customFormat="1" ht="13.5" hidden="1" customHeight="1" x14ac:dyDescent="0.15"/>
    <row r="156" s="263" customFormat="1" ht="13.5" hidden="1" customHeight="1" x14ac:dyDescent="0.15"/>
    <row r="157" s="263" customFormat="1" ht="13.5" hidden="1" customHeight="1" x14ac:dyDescent="0.15"/>
    <row r="158" s="263" customFormat="1" ht="13.5" hidden="1" customHeight="1" x14ac:dyDescent="0.15"/>
    <row r="159" s="263" customFormat="1" ht="13.5" hidden="1" customHeight="1" x14ac:dyDescent="0.15"/>
    <row r="160" s="263" customFormat="1" ht="13.5" hidden="1" customHeight="1" x14ac:dyDescent="0.15"/>
  </sheetData>
  <sheetProtection algorithmName="SHA-512" hashValue="9zPY6Gv5FyaKlfpHmcWxjqzhlOimSyMULEy7P9BXxO6hTXehX1rdKJYs9jyzNVf1LhpcQF6SE6EB/3ZkosWFwA==" saltValue="iIWtn+gvZdAgZAoi9HMaqg=="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D9C24-0712-4D82-89CD-C14FC48331C1}">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62" customWidth="1"/>
    <col min="35" max="122" width="2.5" style="261" customWidth="1"/>
    <col min="123" max="16384" width="2.5" style="261" hidden="1"/>
  </cols>
  <sheetData>
    <row r="1" spans="1:34" ht="13.5" customHeight="1" x14ac:dyDescent="0.15">
      <c r="A1" s="261"/>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row>
    <row r="2" spans="1:34" x14ac:dyDescent="0.15">
      <c r="S2" s="261"/>
      <c r="AH2" s="261"/>
    </row>
    <row r="3" spans="1:34" x14ac:dyDescent="0.15">
      <c r="C3" s="261"/>
      <c r="D3" s="261"/>
      <c r="E3" s="261"/>
      <c r="F3" s="261"/>
      <c r="G3" s="261"/>
      <c r="H3" s="261"/>
      <c r="I3" s="261"/>
      <c r="J3" s="261"/>
      <c r="K3" s="261"/>
      <c r="L3" s="261"/>
      <c r="M3" s="261"/>
      <c r="N3" s="261"/>
      <c r="O3" s="261"/>
      <c r="P3" s="261"/>
      <c r="Q3" s="261"/>
      <c r="R3" s="261"/>
      <c r="S3" s="261"/>
      <c r="U3" s="261"/>
      <c r="V3" s="261"/>
      <c r="W3" s="261"/>
      <c r="X3" s="261"/>
      <c r="Y3" s="261"/>
      <c r="Z3" s="261"/>
      <c r="AA3" s="261"/>
      <c r="AB3" s="261"/>
      <c r="AC3" s="261"/>
      <c r="AD3" s="261"/>
      <c r="AE3" s="261"/>
      <c r="AF3" s="261"/>
      <c r="AG3" s="261"/>
      <c r="AH3" s="261"/>
    </row>
    <row r="4" spans="1:34" x14ac:dyDescent="0.15"/>
    <row r="5" spans="1:34" x14ac:dyDescent="0.15"/>
    <row r="6" spans="1:34" x14ac:dyDescent="0.15"/>
    <row r="7" spans="1:34" x14ac:dyDescent="0.15"/>
    <row r="8" spans="1:34" x14ac:dyDescent="0.15"/>
    <row r="9" spans="1:34" x14ac:dyDescent="0.15">
      <c r="AH9" s="26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61"/>
    </row>
    <row r="18" spans="12:34" x14ac:dyDescent="0.15"/>
    <row r="19" spans="12:34" x14ac:dyDescent="0.15"/>
    <row r="20" spans="12:34" x14ac:dyDescent="0.15">
      <c r="AH20" s="261"/>
    </row>
    <row r="21" spans="12:34" x14ac:dyDescent="0.15">
      <c r="AH21" s="261"/>
    </row>
    <row r="22" spans="12:34" x14ac:dyDescent="0.15"/>
    <row r="23" spans="12:34" x14ac:dyDescent="0.15"/>
    <row r="24" spans="12:34" x14ac:dyDescent="0.15">
      <c r="Q24" s="261"/>
    </row>
    <row r="25" spans="12:34" x14ac:dyDescent="0.15"/>
    <row r="26" spans="12:34" x14ac:dyDescent="0.15"/>
    <row r="27" spans="12:34" x14ac:dyDescent="0.15"/>
    <row r="28" spans="12:34" x14ac:dyDescent="0.15">
      <c r="O28" s="261"/>
      <c r="T28" s="261"/>
      <c r="AH28" s="261"/>
    </row>
    <row r="29" spans="12:34" x14ac:dyDescent="0.15"/>
    <row r="30" spans="12:34" x14ac:dyDescent="0.15"/>
    <row r="31" spans="12:34" x14ac:dyDescent="0.15">
      <c r="Q31" s="261"/>
    </row>
    <row r="32" spans="12:34" x14ac:dyDescent="0.15">
      <c r="L32" s="261"/>
    </row>
    <row r="33" spans="2:34" x14ac:dyDescent="0.15">
      <c r="C33" s="261"/>
      <c r="E33" s="261"/>
      <c r="G33" s="261"/>
      <c r="I33" s="261"/>
      <c r="X33" s="261"/>
    </row>
    <row r="34" spans="2:34" x14ac:dyDescent="0.15">
      <c r="B34" s="261"/>
      <c r="P34" s="261"/>
      <c r="R34" s="261"/>
      <c r="T34" s="261"/>
    </row>
    <row r="35" spans="2:34" x14ac:dyDescent="0.15">
      <c r="D35" s="261"/>
      <c r="W35" s="261"/>
      <c r="AC35" s="261"/>
      <c r="AD35" s="261"/>
      <c r="AE35" s="261"/>
      <c r="AF35" s="261"/>
      <c r="AG35" s="261"/>
      <c r="AH35" s="261"/>
    </row>
    <row r="36" spans="2:34" x14ac:dyDescent="0.15">
      <c r="H36" s="261"/>
      <c r="J36" s="261"/>
      <c r="K36" s="261"/>
      <c r="M36" s="261"/>
      <c r="Y36" s="261"/>
      <c r="Z36" s="261"/>
      <c r="AA36" s="261"/>
      <c r="AB36" s="261"/>
      <c r="AC36" s="261"/>
      <c r="AD36" s="261"/>
      <c r="AE36" s="261"/>
      <c r="AF36" s="261"/>
      <c r="AG36" s="261"/>
      <c r="AH36" s="261"/>
    </row>
    <row r="37" spans="2:34" x14ac:dyDescent="0.15">
      <c r="AH37" s="261"/>
    </row>
    <row r="38" spans="2:34" x14ac:dyDescent="0.15">
      <c r="AG38" s="261"/>
      <c r="AH38" s="261"/>
    </row>
    <row r="39" spans="2:34" x14ac:dyDescent="0.15"/>
    <row r="40" spans="2:34" x14ac:dyDescent="0.15">
      <c r="X40" s="261"/>
    </row>
    <row r="41" spans="2:34" x14ac:dyDescent="0.15">
      <c r="R41" s="261"/>
    </row>
    <row r="42" spans="2:34" x14ac:dyDescent="0.15">
      <c r="W42" s="261"/>
    </row>
    <row r="43" spans="2:34" x14ac:dyDescent="0.15">
      <c r="Y43" s="261"/>
      <c r="Z43" s="261"/>
      <c r="AA43" s="261"/>
      <c r="AB43" s="261"/>
      <c r="AC43" s="261"/>
      <c r="AD43" s="261"/>
      <c r="AE43" s="261"/>
      <c r="AF43" s="261"/>
      <c r="AG43" s="261"/>
      <c r="AH43" s="261"/>
    </row>
    <row r="44" spans="2:34" x14ac:dyDescent="0.15">
      <c r="AH44" s="261"/>
    </row>
    <row r="45" spans="2:34" x14ac:dyDescent="0.15">
      <c r="X45" s="261"/>
    </row>
    <row r="46" spans="2:34" x14ac:dyDescent="0.15"/>
    <row r="47" spans="2:34" x14ac:dyDescent="0.15"/>
    <row r="48" spans="2:34" x14ac:dyDescent="0.15">
      <c r="W48" s="261"/>
      <c r="Y48" s="261"/>
      <c r="Z48" s="261"/>
      <c r="AA48" s="261"/>
      <c r="AB48" s="261"/>
      <c r="AC48" s="261"/>
      <c r="AD48" s="261"/>
      <c r="AE48" s="261"/>
      <c r="AF48" s="261"/>
      <c r="AG48" s="261"/>
      <c r="AH48" s="261"/>
    </row>
    <row r="49" spans="28:34" x14ac:dyDescent="0.15"/>
    <row r="50" spans="28:34" x14ac:dyDescent="0.15">
      <c r="AE50" s="261"/>
      <c r="AF50" s="261"/>
      <c r="AG50" s="261"/>
      <c r="AH50" s="261"/>
    </row>
    <row r="51" spans="28:34" x14ac:dyDescent="0.15">
      <c r="AC51" s="261"/>
      <c r="AD51" s="261"/>
      <c r="AE51" s="261"/>
      <c r="AF51" s="261"/>
      <c r="AG51" s="261"/>
      <c r="AH51" s="261"/>
    </row>
    <row r="52" spans="28:34" x14ac:dyDescent="0.15"/>
    <row r="53" spans="28:34" x14ac:dyDescent="0.15">
      <c r="AF53" s="261"/>
      <c r="AG53" s="261"/>
      <c r="AH53" s="261"/>
    </row>
    <row r="54" spans="28:34" x14ac:dyDescent="0.15">
      <c r="AH54" s="261"/>
    </row>
    <row r="55" spans="28:34" x14ac:dyDescent="0.15"/>
    <row r="56" spans="28:34" x14ac:dyDescent="0.15">
      <c r="AB56" s="261"/>
      <c r="AC56" s="261"/>
      <c r="AD56" s="261"/>
      <c r="AE56" s="261"/>
      <c r="AF56" s="261"/>
      <c r="AG56" s="261"/>
      <c r="AH56" s="261"/>
    </row>
    <row r="57" spans="28:34" x14ac:dyDescent="0.15">
      <c r="AH57" s="261"/>
    </row>
    <row r="58" spans="28:34" x14ac:dyDescent="0.15">
      <c r="AH58" s="261"/>
    </row>
    <row r="59" spans="28:34" x14ac:dyDescent="0.15"/>
    <row r="60" spans="28:34" x14ac:dyDescent="0.15"/>
    <row r="61" spans="28:34" x14ac:dyDescent="0.15"/>
    <row r="62" spans="28:34" x14ac:dyDescent="0.15"/>
    <row r="63" spans="28:34" x14ac:dyDescent="0.15">
      <c r="AH63" s="261"/>
    </row>
    <row r="64" spans="28:34" x14ac:dyDescent="0.15">
      <c r="AG64" s="261"/>
      <c r="AH64" s="261"/>
    </row>
    <row r="65" spans="28:34" x14ac:dyDescent="0.15"/>
    <row r="66" spans="28:34" x14ac:dyDescent="0.15"/>
    <row r="67" spans="28:34" x14ac:dyDescent="0.15"/>
    <row r="68" spans="28:34" x14ac:dyDescent="0.15">
      <c r="AB68" s="261"/>
      <c r="AC68" s="261"/>
      <c r="AD68" s="261"/>
      <c r="AE68" s="261"/>
      <c r="AF68" s="261"/>
      <c r="AG68" s="261"/>
      <c r="AH68" s="261"/>
    </row>
    <row r="69" spans="28:34" x14ac:dyDescent="0.15">
      <c r="AF69" s="261"/>
      <c r="AG69" s="261"/>
      <c r="AH69" s="261"/>
    </row>
    <row r="70" spans="28:34" x14ac:dyDescent="0.15"/>
    <row r="71" spans="28:34" x14ac:dyDescent="0.15"/>
    <row r="72" spans="28:34" x14ac:dyDescent="0.15"/>
    <row r="73" spans="28:34" x14ac:dyDescent="0.15"/>
    <row r="74" spans="28:34" x14ac:dyDescent="0.15"/>
    <row r="75" spans="28:34" x14ac:dyDescent="0.15">
      <c r="AH75" s="261"/>
    </row>
    <row r="76" spans="28:34" x14ac:dyDescent="0.15">
      <c r="AF76" s="261"/>
      <c r="AG76" s="261"/>
      <c r="AH76" s="261"/>
    </row>
    <row r="77" spans="28:34" x14ac:dyDescent="0.15">
      <c r="AG77" s="261"/>
      <c r="AH77" s="261"/>
    </row>
    <row r="78" spans="28:34" x14ac:dyDescent="0.15"/>
    <row r="79" spans="28:34" x14ac:dyDescent="0.15"/>
    <row r="80" spans="28:34" x14ac:dyDescent="0.15"/>
    <row r="81" spans="25:34" x14ac:dyDescent="0.15"/>
    <row r="82" spans="25:34" x14ac:dyDescent="0.15">
      <c r="Y82" s="261"/>
    </row>
    <row r="83" spans="25:34" x14ac:dyDescent="0.15">
      <c r="Y83" s="261"/>
      <c r="Z83" s="261"/>
      <c r="AA83" s="261"/>
      <c r="AB83" s="261"/>
      <c r="AC83" s="261"/>
      <c r="AD83" s="261"/>
      <c r="AE83" s="261"/>
      <c r="AF83" s="261"/>
      <c r="AG83" s="261"/>
      <c r="AH83" s="261"/>
    </row>
    <row r="84" spans="25:34" x14ac:dyDescent="0.15"/>
    <row r="85" spans="25:34" x14ac:dyDescent="0.15"/>
    <row r="86" spans="25:34" x14ac:dyDescent="0.15"/>
    <row r="87" spans="25:34" x14ac:dyDescent="0.15"/>
    <row r="88" spans="25:34" x14ac:dyDescent="0.15">
      <c r="AH88" s="26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61"/>
      <c r="AG94" s="261"/>
      <c r="AH94" s="261"/>
    </row>
    <row r="95" spans="25:34" ht="13.5" customHeight="1" x14ac:dyDescent="0.15">
      <c r="AH95" s="26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61"/>
    </row>
    <row r="102" spans="33:34" ht="13.5" customHeight="1" x14ac:dyDescent="0.15"/>
    <row r="103" spans="33:34" ht="13.5" customHeight="1" x14ac:dyDescent="0.15"/>
    <row r="104" spans="33:34" ht="13.5" customHeight="1" x14ac:dyDescent="0.15">
      <c r="AG104" s="261"/>
      <c r="AH104" s="26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61"/>
    </row>
    <row r="117" spans="34:122" ht="13.5" customHeight="1" x14ac:dyDescent="0.15"/>
    <row r="118" spans="34:122" ht="13.5" customHeight="1" x14ac:dyDescent="0.15"/>
    <row r="119" spans="34:122" ht="13.5" customHeight="1" x14ac:dyDescent="0.15"/>
    <row r="120" spans="34:122" ht="13.5" customHeight="1" x14ac:dyDescent="0.15">
      <c r="AH120" s="261"/>
    </row>
    <row r="121" spans="34:122" ht="13.5" customHeight="1" x14ac:dyDescent="0.15">
      <c r="AH121" s="261"/>
    </row>
    <row r="122" spans="34:122" ht="13.5" customHeight="1" x14ac:dyDescent="0.15"/>
    <row r="123" spans="34:122" ht="13.5" customHeight="1" x14ac:dyDescent="0.15"/>
    <row r="124" spans="34:122" ht="13.5" customHeight="1" x14ac:dyDescent="0.15"/>
    <row r="125" spans="34:122" ht="13.5" customHeight="1" x14ac:dyDescent="0.15">
      <c r="DR125" s="261" t="s">
        <v>500</v>
      </c>
    </row>
  </sheetData>
  <sheetProtection algorithmName="SHA-512" hashValue="yEONsUpse4iW/dHX9Tzn0PjsYw1BWyAlaCK3FH18x6krFxqb2o+T1R5jHXB6HYO9DheYv+NRM+fbxMuFvrqQNA==" saltValue="GtBcR9WuHe8YTg146mYKX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74A80-8238-48A6-8CC5-961DCAA56A69}">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62" customWidth="1"/>
    <col min="35" max="122" width="2.5" style="261" customWidth="1"/>
    <col min="123" max="16384" width="2.5" style="261" hidden="1"/>
  </cols>
  <sheetData>
    <row r="1" spans="2:34" ht="13.5" customHeight="1" x14ac:dyDescent="0.15">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row>
    <row r="2" spans="2:34" x14ac:dyDescent="0.15">
      <c r="S2" s="261"/>
      <c r="AH2" s="261"/>
    </row>
    <row r="3" spans="2:34" x14ac:dyDescent="0.15">
      <c r="C3" s="261"/>
      <c r="D3" s="261"/>
      <c r="E3" s="261"/>
      <c r="F3" s="261"/>
      <c r="G3" s="261"/>
      <c r="H3" s="261"/>
      <c r="I3" s="261"/>
      <c r="J3" s="261"/>
      <c r="K3" s="261"/>
      <c r="L3" s="261"/>
      <c r="M3" s="261"/>
      <c r="N3" s="261"/>
      <c r="O3" s="261"/>
      <c r="P3" s="261"/>
      <c r="Q3" s="261"/>
      <c r="R3" s="261"/>
      <c r="S3" s="261"/>
      <c r="U3" s="261"/>
      <c r="V3" s="261"/>
      <c r="W3" s="261"/>
      <c r="X3" s="261"/>
      <c r="Y3" s="261"/>
      <c r="Z3" s="261"/>
      <c r="AA3" s="261"/>
      <c r="AB3" s="261"/>
      <c r="AC3" s="261"/>
      <c r="AD3" s="261"/>
      <c r="AE3" s="261"/>
      <c r="AF3" s="261"/>
      <c r="AG3" s="261"/>
      <c r="AH3" s="261"/>
    </row>
    <row r="4" spans="2:34" x14ac:dyDescent="0.15"/>
    <row r="5" spans="2:34" x14ac:dyDescent="0.15"/>
    <row r="6" spans="2:34" x14ac:dyDescent="0.15"/>
    <row r="7" spans="2:34" x14ac:dyDescent="0.15"/>
    <row r="8" spans="2:34" x14ac:dyDescent="0.15"/>
    <row r="9" spans="2:34" x14ac:dyDescent="0.15">
      <c r="AH9" s="26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61"/>
    </row>
    <row r="18" spans="12:34" x14ac:dyDescent="0.15"/>
    <row r="19" spans="12:34" x14ac:dyDescent="0.15"/>
    <row r="20" spans="12:34" x14ac:dyDescent="0.15">
      <c r="AH20" s="261"/>
    </row>
    <row r="21" spans="12:34" x14ac:dyDescent="0.15">
      <c r="AH21" s="261"/>
    </row>
    <row r="22" spans="12:34" x14ac:dyDescent="0.15"/>
    <row r="23" spans="12:34" x14ac:dyDescent="0.15"/>
    <row r="24" spans="12:34" x14ac:dyDescent="0.15">
      <c r="Q24" s="261"/>
    </row>
    <row r="25" spans="12:34" x14ac:dyDescent="0.15"/>
    <row r="26" spans="12:34" x14ac:dyDescent="0.15"/>
    <row r="27" spans="12:34" x14ac:dyDescent="0.15"/>
    <row r="28" spans="12:34" x14ac:dyDescent="0.15">
      <c r="O28" s="261"/>
      <c r="T28" s="261"/>
      <c r="AH28" s="261"/>
    </row>
    <row r="29" spans="12:34" x14ac:dyDescent="0.15"/>
    <row r="30" spans="12:34" x14ac:dyDescent="0.15"/>
    <row r="31" spans="12:34" x14ac:dyDescent="0.15">
      <c r="Q31" s="261"/>
    </row>
    <row r="32" spans="12:34" x14ac:dyDescent="0.15">
      <c r="L32" s="261"/>
    </row>
    <row r="33" spans="2:34" x14ac:dyDescent="0.15">
      <c r="C33" s="261"/>
      <c r="E33" s="261"/>
      <c r="G33" s="261"/>
      <c r="I33" s="261"/>
      <c r="X33" s="261"/>
    </row>
    <row r="34" spans="2:34" x14ac:dyDescent="0.15">
      <c r="B34" s="261"/>
      <c r="P34" s="261"/>
      <c r="R34" s="261"/>
      <c r="T34" s="261"/>
    </row>
    <row r="35" spans="2:34" x14ac:dyDescent="0.15">
      <c r="D35" s="261"/>
      <c r="W35" s="261"/>
      <c r="AC35" s="261"/>
      <c r="AD35" s="261"/>
      <c r="AE35" s="261"/>
      <c r="AF35" s="261"/>
      <c r="AG35" s="261"/>
      <c r="AH35" s="261"/>
    </row>
    <row r="36" spans="2:34" x14ac:dyDescent="0.15">
      <c r="H36" s="261"/>
      <c r="J36" s="261"/>
      <c r="K36" s="261"/>
      <c r="M36" s="261"/>
      <c r="Y36" s="261"/>
      <c r="Z36" s="261"/>
      <c r="AA36" s="261"/>
      <c r="AB36" s="261"/>
      <c r="AC36" s="261"/>
      <c r="AD36" s="261"/>
      <c r="AE36" s="261"/>
      <c r="AF36" s="261"/>
      <c r="AG36" s="261"/>
      <c r="AH36" s="261"/>
    </row>
    <row r="37" spans="2:34" x14ac:dyDescent="0.15">
      <c r="AH37" s="261"/>
    </row>
    <row r="38" spans="2:34" x14ac:dyDescent="0.15">
      <c r="AG38" s="261"/>
      <c r="AH38" s="261"/>
    </row>
    <row r="39" spans="2:34" x14ac:dyDescent="0.15"/>
    <row r="40" spans="2:34" x14ac:dyDescent="0.15">
      <c r="X40" s="261"/>
    </row>
    <row r="41" spans="2:34" x14ac:dyDescent="0.15">
      <c r="R41" s="261"/>
    </row>
    <row r="42" spans="2:34" x14ac:dyDescent="0.15">
      <c r="W42" s="261"/>
    </row>
    <row r="43" spans="2:34" x14ac:dyDescent="0.15">
      <c r="Y43" s="261"/>
      <c r="Z43" s="261"/>
      <c r="AA43" s="261"/>
      <c r="AB43" s="261"/>
      <c r="AC43" s="261"/>
      <c r="AD43" s="261"/>
      <c r="AE43" s="261"/>
      <c r="AF43" s="261"/>
      <c r="AG43" s="261"/>
      <c r="AH43" s="261"/>
    </row>
    <row r="44" spans="2:34" x14ac:dyDescent="0.15">
      <c r="AH44" s="261"/>
    </row>
    <row r="45" spans="2:34" x14ac:dyDescent="0.15">
      <c r="X45" s="261"/>
    </row>
    <row r="46" spans="2:34" x14ac:dyDescent="0.15"/>
    <row r="47" spans="2:34" x14ac:dyDescent="0.15"/>
    <row r="48" spans="2:34" x14ac:dyDescent="0.15">
      <c r="W48" s="261"/>
      <c r="Y48" s="261"/>
      <c r="Z48" s="261"/>
      <c r="AA48" s="261"/>
      <c r="AB48" s="261"/>
      <c r="AC48" s="261"/>
      <c r="AD48" s="261"/>
      <c r="AE48" s="261"/>
      <c r="AF48" s="261"/>
      <c r="AG48" s="261"/>
      <c r="AH48" s="261"/>
    </row>
    <row r="49" spans="28:34" x14ac:dyDescent="0.15"/>
    <row r="50" spans="28:34" x14ac:dyDescent="0.15">
      <c r="AE50" s="261"/>
      <c r="AF50" s="261"/>
      <c r="AG50" s="261"/>
      <c r="AH50" s="261"/>
    </row>
    <row r="51" spans="28:34" x14ac:dyDescent="0.15">
      <c r="AC51" s="261"/>
      <c r="AD51" s="261"/>
      <c r="AE51" s="261"/>
      <c r="AF51" s="261"/>
      <c r="AG51" s="261"/>
      <c r="AH51" s="261"/>
    </row>
    <row r="52" spans="28:34" x14ac:dyDescent="0.15"/>
    <row r="53" spans="28:34" x14ac:dyDescent="0.15">
      <c r="AF53" s="261"/>
      <c r="AG53" s="261"/>
      <c r="AH53" s="261"/>
    </row>
    <row r="54" spans="28:34" x14ac:dyDescent="0.15">
      <c r="AH54" s="261"/>
    </row>
    <row r="55" spans="28:34" x14ac:dyDescent="0.15"/>
    <row r="56" spans="28:34" x14ac:dyDescent="0.15">
      <c r="AB56" s="261"/>
      <c r="AC56" s="261"/>
      <c r="AD56" s="261"/>
      <c r="AE56" s="261"/>
      <c r="AF56" s="261"/>
      <c r="AG56" s="261"/>
      <c r="AH56" s="261"/>
    </row>
    <row r="57" spans="28:34" x14ac:dyDescent="0.15">
      <c r="AH57" s="261"/>
    </row>
    <row r="58" spans="28:34" x14ac:dyDescent="0.15">
      <c r="AH58" s="261"/>
    </row>
    <row r="59" spans="28:34" x14ac:dyDescent="0.15">
      <c r="AG59" s="261"/>
      <c r="AH59" s="261"/>
    </row>
    <row r="60" spans="28:34" x14ac:dyDescent="0.15"/>
    <row r="61" spans="28:34" x14ac:dyDescent="0.15"/>
    <row r="62" spans="28:34" x14ac:dyDescent="0.15"/>
    <row r="63" spans="28:34" x14ac:dyDescent="0.15">
      <c r="AH63" s="261"/>
    </row>
    <row r="64" spans="28:34" x14ac:dyDescent="0.15">
      <c r="AG64" s="261"/>
      <c r="AH64" s="261"/>
    </row>
    <row r="65" spans="28:34" x14ac:dyDescent="0.15"/>
    <row r="66" spans="28:34" x14ac:dyDescent="0.15"/>
    <row r="67" spans="28:34" x14ac:dyDescent="0.15"/>
    <row r="68" spans="28:34" x14ac:dyDescent="0.15">
      <c r="AB68" s="261"/>
      <c r="AC68" s="261"/>
      <c r="AD68" s="261"/>
      <c r="AE68" s="261"/>
      <c r="AF68" s="261"/>
      <c r="AG68" s="261"/>
      <c r="AH68" s="261"/>
    </row>
    <row r="69" spans="28:34" x14ac:dyDescent="0.15">
      <c r="AF69" s="261"/>
      <c r="AG69" s="261"/>
      <c r="AH69" s="261"/>
    </row>
    <row r="70" spans="28:34" x14ac:dyDescent="0.15"/>
    <row r="71" spans="28:34" x14ac:dyDescent="0.15"/>
    <row r="72" spans="28:34" x14ac:dyDescent="0.15"/>
    <row r="73" spans="28:34" x14ac:dyDescent="0.15"/>
    <row r="74" spans="28:34" x14ac:dyDescent="0.15"/>
    <row r="75" spans="28:34" x14ac:dyDescent="0.15">
      <c r="AH75" s="261"/>
    </row>
    <row r="76" spans="28:34" x14ac:dyDescent="0.15">
      <c r="AF76" s="261"/>
      <c r="AG76" s="261"/>
      <c r="AH76" s="261"/>
    </row>
    <row r="77" spans="28:34" x14ac:dyDescent="0.15">
      <c r="AG77" s="261"/>
      <c r="AH77" s="261"/>
    </row>
    <row r="78" spans="28:34" x14ac:dyDescent="0.15"/>
    <row r="79" spans="28:34" x14ac:dyDescent="0.15"/>
    <row r="80" spans="28:34" x14ac:dyDescent="0.15"/>
    <row r="81" spans="25:34" x14ac:dyDescent="0.15"/>
    <row r="82" spans="25:34" x14ac:dyDescent="0.15">
      <c r="Y82" s="261"/>
    </row>
    <row r="83" spans="25:34" x14ac:dyDescent="0.15">
      <c r="Y83" s="261"/>
      <c r="Z83" s="261"/>
      <c r="AA83" s="261"/>
      <c r="AB83" s="261"/>
      <c r="AC83" s="261"/>
      <c r="AD83" s="261"/>
      <c r="AE83" s="261"/>
      <c r="AF83" s="261"/>
      <c r="AG83" s="261"/>
      <c r="AH83" s="261"/>
    </row>
    <row r="84" spans="25:34" x14ac:dyDescent="0.15"/>
    <row r="85" spans="25:34" x14ac:dyDescent="0.15"/>
    <row r="86" spans="25:34" x14ac:dyDescent="0.15"/>
    <row r="87" spans="25:34" x14ac:dyDescent="0.15"/>
    <row r="88" spans="25:34" x14ac:dyDescent="0.15">
      <c r="AH88" s="26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61"/>
      <c r="AG94" s="261"/>
      <c r="AH94" s="261"/>
    </row>
    <row r="95" spans="25:34" ht="13.5" customHeight="1" x14ac:dyDescent="0.15">
      <c r="AH95" s="26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61"/>
    </row>
    <row r="102" spans="33:34" ht="13.5" customHeight="1" x14ac:dyDescent="0.15"/>
    <row r="103" spans="33:34" ht="13.5" customHeight="1" x14ac:dyDescent="0.15"/>
    <row r="104" spans="33:34" ht="13.5" customHeight="1" x14ac:dyDescent="0.15">
      <c r="AG104" s="261"/>
      <c r="AH104" s="26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61"/>
    </row>
    <row r="117" spans="34:122" ht="13.5" customHeight="1" x14ac:dyDescent="0.15"/>
    <row r="118" spans="34:122" ht="13.5" customHeight="1" x14ac:dyDescent="0.15"/>
    <row r="119" spans="34:122" ht="13.5" customHeight="1" x14ac:dyDescent="0.15"/>
    <row r="120" spans="34:122" ht="13.5" customHeight="1" x14ac:dyDescent="0.15">
      <c r="AH120" s="261"/>
    </row>
    <row r="121" spans="34:122" ht="13.5" customHeight="1" x14ac:dyDescent="0.15">
      <c r="AH121" s="261"/>
    </row>
    <row r="122" spans="34:122" ht="13.5" customHeight="1" x14ac:dyDescent="0.15"/>
    <row r="123" spans="34:122" ht="13.5" customHeight="1" x14ac:dyDescent="0.15"/>
    <row r="124" spans="34:122" ht="13.5" customHeight="1" x14ac:dyDescent="0.15"/>
    <row r="125" spans="34:122" ht="13.5" customHeight="1" x14ac:dyDescent="0.15">
      <c r="DR125" s="261" t="s">
        <v>500</v>
      </c>
    </row>
  </sheetData>
  <sheetProtection algorithmName="SHA-512" hashValue="xLx1Njis7cu7Yzxk4e8Iw57RT/PE4lzEkNI53sXbDfVp0/d8nBaN+/014vlDUv1gpamHzi0lN0USTNorThaUJw==" saltValue="yJtVwLVkwm7GLx7VJYRu8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8" customWidth="1"/>
    <col min="2" max="8" width="13.375" style="148" customWidth="1"/>
    <col min="9" max="16384" width="11.125" style="148"/>
  </cols>
  <sheetData>
    <row r="1" spans="1:8" x14ac:dyDescent="0.15">
      <c r="A1" s="142"/>
      <c r="B1" s="143"/>
      <c r="C1" s="144"/>
      <c r="D1" s="145"/>
      <c r="E1" s="146"/>
      <c r="F1" s="146"/>
      <c r="G1" s="146"/>
      <c r="H1" s="147"/>
    </row>
    <row r="2" spans="1:8" x14ac:dyDescent="0.15">
      <c r="A2" s="149"/>
      <c r="B2" s="150"/>
      <c r="C2" s="151"/>
      <c r="D2" s="152" t="s">
        <v>52</v>
      </c>
      <c r="E2" s="153"/>
      <c r="F2" s="154" t="s">
        <v>550</v>
      </c>
      <c r="G2" s="155"/>
      <c r="H2" s="156"/>
    </row>
    <row r="3" spans="1:8" x14ac:dyDescent="0.15">
      <c r="A3" s="152" t="s">
        <v>543</v>
      </c>
      <c r="B3" s="157"/>
      <c r="C3" s="158"/>
      <c r="D3" s="159">
        <v>445167</v>
      </c>
      <c r="E3" s="160"/>
      <c r="F3" s="161">
        <v>310300</v>
      </c>
      <c r="G3" s="162"/>
      <c r="H3" s="163"/>
    </row>
    <row r="4" spans="1:8" x14ac:dyDescent="0.15">
      <c r="A4" s="164"/>
      <c r="B4" s="165"/>
      <c r="C4" s="166"/>
      <c r="D4" s="167">
        <v>355933</v>
      </c>
      <c r="E4" s="168"/>
      <c r="F4" s="169">
        <v>157576</v>
      </c>
      <c r="G4" s="170"/>
      <c r="H4" s="171"/>
    </row>
    <row r="5" spans="1:8" x14ac:dyDescent="0.15">
      <c r="A5" s="152" t="s">
        <v>545</v>
      </c>
      <c r="B5" s="157"/>
      <c r="C5" s="158"/>
      <c r="D5" s="159">
        <v>464225</v>
      </c>
      <c r="E5" s="160"/>
      <c r="F5" s="161">
        <v>317319</v>
      </c>
      <c r="G5" s="162"/>
      <c r="H5" s="163"/>
    </row>
    <row r="6" spans="1:8" x14ac:dyDescent="0.15">
      <c r="A6" s="164"/>
      <c r="B6" s="165"/>
      <c r="C6" s="166"/>
      <c r="D6" s="167">
        <v>413207</v>
      </c>
      <c r="E6" s="168"/>
      <c r="F6" s="169">
        <v>164214</v>
      </c>
      <c r="G6" s="170"/>
      <c r="H6" s="171"/>
    </row>
    <row r="7" spans="1:8" x14ac:dyDescent="0.15">
      <c r="A7" s="152" t="s">
        <v>546</v>
      </c>
      <c r="B7" s="157"/>
      <c r="C7" s="158"/>
      <c r="D7" s="159">
        <v>245855</v>
      </c>
      <c r="E7" s="160"/>
      <c r="F7" s="161">
        <v>289738</v>
      </c>
      <c r="G7" s="162"/>
      <c r="H7" s="163"/>
    </row>
    <row r="8" spans="1:8" x14ac:dyDescent="0.15">
      <c r="A8" s="164"/>
      <c r="B8" s="165"/>
      <c r="C8" s="166"/>
      <c r="D8" s="167">
        <v>220292</v>
      </c>
      <c r="E8" s="168"/>
      <c r="F8" s="169">
        <v>156238</v>
      </c>
      <c r="G8" s="170"/>
      <c r="H8" s="171"/>
    </row>
    <row r="9" spans="1:8" x14ac:dyDescent="0.15">
      <c r="A9" s="152" t="s">
        <v>547</v>
      </c>
      <c r="B9" s="157"/>
      <c r="C9" s="158"/>
      <c r="D9" s="159">
        <v>329094</v>
      </c>
      <c r="E9" s="160"/>
      <c r="F9" s="161">
        <v>316937</v>
      </c>
      <c r="G9" s="162"/>
      <c r="H9" s="163"/>
    </row>
    <row r="10" spans="1:8" x14ac:dyDescent="0.15">
      <c r="A10" s="164"/>
      <c r="B10" s="165"/>
      <c r="C10" s="166"/>
      <c r="D10" s="167">
        <v>263476</v>
      </c>
      <c r="E10" s="168"/>
      <c r="F10" s="169">
        <v>199150</v>
      </c>
      <c r="G10" s="170"/>
      <c r="H10" s="171"/>
    </row>
    <row r="11" spans="1:8" x14ac:dyDescent="0.15">
      <c r="A11" s="152" t="s">
        <v>548</v>
      </c>
      <c r="B11" s="157"/>
      <c r="C11" s="158"/>
      <c r="D11" s="159">
        <v>425804</v>
      </c>
      <c r="E11" s="160"/>
      <c r="F11" s="161">
        <v>332350</v>
      </c>
      <c r="G11" s="162"/>
      <c r="H11" s="163"/>
    </row>
    <row r="12" spans="1:8" x14ac:dyDescent="0.15">
      <c r="A12" s="164"/>
      <c r="B12" s="165"/>
      <c r="C12" s="172"/>
      <c r="D12" s="167">
        <v>404830</v>
      </c>
      <c r="E12" s="168"/>
      <c r="F12" s="169">
        <v>200453</v>
      </c>
      <c r="G12" s="170"/>
      <c r="H12" s="171"/>
    </row>
    <row r="13" spans="1:8" x14ac:dyDescent="0.15">
      <c r="A13" s="152"/>
      <c r="B13" s="157"/>
      <c r="C13" s="158"/>
      <c r="D13" s="159">
        <v>382029</v>
      </c>
      <c r="E13" s="160"/>
      <c r="F13" s="161">
        <v>313329</v>
      </c>
      <c r="G13" s="173"/>
      <c r="H13" s="163"/>
    </row>
    <row r="14" spans="1:8" x14ac:dyDescent="0.15">
      <c r="A14" s="164"/>
      <c r="B14" s="165"/>
      <c r="C14" s="166"/>
      <c r="D14" s="167">
        <v>331548</v>
      </c>
      <c r="E14" s="168"/>
      <c r="F14" s="169">
        <v>175526</v>
      </c>
      <c r="G14" s="170"/>
      <c r="H14" s="171"/>
    </row>
    <row r="17" spans="1:11" x14ac:dyDescent="0.15">
      <c r="A17" s="148" t="s">
        <v>53</v>
      </c>
    </row>
    <row r="18" spans="1:11" x14ac:dyDescent="0.15">
      <c r="A18" s="174"/>
      <c r="B18" s="174" t="str">
        <f>実質収支比率等に係る経年分析!F$46</f>
        <v>H28</v>
      </c>
      <c r="C18" s="174" t="str">
        <f>実質収支比率等に係る経年分析!G$46</f>
        <v>H29</v>
      </c>
      <c r="D18" s="174" t="str">
        <f>実質収支比率等に係る経年分析!H$46</f>
        <v>H30</v>
      </c>
      <c r="E18" s="174" t="str">
        <f>実質収支比率等に係る経年分析!I$46</f>
        <v>R01</v>
      </c>
      <c r="F18" s="174" t="str">
        <f>実質収支比率等に係る経年分析!J$46</f>
        <v>R02</v>
      </c>
    </row>
    <row r="19" spans="1:11" x14ac:dyDescent="0.15">
      <c r="A19" s="174" t="s">
        <v>54</v>
      </c>
      <c r="B19" s="174">
        <f>ROUND(VALUE(SUBSTITUTE(実質収支比率等に係る経年分析!F$48,"▲","-")),2)</f>
        <v>6.25</v>
      </c>
      <c r="C19" s="174">
        <f>ROUND(VALUE(SUBSTITUTE(実質収支比率等に係る経年分析!G$48,"▲","-")),2)</f>
        <v>7.3</v>
      </c>
      <c r="D19" s="174">
        <f>ROUND(VALUE(SUBSTITUTE(実質収支比率等に係る経年分析!H$48,"▲","-")),2)</f>
        <v>5.72</v>
      </c>
      <c r="E19" s="174">
        <f>ROUND(VALUE(SUBSTITUTE(実質収支比率等に係る経年分析!I$48,"▲","-")),2)</f>
        <v>7.33</v>
      </c>
      <c r="F19" s="174">
        <f>ROUND(VALUE(SUBSTITUTE(実質収支比率等に係る経年分析!J$48,"▲","-")),2)</f>
        <v>6.43</v>
      </c>
    </row>
    <row r="20" spans="1:11" x14ac:dyDescent="0.15">
      <c r="A20" s="174" t="s">
        <v>55</v>
      </c>
      <c r="B20" s="174">
        <f>ROUND(VALUE(SUBSTITUTE(実質収支比率等に係る経年分析!F$47,"▲","-")),2)</f>
        <v>51.44</v>
      </c>
      <c r="C20" s="174">
        <f>ROUND(VALUE(SUBSTITUTE(実質収支比率等に係る経年分析!G$47,"▲","-")),2)</f>
        <v>51.16</v>
      </c>
      <c r="D20" s="174">
        <f>ROUND(VALUE(SUBSTITUTE(実質収支比率等に係る経年分析!H$47,"▲","-")),2)</f>
        <v>51.79</v>
      </c>
      <c r="E20" s="174">
        <f>ROUND(VALUE(SUBSTITUTE(実質収支比率等に係る経年分析!I$47,"▲","-")),2)</f>
        <v>54.53</v>
      </c>
      <c r="F20" s="174">
        <f>ROUND(VALUE(SUBSTITUTE(実質収支比率等に係る経年分析!J$47,"▲","-")),2)</f>
        <v>61.11</v>
      </c>
    </row>
    <row r="21" spans="1:11" x14ac:dyDescent="0.15">
      <c r="A21" s="174" t="s">
        <v>56</v>
      </c>
      <c r="B21" s="174">
        <f>IF(ISNUMBER(VALUE(SUBSTITUTE(実質収支比率等に係る経年分析!F$49,"▲","-"))),ROUND(VALUE(SUBSTITUTE(実質収支比率等に係る経年分析!F$49,"▲","-")),2),NA())</f>
        <v>-3.78</v>
      </c>
      <c r="C21" s="174">
        <f>IF(ISNUMBER(VALUE(SUBSTITUTE(実質収支比率等に係る経年分析!G$49,"▲","-"))),ROUND(VALUE(SUBSTITUTE(実質収支比率等に係る経年分析!G$49,"▲","-")),2),NA())</f>
        <v>1.1100000000000001</v>
      </c>
      <c r="D21" s="174">
        <f>IF(ISNUMBER(VALUE(SUBSTITUTE(実質収支比率等に係る経年分析!H$49,"▲","-"))),ROUND(VALUE(SUBSTITUTE(実質収支比率等に係る経年分析!H$49,"▲","-")),2),NA())</f>
        <v>-0.18</v>
      </c>
      <c r="E21" s="174">
        <f>IF(ISNUMBER(VALUE(SUBSTITUTE(実質収支比率等に係る経年分析!I$49,"▲","-"))),ROUND(VALUE(SUBSTITUTE(実質収支比率等に係る経年分析!I$49,"▲","-")),2),NA())</f>
        <v>5.7</v>
      </c>
      <c r="F21" s="174">
        <f>IF(ISNUMBER(VALUE(SUBSTITUTE(実質収支比率等に係る経年分析!J$49,"▲","-"))),ROUND(VALUE(SUBSTITUTE(実質収支比率等に係る経年分析!J$49,"▲","-")),2),NA())</f>
        <v>9.7899999999999991</v>
      </c>
    </row>
    <row r="24" spans="1:11" x14ac:dyDescent="0.15">
      <c r="A24" s="148" t="s">
        <v>57</v>
      </c>
    </row>
    <row r="25" spans="1:11" x14ac:dyDescent="0.15">
      <c r="A25" s="175"/>
      <c r="B25" s="175" t="str">
        <f>連結実質赤字比率に係る赤字・黒字の構成分析!F$33</f>
        <v>H28</v>
      </c>
      <c r="C25" s="175"/>
      <c r="D25" s="175" t="str">
        <f>連結実質赤字比率に係る赤字・黒字の構成分析!G$33</f>
        <v>H29</v>
      </c>
      <c r="E25" s="175"/>
      <c r="F25" s="175" t="str">
        <f>連結実質赤字比率に係る赤字・黒字の構成分析!H$33</f>
        <v>H30</v>
      </c>
      <c r="G25" s="175"/>
      <c r="H25" s="175" t="str">
        <f>連結実質赤字比率に係る赤字・黒字の構成分析!I$33</f>
        <v>R01</v>
      </c>
      <c r="I25" s="175"/>
      <c r="J25" s="175" t="str">
        <f>連結実質赤字比率に係る赤字・黒字の構成分析!J$33</f>
        <v>R02</v>
      </c>
      <c r="K25" s="175"/>
    </row>
    <row r="26" spans="1:11" x14ac:dyDescent="0.15">
      <c r="A26" s="175"/>
      <c r="B26" s="175" t="s">
        <v>58</v>
      </c>
      <c r="C26" s="175" t="s">
        <v>59</v>
      </c>
      <c r="D26" s="175" t="s">
        <v>58</v>
      </c>
      <c r="E26" s="175" t="s">
        <v>59</v>
      </c>
      <c r="F26" s="175" t="s">
        <v>58</v>
      </c>
      <c r="G26" s="175" t="s">
        <v>59</v>
      </c>
      <c r="H26" s="175" t="s">
        <v>58</v>
      </c>
      <c r="I26" s="175" t="s">
        <v>59</v>
      </c>
      <c r="J26" s="175" t="s">
        <v>58</v>
      </c>
      <c r="K26" s="175" t="s">
        <v>59</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15">
      <c r="A31" s="175" t="str">
        <f>IF(連結実質赤字比率に係る赤字・黒字の構成分析!C$39="",NA(),連結実質赤字比率に係る赤字・黒字の構成分析!C$39)</f>
        <v>介護保険事業特別会計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0.06</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v>
      </c>
    </row>
    <row r="32" spans="1:11" x14ac:dyDescent="0.15">
      <c r="A32" s="175" t="str">
        <f>IF(連結実質赤字比率に係る赤字・黒字の構成分析!C$38="",NA(),連結実質赤字比率に係る赤字・黒字の構成分析!C$38)</f>
        <v>後期高齢者医療事業特別会計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0.33</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0.32</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0.24</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0.46</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0.04</v>
      </c>
    </row>
    <row r="33" spans="1:16" x14ac:dyDescent="0.15">
      <c r="A33" s="175" t="str">
        <f>IF(連結実質赤字比率に係る赤字・黒字の構成分析!C$37="",NA(),連結実質赤字比率に係る赤字・黒字の構成分析!C$37)</f>
        <v>簡易水道特別会計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0.23</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0.11</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0.71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0.34</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0.32</v>
      </c>
    </row>
    <row r="34" spans="1:16" x14ac:dyDescent="0.15">
      <c r="A34" s="175" t="str">
        <f>IF(連結実質赤字比率に係る赤字・黒字の構成分析!C$36="",NA(),連結実質赤字比率に係る赤字・黒字の構成分析!C$36)</f>
        <v>農業集落排水特別会計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0.26</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0.23</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0.04</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0.17</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0.46</v>
      </c>
    </row>
    <row r="35" spans="1:16" x14ac:dyDescent="0.15">
      <c r="A35" s="175" t="str">
        <f>IF(連結実質赤字比率に係る赤字・黒字の構成分析!C$35="",NA(),連結実質赤字比率に係る赤字・黒字の構成分析!C$35)</f>
        <v>国民健康保険特別会計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2.3199999999999998</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0.55000000000000004</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2.4</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1.04</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1.58</v>
      </c>
    </row>
    <row r="36" spans="1:16" x14ac:dyDescent="0.15">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6.25</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7.3</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5.72</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7.33</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6.42</v>
      </c>
    </row>
    <row r="39" spans="1:16" x14ac:dyDescent="0.15">
      <c r="A39" s="148" t="s">
        <v>60</v>
      </c>
    </row>
    <row r="40" spans="1:16" x14ac:dyDescent="0.15">
      <c r="A40" s="176"/>
      <c r="B40" s="176" t="str">
        <f>'実質公債費比率（分子）の構造'!K$44</f>
        <v>H28</v>
      </c>
      <c r="C40" s="176"/>
      <c r="D40" s="176"/>
      <c r="E40" s="176" t="str">
        <f>'実質公債費比率（分子）の構造'!L$44</f>
        <v>H29</v>
      </c>
      <c r="F40" s="176"/>
      <c r="G40" s="176"/>
      <c r="H40" s="176" t="str">
        <f>'実質公債費比率（分子）の構造'!M$44</f>
        <v>H30</v>
      </c>
      <c r="I40" s="176"/>
      <c r="J40" s="176"/>
      <c r="K40" s="176" t="str">
        <f>'実質公債費比率（分子）の構造'!N$44</f>
        <v>R01</v>
      </c>
      <c r="L40" s="176"/>
      <c r="M40" s="176"/>
      <c r="N40" s="176" t="str">
        <f>'実質公債費比率（分子）の構造'!O$44</f>
        <v>R02</v>
      </c>
      <c r="O40" s="176"/>
      <c r="P40" s="176"/>
    </row>
    <row r="41" spans="1:16" x14ac:dyDescent="0.15">
      <c r="A41" s="176"/>
      <c r="B41" s="176" t="s">
        <v>61</v>
      </c>
      <c r="C41" s="176"/>
      <c r="D41" s="176" t="s">
        <v>62</v>
      </c>
      <c r="E41" s="176" t="s">
        <v>61</v>
      </c>
      <c r="F41" s="176"/>
      <c r="G41" s="176" t="s">
        <v>62</v>
      </c>
      <c r="H41" s="176" t="s">
        <v>61</v>
      </c>
      <c r="I41" s="176"/>
      <c r="J41" s="176" t="s">
        <v>62</v>
      </c>
      <c r="K41" s="176" t="s">
        <v>61</v>
      </c>
      <c r="L41" s="176"/>
      <c r="M41" s="176" t="s">
        <v>62</v>
      </c>
      <c r="N41" s="176" t="s">
        <v>61</v>
      </c>
      <c r="O41" s="176"/>
      <c r="P41" s="176" t="s">
        <v>62</v>
      </c>
    </row>
    <row r="42" spans="1:16" x14ac:dyDescent="0.15">
      <c r="A42" s="176" t="s">
        <v>63</v>
      </c>
      <c r="B42" s="176"/>
      <c r="C42" s="176"/>
      <c r="D42" s="176">
        <f>'実質公債費比率（分子）の構造'!K$52</f>
        <v>109</v>
      </c>
      <c r="E42" s="176"/>
      <c r="F42" s="176"/>
      <c r="G42" s="176">
        <f>'実質公債費比率（分子）の構造'!L$52</f>
        <v>109</v>
      </c>
      <c r="H42" s="176"/>
      <c r="I42" s="176"/>
      <c r="J42" s="176">
        <f>'実質公債費比率（分子）の構造'!M$52</f>
        <v>107</v>
      </c>
      <c r="K42" s="176"/>
      <c r="L42" s="176"/>
      <c r="M42" s="176">
        <f>'実質公債費比率（分子）の構造'!N$52</f>
        <v>127</v>
      </c>
      <c r="N42" s="176"/>
      <c r="O42" s="176"/>
      <c r="P42" s="176">
        <f>'実質公債費比率（分子）の構造'!O$52</f>
        <v>140</v>
      </c>
    </row>
    <row r="43" spans="1:16" x14ac:dyDescent="0.15">
      <c r="A43" s="176" t="s">
        <v>64</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65</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15">
      <c r="A45" s="176" t="s">
        <v>66</v>
      </c>
      <c r="B45" s="176">
        <f>'実質公債費比率（分子）の構造'!K$49</f>
        <v>17</v>
      </c>
      <c r="C45" s="176"/>
      <c r="D45" s="176"/>
      <c r="E45" s="176">
        <f>'実質公債費比率（分子）の構造'!L$49</f>
        <v>17</v>
      </c>
      <c r="F45" s="176"/>
      <c r="G45" s="176"/>
      <c r="H45" s="176">
        <f>'実質公債費比率（分子）の構造'!M$49</f>
        <v>17</v>
      </c>
      <c r="I45" s="176"/>
      <c r="J45" s="176"/>
      <c r="K45" s="176">
        <f>'実質公債費比率（分子）の構造'!N$49</f>
        <v>17</v>
      </c>
      <c r="L45" s="176"/>
      <c r="M45" s="176"/>
      <c r="N45" s="176">
        <f>'実質公債費比率（分子）の構造'!O$49</f>
        <v>16</v>
      </c>
      <c r="O45" s="176"/>
      <c r="P45" s="176"/>
    </row>
    <row r="46" spans="1:16" x14ac:dyDescent="0.15">
      <c r="A46" s="176" t="s">
        <v>67</v>
      </c>
      <c r="B46" s="176">
        <f>'実質公債費比率（分子）の構造'!K$48</f>
        <v>14</v>
      </c>
      <c r="C46" s="176"/>
      <c r="D46" s="176"/>
      <c r="E46" s="176">
        <f>'実質公債費比率（分子）の構造'!L$48</f>
        <v>11</v>
      </c>
      <c r="F46" s="176"/>
      <c r="G46" s="176"/>
      <c r="H46" s="176">
        <f>'実質公債費比率（分子）の構造'!M$48</f>
        <v>11</v>
      </c>
      <c r="I46" s="176"/>
      <c r="J46" s="176"/>
      <c r="K46" s="176">
        <f>'実質公債費比率（分子）の構造'!N$48</f>
        <v>15</v>
      </c>
      <c r="L46" s="176"/>
      <c r="M46" s="176"/>
      <c r="N46" s="176">
        <f>'実質公債費比率（分子）の構造'!O$48</f>
        <v>14</v>
      </c>
      <c r="O46" s="176"/>
      <c r="P46" s="176"/>
    </row>
    <row r="47" spans="1:16" x14ac:dyDescent="0.15">
      <c r="A47" s="176" t="s">
        <v>68</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69</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70</v>
      </c>
      <c r="B49" s="176">
        <f>'実質公債費比率（分子）の構造'!K$45</f>
        <v>94</v>
      </c>
      <c r="C49" s="176"/>
      <c r="D49" s="176"/>
      <c r="E49" s="176">
        <f>'実質公債費比率（分子）の構造'!L$45</f>
        <v>96</v>
      </c>
      <c r="F49" s="176"/>
      <c r="G49" s="176"/>
      <c r="H49" s="176">
        <f>'実質公債費比率（分子）の構造'!M$45</f>
        <v>97</v>
      </c>
      <c r="I49" s="176"/>
      <c r="J49" s="176"/>
      <c r="K49" s="176">
        <f>'実質公債費比率（分子）の構造'!N$45</f>
        <v>127</v>
      </c>
      <c r="L49" s="176"/>
      <c r="M49" s="176"/>
      <c r="N49" s="176">
        <f>'実質公債費比率（分子）の構造'!O$45</f>
        <v>143</v>
      </c>
      <c r="O49" s="176"/>
      <c r="P49" s="176"/>
    </row>
    <row r="50" spans="1:16" x14ac:dyDescent="0.15">
      <c r="A50" s="176" t="s">
        <v>71</v>
      </c>
      <c r="B50" s="176" t="e">
        <f>NA()</f>
        <v>#N/A</v>
      </c>
      <c r="C50" s="176">
        <f>IF(ISNUMBER('実質公債費比率（分子）の構造'!K$53),'実質公債費比率（分子）の構造'!K$53,NA())</f>
        <v>16</v>
      </c>
      <c r="D50" s="176" t="e">
        <f>NA()</f>
        <v>#N/A</v>
      </c>
      <c r="E50" s="176" t="e">
        <f>NA()</f>
        <v>#N/A</v>
      </c>
      <c r="F50" s="176">
        <f>IF(ISNUMBER('実質公債費比率（分子）の構造'!L$53),'実質公債費比率（分子）の構造'!L$53,NA())</f>
        <v>15</v>
      </c>
      <c r="G50" s="176" t="e">
        <f>NA()</f>
        <v>#N/A</v>
      </c>
      <c r="H50" s="176" t="e">
        <f>NA()</f>
        <v>#N/A</v>
      </c>
      <c r="I50" s="176">
        <f>IF(ISNUMBER('実質公債費比率（分子）の構造'!M$53),'実質公債費比率（分子）の構造'!M$53,NA())</f>
        <v>18</v>
      </c>
      <c r="J50" s="176" t="e">
        <f>NA()</f>
        <v>#N/A</v>
      </c>
      <c r="K50" s="176" t="e">
        <f>NA()</f>
        <v>#N/A</v>
      </c>
      <c r="L50" s="176">
        <f>IF(ISNUMBER('実質公債費比率（分子）の構造'!N$53),'実質公債費比率（分子）の構造'!N$53,NA())</f>
        <v>32</v>
      </c>
      <c r="M50" s="176" t="e">
        <f>NA()</f>
        <v>#N/A</v>
      </c>
      <c r="N50" s="176" t="e">
        <f>NA()</f>
        <v>#N/A</v>
      </c>
      <c r="O50" s="176">
        <f>IF(ISNUMBER('実質公債費比率（分子）の構造'!O$53),'実質公債費比率（分子）の構造'!O$53,NA())</f>
        <v>33</v>
      </c>
      <c r="P50" s="176" t="e">
        <f>NA()</f>
        <v>#N/A</v>
      </c>
    </row>
    <row r="53" spans="1:16" x14ac:dyDescent="0.15">
      <c r="A53" s="148" t="s">
        <v>72</v>
      </c>
    </row>
    <row r="54" spans="1:16" x14ac:dyDescent="0.15">
      <c r="A54" s="175"/>
      <c r="B54" s="175" t="str">
        <f>'将来負担比率（分子）の構造'!I$40</f>
        <v>H28</v>
      </c>
      <c r="C54" s="175"/>
      <c r="D54" s="175"/>
      <c r="E54" s="175" t="str">
        <f>'将来負担比率（分子）の構造'!J$40</f>
        <v>H29</v>
      </c>
      <c r="F54" s="175"/>
      <c r="G54" s="175"/>
      <c r="H54" s="175" t="str">
        <f>'将来負担比率（分子）の構造'!K$40</f>
        <v>H30</v>
      </c>
      <c r="I54" s="175"/>
      <c r="J54" s="175"/>
      <c r="K54" s="175" t="str">
        <f>'将来負担比率（分子）の構造'!L$40</f>
        <v>R01</v>
      </c>
      <c r="L54" s="175"/>
      <c r="M54" s="175"/>
      <c r="N54" s="175" t="str">
        <f>'将来負担比率（分子）の構造'!M$40</f>
        <v>R02</v>
      </c>
      <c r="O54" s="175"/>
      <c r="P54" s="175"/>
    </row>
    <row r="55" spans="1:16" x14ac:dyDescent="0.15">
      <c r="A55" s="175"/>
      <c r="B55" s="175" t="s">
        <v>73</v>
      </c>
      <c r="C55" s="175"/>
      <c r="D55" s="175" t="s">
        <v>74</v>
      </c>
      <c r="E55" s="175" t="s">
        <v>73</v>
      </c>
      <c r="F55" s="175"/>
      <c r="G55" s="175" t="s">
        <v>74</v>
      </c>
      <c r="H55" s="175" t="s">
        <v>73</v>
      </c>
      <c r="I55" s="175"/>
      <c r="J55" s="175" t="s">
        <v>74</v>
      </c>
      <c r="K55" s="175" t="s">
        <v>73</v>
      </c>
      <c r="L55" s="175"/>
      <c r="M55" s="175" t="s">
        <v>74</v>
      </c>
      <c r="N55" s="175" t="s">
        <v>73</v>
      </c>
      <c r="O55" s="175"/>
      <c r="P55" s="175" t="s">
        <v>74</v>
      </c>
    </row>
    <row r="56" spans="1:16" x14ac:dyDescent="0.15">
      <c r="A56" s="175" t="s">
        <v>43</v>
      </c>
      <c r="B56" s="175"/>
      <c r="C56" s="175"/>
      <c r="D56" s="175">
        <f>'将来負担比率（分子）の構造'!I$52</f>
        <v>1181</v>
      </c>
      <c r="E56" s="175"/>
      <c r="F56" s="175"/>
      <c r="G56" s="175">
        <f>'将来負担比率（分子）の構造'!J$52</f>
        <v>1284</v>
      </c>
      <c r="H56" s="175"/>
      <c r="I56" s="175"/>
      <c r="J56" s="175">
        <f>'将来負担比率（分子）の構造'!K$52</f>
        <v>1230</v>
      </c>
      <c r="K56" s="175"/>
      <c r="L56" s="175"/>
      <c r="M56" s="175">
        <f>'将来負担比率（分子）の構造'!L$52</f>
        <v>1160</v>
      </c>
      <c r="N56" s="175"/>
      <c r="O56" s="175"/>
      <c r="P56" s="175">
        <f>'将来負担比率（分子）の構造'!M$52</f>
        <v>1124</v>
      </c>
    </row>
    <row r="57" spans="1:16" x14ac:dyDescent="0.15">
      <c r="A57" s="175" t="s">
        <v>42</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15">
      <c r="A58" s="175" t="s">
        <v>41</v>
      </c>
      <c r="B58" s="175"/>
      <c r="C58" s="175"/>
      <c r="D58" s="175">
        <f>'将来負担比率（分子）の構造'!I$50</f>
        <v>1140</v>
      </c>
      <c r="E58" s="175"/>
      <c r="F58" s="175"/>
      <c r="G58" s="175">
        <f>'将来負担比率（分子）の構造'!J$50</f>
        <v>1186</v>
      </c>
      <c r="H58" s="175"/>
      <c r="I58" s="175"/>
      <c r="J58" s="175">
        <f>'将来負担比率（分子）の構造'!K$50</f>
        <v>1291</v>
      </c>
      <c r="K58" s="175"/>
      <c r="L58" s="175"/>
      <c r="M58" s="175">
        <f>'将来負担比率（分子）の構造'!L$50</f>
        <v>1358</v>
      </c>
      <c r="N58" s="175"/>
      <c r="O58" s="175"/>
      <c r="P58" s="175">
        <f>'将来負担比率（分子）の構造'!M$50</f>
        <v>1587</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232</v>
      </c>
      <c r="C62" s="175"/>
      <c r="D62" s="175"/>
      <c r="E62" s="175">
        <f>'将来負担比率（分子）の構造'!J$45</f>
        <v>283</v>
      </c>
      <c r="F62" s="175"/>
      <c r="G62" s="175"/>
      <c r="H62" s="175">
        <f>'将来負担比率（分子）の構造'!K$45</f>
        <v>273</v>
      </c>
      <c r="I62" s="175"/>
      <c r="J62" s="175"/>
      <c r="K62" s="175">
        <f>'将来負担比率（分子）の構造'!L$45</f>
        <v>202</v>
      </c>
      <c r="L62" s="175"/>
      <c r="M62" s="175"/>
      <c r="N62" s="175">
        <f>'将来負担比率（分子）の構造'!M$45</f>
        <v>196</v>
      </c>
      <c r="O62" s="175"/>
      <c r="P62" s="175"/>
    </row>
    <row r="63" spans="1:16" x14ac:dyDescent="0.15">
      <c r="A63" s="175" t="s">
        <v>34</v>
      </c>
      <c r="B63" s="175">
        <f>'将来負担比率（分子）の構造'!I$44</f>
        <v>119</v>
      </c>
      <c r="C63" s="175"/>
      <c r="D63" s="175"/>
      <c r="E63" s="175">
        <f>'将来負担比率（分子）の構造'!J$44</f>
        <v>105</v>
      </c>
      <c r="F63" s="175"/>
      <c r="G63" s="175"/>
      <c r="H63" s="175">
        <f>'将来負担比率（分子）の構造'!K$44</f>
        <v>90</v>
      </c>
      <c r="I63" s="175"/>
      <c r="J63" s="175"/>
      <c r="K63" s="175">
        <f>'将来負担比率（分子）の構造'!L$44</f>
        <v>74</v>
      </c>
      <c r="L63" s="175"/>
      <c r="M63" s="175"/>
      <c r="N63" s="175">
        <f>'将来負担比率（分子）の構造'!M$44</f>
        <v>59</v>
      </c>
      <c r="O63" s="175"/>
      <c r="P63" s="175"/>
    </row>
    <row r="64" spans="1:16" x14ac:dyDescent="0.15">
      <c r="A64" s="175" t="s">
        <v>33</v>
      </c>
      <c r="B64" s="175">
        <f>'将来負担比率（分子）の構造'!I$43</f>
        <v>162</v>
      </c>
      <c r="C64" s="175"/>
      <c r="D64" s="175"/>
      <c r="E64" s="175">
        <f>'将来負担比率（分子）の構造'!J$43</f>
        <v>124</v>
      </c>
      <c r="F64" s="175"/>
      <c r="G64" s="175"/>
      <c r="H64" s="175">
        <f>'将来負担比率（分子）の構造'!K$43</f>
        <v>102</v>
      </c>
      <c r="I64" s="175"/>
      <c r="J64" s="175"/>
      <c r="K64" s="175">
        <f>'将来負担比率（分子）の構造'!L$43</f>
        <v>97</v>
      </c>
      <c r="L64" s="175"/>
      <c r="M64" s="175"/>
      <c r="N64" s="175">
        <f>'将来負担比率（分子）の構造'!M$43</f>
        <v>104</v>
      </c>
      <c r="O64" s="175"/>
      <c r="P64" s="175"/>
    </row>
    <row r="65" spans="1:16" x14ac:dyDescent="0.15">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31</v>
      </c>
      <c r="B66" s="175">
        <f>'将来負担比率（分子）の構造'!I$41</f>
        <v>1117</v>
      </c>
      <c r="C66" s="175"/>
      <c r="D66" s="175"/>
      <c r="E66" s="175">
        <f>'将来負担比率（分子）の構造'!J$41</f>
        <v>1256</v>
      </c>
      <c r="F66" s="175"/>
      <c r="G66" s="175"/>
      <c r="H66" s="175">
        <f>'将来負担比率（分子）の構造'!K$41</f>
        <v>1183</v>
      </c>
      <c r="I66" s="175"/>
      <c r="J66" s="175"/>
      <c r="K66" s="175">
        <f>'将来負担比率（分子）の構造'!L$41</f>
        <v>1110</v>
      </c>
      <c r="L66" s="175"/>
      <c r="M66" s="175"/>
      <c r="N66" s="175">
        <f>'将来負担比率（分子）の構造'!M$41</f>
        <v>1043</v>
      </c>
      <c r="O66" s="175"/>
      <c r="P66" s="175"/>
    </row>
    <row r="67" spans="1:16" x14ac:dyDescent="0.15">
      <c r="A67" s="175" t="s">
        <v>75</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76</v>
      </c>
      <c r="B70" s="177"/>
      <c r="C70" s="177"/>
      <c r="D70" s="177"/>
      <c r="E70" s="177"/>
      <c r="F70" s="177"/>
    </row>
    <row r="71" spans="1:16" x14ac:dyDescent="0.15">
      <c r="A71" s="178"/>
      <c r="B71" s="178" t="str">
        <f>基金残高に係る経年分析!F54</f>
        <v>H30</v>
      </c>
      <c r="C71" s="178" t="str">
        <f>基金残高に係る経年分析!G54</f>
        <v>R01</v>
      </c>
      <c r="D71" s="178" t="str">
        <f>基金残高に係る経年分析!H54</f>
        <v>R02</v>
      </c>
    </row>
    <row r="72" spans="1:16" x14ac:dyDescent="0.15">
      <c r="A72" s="178" t="s">
        <v>77</v>
      </c>
      <c r="B72" s="179">
        <f>基金残高に係る経年分析!F55</f>
        <v>566</v>
      </c>
      <c r="C72" s="179">
        <f>基金残高に係る経年分析!G55</f>
        <v>610</v>
      </c>
      <c r="D72" s="179">
        <f>基金残高に係る経年分析!H55</f>
        <v>732</v>
      </c>
    </row>
    <row r="73" spans="1:16" x14ac:dyDescent="0.15">
      <c r="A73" s="178" t="s">
        <v>78</v>
      </c>
      <c r="B73" s="179">
        <f>基金残高に係る経年分析!F56</f>
        <v>254</v>
      </c>
      <c r="C73" s="179">
        <f>基金残高に係る経年分析!G56</f>
        <v>269</v>
      </c>
      <c r="D73" s="179">
        <f>基金残高に係る経年分析!H56</f>
        <v>279</v>
      </c>
    </row>
    <row r="74" spans="1:16" x14ac:dyDescent="0.15">
      <c r="A74" s="178" t="s">
        <v>79</v>
      </c>
      <c r="B74" s="179">
        <f>基金残高に係る経年分析!F57</f>
        <v>373</v>
      </c>
      <c r="C74" s="179">
        <f>基金残高に係る経年分析!G57</f>
        <v>373</v>
      </c>
      <c r="D74" s="179">
        <f>基金残高に係る経年分析!H57</f>
        <v>483</v>
      </c>
    </row>
  </sheetData>
  <sheetProtection algorithmName="SHA-512" hashValue="DWrexcvqslANa3zYTJHE1MNZ5VkF1nhTC1iGBf2YGeDTkMhG3INMgQebPiLb0v1NMKIMeRiVwvDJ43cUC5tggg==" saltValue="o8bK998wTN+jGH/SKHY9E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95" width="1.625" style="215" customWidth="1"/>
    <col min="96" max="133" width="1.625" style="227" customWidth="1"/>
    <col min="134" max="143" width="1.625" style="215" customWidth="1"/>
    <col min="144" max="16384" width="0" style="215" hidden="1"/>
  </cols>
  <sheetData>
    <row r="1" spans="2:143" ht="22.5" customHeight="1" thickBot="1" x14ac:dyDescent="0.2">
      <c r="B1" s="213"/>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613" t="s">
        <v>212</v>
      </c>
      <c r="DI1" s="614"/>
      <c r="DJ1" s="614"/>
      <c r="DK1" s="614"/>
      <c r="DL1" s="614"/>
      <c r="DM1" s="614"/>
      <c r="DN1" s="615"/>
      <c r="DO1" s="215"/>
      <c r="DP1" s="613" t="s">
        <v>213</v>
      </c>
      <c r="DQ1" s="614"/>
      <c r="DR1" s="614"/>
      <c r="DS1" s="614"/>
      <c r="DT1" s="614"/>
      <c r="DU1" s="614"/>
      <c r="DV1" s="614"/>
      <c r="DW1" s="614"/>
      <c r="DX1" s="614"/>
      <c r="DY1" s="614"/>
      <c r="DZ1" s="614"/>
      <c r="EA1" s="614"/>
      <c r="EB1" s="614"/>
      <c r="EC1" s="615"/>
      <c r="ED1" s="214"/>
      <c r="EE1" s="214"/>
      <c r="EF1" s="214"/>
      <c r="EG1" s="214"/>
      <c r="EH1" s="214"/>
      <c r="EI1" s="214"/>
      <c r="EJ1" s="214"/>
      <c r="EK1" s="214"/>
      <c r="EL1" s="214"/>
      <c r="EM1" s="214"/>
    </row>
    <row r="2" spans="2:143" ht="22.5" customHeight="1" x14ac:dyDescent="0.15">
      <c r="B2" s="216" t="s">
        <v>214</v>
      </c>
      <c r="R2" s="217"/>
      <c r="S2" s="217"/>
      <c r="T2" s="217"/>
      <c r="U2" s="217"/>
      <c r="V2" s="217"/>
      <c r="W2" s="217"/>
      <c r="X2" s="217"/>
      <c r="Y2" s="217"/>
      <c r="Z2" s="217"/>
      <c r="AA2" s="217"/>
      <c r="AB2" s="217"/>
      <c r="AC2" s="217"/>
      <c r="AE2" s="218"/>
      <c r="AF2" s="218"/>
      <c r="AG2" s="218"/>
      <c r="AH2" s="218"/>
      <c r="AI2" s="218"/>
      <c r="AJ2" s="217"/>
      <c r="AK2" s="217"/>
      <c r="AL2" s="217"/>
      <c r="AM2" s="217"/>
      <c r="AN2" s="217"/>
      <c r="AO2" s="217"/>
      <c r="AP2" s="217"/>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14"/>
      <c r="DF2" s="214"/>
      <c r="DG2" s="214"/>
      <c r="DH2" s="214"/>
      <c r="DI2" s="214"/>
      <c r="DJ2" s="214"/>
      <c r="DK2" s="214"/>
      <c r="DL2" s="214"/>
      <c r="DM2" s="214"/>
      <c r="DN2" s="214"/>
      <c r="DO2" s="214"/>
      <c r="DP2" s="214"/>
      <c r="DQ2" s="214"/>
      <c r="DR2" s="214"/>
      <c r="DS2" s="214"/>
      <c r="DT2" s="214"/>
      <c r="DU2" s="214"/>
      <c r="DV2" s="214"/>
      <c r="DW2" s="214"/>
      <c r="DX2" s="214"/>
      <c r="DY2" s="214"/>
      <c r="DZ2" s="214"/>
      <c r="EA2" s="214"/>
      <c r="EB2" s="214"/>
      <c r="EC2" s="214"/>
    </row>
    <row r="3" spans="2:143" ht="11.25" customHeight="1" x14ac:dyDescent="0.15">
      <c r="B3" s="616" t="s">
        <v>215</v>
      </c>
      <c r="C3" s="617"/>
      <c r="D3" s="617"/>
      <c r="E3" s="617"/>
      <c r="F3" s="617"/>
      <c r="G3" s="617"/>
      <c r="H3" s="617"/>
      <c r="I3" s="617"/>
      <c r="J3" s="617"/>
      <c r="K3" s="617"/>
      <c r="L3" s="617"/>
      <c r="M3" s="617"/>
      <c r="N3" s="617"/>
      <c r="O3" s="617"/>
      <c r="P3" s="617"/>
      <c r="Q3" s="617"/>
      <c r="R3" s="617"/>
      <c r="S3" s="617"/>
      <c r="T3" s="617"/>
      <c r="U3" s="617"/>
      <c r="V3" s="617"/>
      <c r="W3" s="617"/>
      <c r="X3" s="617"/>
      <c r="Y3" s="617"/>
      <c r="Z3" s="617"/>
      <c r="AA3" s="617"/>
      <c r="AB3" s="617"/>
      <c r="AC3" s="617"/>
      <c r="AD3" s="617"/>
      <c r="AE3" s="617"/>
      <c r="AF3" s="617"/>
      <c r="AG3" s="617"/>
      <c r="AH3" s="617"/>
      <c r="AI3" s="617"/>
      <c r="AJ3" s="617"/>
      <c r="AK3" s="617"/>
      <c r="AL3" s="617"/>
      <c r="AM3" s="617"/>
      <c r="AN3" s="617"/>
      <c r="AO3" s="617"/>
      <c r="AP3" s="616" t="s">
        <v>216</v>
      </c>
      <c r="AQ3" s="617"/>
      <c r="AR3" s="617"/>
      <c r="AS3" s="617"/>
      <c r="AT3" s="617"/>
      <c r="AU3" s="617"/>
      <c r="AV3" s="617"/>
      <c r="AW3" s="617"/>
      <c r="AX3" s="617"/>
      <c r="AY3" s="617"/>
      <c r="AZ3" s="617"/>
      <c r="BA3" s="617"/>
      <c r="BB3" s="617"/>
      <c r="BC3" s="617"/>
      <c r="BD3" s="617"/>
      <c r="BE3" s="617"/>
      <c r="BF3" s="617"/>
      <c r="BG3" s="617"/>
      <c r="BH3" s="617"/>
      <c r="BI3" s="617"/>
      <c r="BJ3" s="617"/>
      <c r="BK3" s="617"/>
      <c r="BL3" s="617"/>
      <c r="BM3" s="617"/>
      <c r="BN3" s="617"/>
      <c r="BO3" s="617"/>
      <c r="BP3" s="617"/>
      <c r="BQ3" s="617"/>
      <c r="BR3" s="617"/>
      <c r="BS3" s="617"/>
      <c r="BT3" s="617"/>
      <c r="BU3" s="617"/>
      <c r="BV3" s="617"/>
      <c r="BW3" s="617"/>
      <c r="BX3" s="617"/>
      <c r="BY3" s="617"/>
      <c r="BZ3" s="617"/>
      <c r="CA3" s="617"/>
      <c r="CB3" s="618"/>
      <c r="CD3" s="616" t="s">
        <v>217</v>
      </c>
      <c r="CE3" s="617"/>
      <c r="CF3" s="617"/>
      <c r="CG3" s="617"/>
      <c r="CH3" s="617"/>
      <c r="CI3" s="617"/>
      <c r="CJ3" s="617"/>
      <c r="CK3" s="617"/>
      <c r="CL3" s="617"/>
      <c r="CM3" s="617"/>
      <c r="CN3" s="617"/>
      <c r="CO3" s="617"/>
      <c r="CP3" s="617"/>
      <c r="CQ3" s="617"/>
      <c r="CR3" s="617"/>
      <c r="CS3" s="617"/>
      <c r="CT3" s="617"/>
      <c r="CU3" s="617"/>
      <c r="CV3" s="617"/>
      <c r="CW3" s="617"/>
      <c r="CX3" s="617"/>
      <c r="CY3" s="617"/>
      <c r="CZ3" s="617"/>
      <c r="DA3" s="617"/>
      <c r="DB3" s="617"/>
      <c r="DC3" s="617"/>
      <c r="DD3" s="617"/>
      <c r="DE3" s="617"/>
      <c r="DF3" s="617"/>
      <c r="DG3" s="617"/>
      <c r="DH3" s="617"/>
      <c r="DI3" s="617"/>
      <c r="DJ3" s="617"/>
      <c r="DK3" s="617"/>
      <c r="DL3" s="617"/>
      <c r="DM3" s="617"/>
      <c r="DN3" s="617"/>
      <c r="DO3" s="617"/>
      <c r="DP3" s="617"/>
      <c r="DQ3" s="617"/>
      <c r="DR3" s="617"/>
      <c r="DS3" s="617"/>
      <c r="DT3" s="617"/>
      <c r="DU3" s="617"/>
      <c r="DV3" s="617"/>
      <c r="DW3" s="617"/>
      <c r="DX3" s="617"/>
      <c r="DY3" s="617"/>
      <c r="DZ3" s="617"/>
      <c r="EA3" s="617"/>
      <c r="EB3" s="617"/>
      <c r="EC3" s="618"/>
    </row>
    <row r="4" spans="2:143" ht="11.25" customHeight="1" x14ac:dyDescent="0.15">
      <c r="B4" s="616" t="s">
        <v>1</v>
      </c>
      <c r="C4" s="617"/>
      <c r="D4" s="617"/>
      <c r="E4" s="617"/>
      <c r="F4" s="617"/>
      <c r="G4" s="617"/>
      <c r="H4" s="617"/>
      <c r="I4" s="617"/>
      <c r="J4" s="617"/>
      <c r="K4" s="617"/>
      <c r="L4" s="617"/>
      <c r="M4" s="617"/>
      <c r="N4" s="617"/>
      <c r="O4" s="617"/>
      <c r="P4" s="617"/>
      <c r="Q4" s="618"/>
      <c r="R4" s="616" t="s">
        <v>218</v>
      </c>
      <c r="S4" s="617"/>
      <c r="T4" s="617"/>
      <c r="U4" s="617"/>
      <c r="V4" s="617"/>
      <c r="W4" s="617"/>
      <c r="X4" s="617"/>
      <c r="Y4" s="618"/>
      <c r="Z4" s="616" t="s">
        <v>219</v>
      </c>
      <c r="AA4" s="617"/>
      <c r="AB4" s="617"/>
      <c r="AC4" s="618"/>
      <c r="AD4" s="616" t="s">
        <v>220</v>
      </c>
      <c r="AE4" s="617"/>
      <c r="AF4" s="617"/>
      <c r="AG4" s="617"/>
      <c r="AH4" s="617"/>
      <c r="AI4" s="617"/>
      <c r="AJ4" s="617"/>
      <c r="AK4" s="618"/>
      <c r="AL4" s="616" t="s">
        <v>219</v>
      </c>
      <c r="AM4" s="617"/>
      <c r="AN4" s="617"/>
      <c r="AO4" s="618"/>
      <c r="AP4" s="619" t="s">
        <v>221</v>
      </c>
      <c r="AQ4" s="619"/>
      <c r="AR4" s="619"/>
      <c r="AS4" s="619"/>
      <c r="AT4" s="619"/>
      <c r="AU4" s="619"/>
      <c r="AV4" s="619"/>
      <c r="AW4" s="619"/>
      <c r="AX4" s="619"/>
      <c r="AY4" s="619"/>
      <c r="AZ4" s="619"/>
      <c r="BA4" s="619"/>
      <c r="BB4" s="619"/>
      <c r="BC4" s="619"/>
      <c r="BD4" s="619"/>
      <c r="BE4" s="619"/>
      <c r="BF4" s="619"/>
      <c r="BG4" s="619" t="s">
        <v>222</v>
      </c>
      <c r="BH4" s="619"/>
      <c r="BI4" s="619"/>
      <c r="BJ4" s="619"/>
      <c r="BK4" s="619"/>
      <c r="BL4" s="619"/>
      <c r="BM4" s="619"/>
      <c r="BN4" s="619"/>
      <c r="BO4" s="619" t="s">
        <v>219</v>
      </c>
      <c r="BP4" s="619"/>
      <c r="BQ4" s="619"/>
      <c r="BR4" s="619"/>
      <c r="BS4" s="619" t="s">
        <v>223</v>
      </c>
      <c r="BT4" s="619"/>
      <c r="BU4" s="619"/>
      <c r="BV4" s="619"/>
      <c r="BW4" s="619"/>
      <c r="BX4" s="619"/>
      <c r="BY4" s="619"/>
      <c r="BZ4" s="619"/>
      <c r="CA4" s="619"/>
      <c r="CB4" s="619"/>
      <c r="CD4" s="616" t="s">
        <v>224</v>
      </c>
      <c r="CE4" s="617"/>
      <c r="CF4" s="617"/>
      <c r="CG4" s="617"/>
      <c r="CH4" s="617"/>
      <c r="CI4" s="617"/>
      <c r="CJ4" s="617"/>
      <c r="CK4" s="617"/>
      <c r="CL4" s="617"/>
      <c r="CM4" s="617"/>
      <c r="CN4" s="617"/>
      <c r="CO4" s="617"/>
      <c r="CP4" s="617"/>
      <c r="CQ4" s="617"/>
      <c r="CR4" s="617"/>
      <c r="CS4" s="617"/>
      <c r="CT4" s="617"/>
      <c r="CU4" s="617"/>
      <c r="CV4" s="617"/>
      <c r="CW4" s="617"/>
      <c r="CX4" s="617"/>
      <c r="CY4" s="617"/>
      <c r="CZ4" s="617"/>
      <c r="DA4" s="617"/>
      <c r="DB4" s="617"/>
      <c r="DC4" s="617"/>
      <c r="DD4" s="617"/>
      <c r="DE4" s="617"/>
      <c r="DF4" s="617"/>
      <c r="DG4" s="617"/>
      <c r="DH4" s="617"/>
      <c r="DI4" s="617"/>
      <c r="DJ4" s="617"/>
      <c r="DK4" s="617"/>
      <c r="DL4" s="617"/>
      <c r="DM4" s="617"/>
      <c r="DN4" s="617"/>
      <c r="DO4" s="617"/>
      <c r="DP4" s="617"/>
      <c r="DQ4" s="617"/>
      <c r="DR4" s="617"/>
      <c r="DS4" s="617"/>
      <c r="DT4" s="617"/>
      <c r="DU4" s="617"/>
      <c r="DV4" s="617"/>
      <c r="DW4" s="617"/>
      <c r="DX4" s="617"/>
      <c r="DY4" s="617"/>
      <c r="DZ4" s="617"/>
      <c r="EA4" s="617"/>
      <c r="EB4" s="617"/>
      <c r="EC4" s="618"/>
    </row>
    <row r="5" spans="2:143" ht="11.25" customHeight="1" x14ac:dyDescent="0.15">
      <c r="B5" s="620" t="s">
        <v>225</v>
      </c>
      <c r="C5" s="621"/>
      <c r="D5" s="621"/>
      <c r="E5" s="621"/>
      <c r="F5" s="621"/>
      <c r="G5" s="621"/>
      <c r="H5" s="621"/>
      <c r="I5" s="621"/>
      <c r="J5" s="621"/>
      <c r="K5" s="621"/>
      <c r="L5" s="621"/>
      <c r="M5" s="621"/>
      <c r="N5" s="621"/>
      <c r="O5" s="621"/>
      <c r="P5" s="621"/>
      <c r="Q5" s="622"/>
      <c r="R5" s="623">
        <v>227309</v>
      </c>
      <c r="S5" s="624"/>
      <c r="T5" s="624"/>
      <c r="U5" s="624"/>
      <c r="V5" s="624"/>
      <c r="W5" s="624"/>
      <c r="X5" s="624"/>
      <c r="Y5" s="625"/>
      <c r="Z5" s="626">
        <v>6.7</v>
      </c>
      <c r="AA5" s="626"/>
      <c r="AB5" s="626"/>
      <c r="AC5" s="626"/>
      <c r="AD5" s="627">
        <v>227309</v>
      </c>
      <c r="AE5" s="627"/>
      <c r="AF5" s="627"/>
      <c r="AG5" s="627"/>
      <c r="AH5" s="627"/>
      <c r="AI5" s="627"/>
      <c r="AJ5" s="627"/>
      <c r="AK5" s="627"/>
      <c r="AL5" s="628">
        <v>19.8</v>
      </c>
      <c r="AM5" s="629"/>
      <c r="AN5" s="629"/>
      <c r="AO5" s="630"/>
      <c r="AP5" s="620" t="s">
        <v>226</v>
      </c>
      <c r="AQ5" s="621"/>
      <c r="AR5" s="621"/>
      <c r="AS5" s="621"/>
      <c r="AT5" s="621"/>
      <c r="AU5" s="621"/>
      <c r="AV5" s="621"/>
      <c r="AW5" s="621"/>
      <c r="AX5" s="621"/>
      <c r="AY5" s="621"/>
      <c r="AZ5" s="621"/>
      <c r="BA5" s="621"/>
      <c r="BB5" s="621"/>
      <c r="BC5" s="621"/>
      <c r="BD5" s="621"/>
      <c r="BE5" s="621"/>
      <c r="BF5" s="622"/>
      <c r="BG5" s="634">
        <v>227309</v>
      </c>
      <c r="BH5" s="635"/>
      <c r="BI5" s="635"/>
      <c r="BJ5" s="635"/>
      <c r="BK5" s="635"/>
      <c r="BL5" s="635"/>
      <c r="BM5" s="635"/>
      <c r="BN5" s="636"/>
      <c r="BO5" s="637">
        <v>100</v>
      </c>
      <c r="BP5" s="637"/>
      <c r="BQ5" s="637"/>
      <c r="BR5" s="637"/>
      <c r="BS5" s="638" t="s">
        <v>227</v>
      </c>
      <c r="BT5" s="638"/>
      <c r="BU5" s="638"/>
      <c r="BV5" s="638"/>
      <c r="BW5" s="638"/>
      <c r="BX5" s="638"/>
      <c r="BY5" s="638"/>
      <c r="BZ5" s="638"/>
      <c r="CA5" s="638"/>
      <c r="CB5" s="642"/>
      <c r="CD5" s="616" t="s">
        <v>221</v>
      </c>
      <c r="CE5" s="617"/>
      <c r="CF5" s="617"/>
      <c r="CG5" s="617"/>
      <c r="CH5" s="617"/>
      <c r="CI5" s="617"/>
      <c r="CJ5" s="617"/>
      <c r="CK5" s="617"/>
      <c r="CL5" s="617"/>
      <c r="CM5" s="617"/>
      <c r="CN5" s="617"/>
      <c r="CO5" s="617"/>
      <c r="CP5" s="617"/>
      <c r="CQ5" s="618"/>
      <c r="CR5" s="616" t="s">
        <v>228</v>
      </c>
      <c r="CS5" s="617"/>
      <c r="CT5" s="617"/>
      <c r="CU5" s="617"/>
      <c r="CV5" s="617"/>
      <c r="CW5" s="617"/>
      <c r="CX5" s="617"/>
      <c r="CY5" s="618"/>
      <c r="CZ5" s="616" t="s">
        <v>219</v>
      </c>
      <c r="DA5" s="617"/>
      <c r="DB5" s="617"/>
      <c r="DC5" s="618"/>
      <c r="DD5" s="616" t="s">
        <v>229</v>
      </c>
      <c r="DE5" s="617"/>
      <c r="DF5" s="617"/>
      <c r="DG5" s="617"/>
      <c r="DH5" s="617"/>
      <c r="DI5" s="617"/>
      <c r="DJ5" s="617"/>
      <c r="DK5" s="617"/>
      <c r="DL5" s="617"/>
      <c r="DM5" s="617"/>
      <c r="DN5" s="617"/>
      <c r="DO5" s="617"/>
      <c r="DP5" s="618"/>
      <c r="DQ5" s="616" t="s">
        <v>230</v>
      </c>
      <c r="DR5" s="617"/>
      <c r="DS5" s="617"/>
      <c r="DT5" s="617"/>
      <c r="DU5" s="617"/>
      <c r="DV5" s="617"/>
      <c r="DW5" s="617"/>
      <c r="DX5" s="617"/>
      <c r="DY5" s="617"/>
      <c r="DZ5" s="617"/>
      <c r="EA5" s="617"/>
      <c r="EB5" s="617"/>
      <c r="EC5" s="618"/>
    </row>
    <row r="6" spans="2:143" ht="11.25" customHeight="1" x14ac:dyDescent="0.15">
      <c r="B6" s="631" t="s">
        <v>231</v>
      </c>
      <c r="C6" s="632"/>
      <c r="D6" s="632"/>
      <c r="E6" s="632"/>
      <c r="F6" s="632"/>
      <c r="G6" s="632"/>
      <c r="H6" s="632"/>
      <c r="I6" s="632"/>
      <c r="J6" s="632"/>
      <c r="K6" s="632"/>
      <c r="L6" s="632"/>
      <c r="M6" s="632"/>
      <c r="N6" s="632"/>
      <c r="O6" s="632"/>
      <c r="P6" s="632"/>
      <c r="Q6" s="633"/>
      <c r="R6" s="634">
        <v>8923</v>
      </c>
      <c r="S6" s="635"/>
      <c r="T6" s="635"/>
      <c r="U6" s="635"/>
      <c r="V6" s="635"/>
      <c r="W6" s="635"/>
      <c r="X6" s="635"/>
      <c r="Y6" s="636"/>
      <c r="Z6" s="637">
        <v>0.3</v>
      </c>
      <c r="AA6" s="637"/>
      <c r="AB6" s="637"/>
      <c r="AC6" s="637"/>
      <c r="AD6" s="638">
        <v>8923</v>
      </c>
      <c r="AE6" s="638"/>
      <c r="AF6" s="638"/>
      <c r="AG6" s="638"/>
      <c r="AH6" s="638"/>
      <c r="AI6" s="638"/>
      <c r="AJ6" s="638"/>
      <c r="AK6" s="638"/>
      <c r="AL6" s="639">
        <v>0.8</v>
      </c>
      <c r="AM6" s="640"/>
      <c r="AN6" s="640"/>
      <c r="AO6" s="641"/>
      <c r="AP6" s="631" t="s">
        <v>232</v>
      </c>
      <c r="AQ6" s="632"/>
      <c r="AR6" s="632"/>
      <c r="AS6" s="632"/>
      <c r="AT6" s="632"/>
      <c r="AU6" s="632"/>
      <c r="AV6" s="632"/>
      <c r="AW6" s="632"/>
      <c r="AX6" s="632"/>
      <c r="AY6" s="632"/>
      <c r="AZ6" s="632"/>
      <c r="BA6" s="632"/>
      <c r="BB6" s="632"/>
      <c r="BC6" s="632"/>
      <c r="BD6" s="632"/>
      <c r="BE6" s="632"/>
      <c r="BF6" s="633"/>
      <c r="BG6" s="634">
        <v>227309</v>
      </c>
      <c r="BH6" s="635"/>
      <c r="BI6" s="635"/>
      <c r="BJ6" s="635"/>
      <c r="BK6" s="635"/>
      <c r="BL6" s="635"/>
      <c r="BM6" s="635"/>
      <c r="BN6" s="636"/>
      <c r="BO6" s="637">
        <v>100</v>
      </c>
      <c r="BP6" s="637"/>
      <c r="BQ6" s="637"/>
      <c r="BR6" s="637"/>
      <c r="BS6" s="638" t="s">
        <v>126</v>
      </c>
      <c r="BT6" s="638"/>
      <c r="BU6" s="638"/>
      <c r="BV6" s="638"/>
      <c r="BW6" s="638"/>
      <c r="BX6" s="638"/>
      <c r="BY6" s="638"/>
      <c r="BZ6" s="638"/>
      <c r="CA6" s="638"/>
      <c r="CB6" s="642"/>
      <c r="CD6" s="620" t="s">
        <v>233</v>
      </c>
      <c r="CE6" s="621"/>
      <c r="CF6" s="621"/>
      <c r="CG6" s="621"/>
      <c r="CH6" s="621"/>
      <c r="CI6" s="621"/>
      <c r="CJ6" s="621"/>
      <c r="CK6" s="621"/>
      <c r="CL6" s="621"/>
      <c r="CM6" s="621"/>
      <c r="CN6" s="621"/>
      <c r="CO6" s="621"/>
      <c r="CP6" s="621"/>
      <c r="CQ6" s="622"/>
      <c r="CR6" s="634">
        <v>36508</v>
      </c>
      <c r="CS6" s="635"/>
      <c r="CT6" s="635"/>
      <c r="CU6" s="635"/>
      <c r="CV6" s="635"/>
      <c r="CW6" s="635"/>
      <c r="CX6" s="635"/>
      <c r="CY6" s="636"/>
      <c r="CZ6" s="628">
        <v>1.1000000000000001</v>
      </c>
      <c r="DA6" s="629"/>
      <c r="DB6" s="629"/>
      <c r="DC6" s="645"/>
      <c r="DD6" s="643" t="s">
        <v>227</v>
      </c>
      <c r="DE6" s="635"/>
      <c r="DF6" s="635"/>
      <c r="DG6" s="635"/>
      <c r="DH6" s="635"/>
      <c r="DI6" s="635"/>
      <c r="DJ6" s="635"/>
      <c r="DK6" s="635"/>
      <c r="DL6" s="635"/>
      <c r="DM6" s="635"/>
      <c r="DN6" s="635"/>
      <c r="DO6" s="635"/>
      <c r="DP6" s="636"/>
      <c r="DQ6" s="643">
        <v>36508</v>
      </c>
      <c r="DR6" s="635"/>
      <c r="DS6" s="635"/>
      <c r="DT6" s="635"/>
      <c r="DU6" s="635"/>
      <c r="DV6" s="635"/>
      <c r="DW6" s="635"/>
      <c r="DX6" s="635"/>
      <c r="DY6" s="635"/>
      <c r="DZ6" s="635"/>
      <c r="EA6" s="635"/>
      <c r="EB6" s="635"/>
      <c r="EC6" s="644"/>
    </row>
    <row r="7" spans="2:143" ht="11.25" customHeight="1" x14ac:dyDescent="0.15">
      <c r="B7" s="631" t="s">
        <v>234</v>
      </c>
      <c r="C7" s="632"/>
      <c r="D7" s="632"/>
      <c r="E7" s="632"/>
      <c r="F7" s="632"/>
      <c r="G7" s="632"/>
      <c r="H7" s="632"/>
      <c r="I7" s="632"/>
      <c r="J7" s="632"/>
      <c r="K7" s="632"/>
      <c r="L7" s="632"/>
      <c r="M7" s="632"/>
      <c r="N7" s="632"/>
      <c r="O7" s="632"/>
      <c r="P7" s="632"/>
      <c r="Q7" s="633"/>
      <c r="R7" s="634">
        <v>317</v>
      </c>
      <c r="S7" s="635"/>
      <c r="T7" s="635"/>
      <c r="U7" s="635"/>
      <c r="V7" s="635"/>
      <c r="W7" s="635"/>
      <c r="X7" s="635"/>
      <c r="Y7" s="636"/>
      <c r="Z7" s="637">
        <v>0</v>
      </c>
      <c r="AA7" s="637"/>
      <c r="AB7" s="637"/>
      <c r="AC7" s="637"/>
      <c r="AD7" s="638">
        <v>317</v>
      </c>
      <c r="AE7" s="638"/>
      <c r="AF7" s="638"/>
      <c r="AG7" s="638"/>
      <c r="AH7" s="638"/>
      <c r="AI7" s="638"/>
      <c r="AJ7" s="638"/>
      <c r="AK7" s="638"/>
      <c r="AL7" s="639">
        <v>0</v>
      </c>
      <c r="AM7" s="640"/>
      <c r="AN7" s="640"/>
      <c r="AO7" s="641"/>
      <c r="AP7" s="631" t="s">
        <v>235</v>
      </c>
      <c r="AQ7" s="632"/>
      <c r="AR7" s="632"/>
      <c r="AS7" s="632"/>
      <c r="AT7" s="632"/>
      <c r="AU7" s="632"/>
      <c r="AV7" s="632"/>
      <c r="AW7" s="632"/>
      <c r="AX7" s="632"/>
      <c r="AY7" s="632"/>
      <c r="AZ7" s="632"/>
      <c r="BA7" s="632"/>
      <c r="BB7" s="632"/>
      <c r="BC7" s="632"/>
      <c r="BD7" s="632"/>
      <c r="BE7" s="632"/>
      <c r="BF7" s="633"/>
      <c r="BG7" s="634">
        <v>107206</v>
      </c>
      <c r="BH7" s="635"/>
      <c r="BI7" s="635"/>
      <c r="BJ7" s="635"/>
      <c r="BK7" s="635"/>
      <c r="BL7" s="635"/>
      <c r="BM7" s="635"/>
      <c r="BN7" s="636"/>
      <c r="BO7" s="637">
        <v>47.2</v>
      </c>
      <c r="BP7" s="637"/>
      <c r="BQ7" s="637"/>
      <c r="BR7" s="637"/>
      <c r="BS7" s="638" t="s">
        <v>126</v>
      </c>
      <c r="BT7" s="638"/>
      <c r="BU7" s="638"/>
      <c r="BV7" s="638"/>
      <c r="BW7" s="638"/>
      <c r="BX7" s="638"/>
      <c r="BY7" s="638"/>
      <c r="BZ7" s="638"/>
      <c r="CA7" s="638"/>
      <c r="CB7" s="642"/>
      <c r="CD7" s="631" t="s">
        <v>236</v>
      </c>
      <c r="CE7" s="632"/>
      <c r="CF7" s="632"/>
      <c r="CG7" s="632"/>
      <c r="CH7" s="632"/>
      <c r="CI7" s="632"/>
      <c r="CJ7" s="632"/>
      <c r="CK7" s="632"/>
      <c r="CL7" s="632"/>
      <c r="CM7" s="632"/>
      <c r="CN7" s="632"/>
      <c r="CO7" s="632"/>
      <c r="CP7" s="632"/>
      <c r="CQ7" s="633"/>
      <c r="CR7" s="634">
        <v>917496</v>
      </c>
      <c r="CS7" s="635"/>
      <c r="CT7" s="635"/>
      <c r="CU7" s="635"/>
      <c r="CV7" s="635"/>
      <c r="CW7" s="635"/>
      <c r="CX7" s="635"/>
      <c r="CY7" s="636"/>
      <c r="CZ7" s="637">
        <v>27.5</v>
      </c>
      <c r="DA7" s="637"/>
      <c r="DB7" s="637"/>
      <c r="DC7" s="637"/>
      <c r="DD7" s="643">
        <v>42678</v>
      </c>
      <c r="DE7" s="635"/>
      <c r="DF7" s="635"/>
      <c r="DG7" s="635"/>
      <c r="DH7" s="635"/>
      <c r="DI7" s="635"/>
      <c r="DJ7" s="635"/>
      <c r="DK7" s="635"/>
      <c r="DL7" s="635"/>
      <c r="DM7" s="635"/>
      <c r="DN7" s="635"/>
      <c r="DO7" s="635"/>
      <c r="DP7" s="636"/>
      <c r="DQ7" s="643">
        <v>577255</v>
      </c>
      <c r="DR7" s="635"/>
      <c r="DS7" s="635"/>
      <c r="DT7" s="635"/>
      <c r="DU7" s="635"/>
      <c r="DV7" s="635"/>
      <c r="DW7" s="635"/>
      <c r="DX7" s="635"/>
      <c r="DY7" s="635"/>
      <c r="DZ7" s="635"/>
      <c r="EA7" s="635"/>
      <c r="EB7" s="635"/>
      <c r="EC7" s="644"/>
    </row>
    <row r="8" spans="2:143" ht="11.25" customHeight="1" x14ac:dyDescent="0.15">
      <c r="B8" s="631" t="s">
        <v>237</v>
      </c>
      <c r="C8" s="632"/>
      <c r="D8" s="632"/>
      <c r="E8" s="632"/>
      <c r="F8" s="632"/>
      <c r="G8" s="632"/>
      <c r="H8" s="632"/>
      <c r="I8" s="632"/>
      <c r="J8" s="632"/>
      <c r="K8" s="632"/>
      <c r="L8" s="632"/>
      <c r="M8" s="632"/>
      <c r="N8" s="632"/>
      <c r="O8" s="632"/>
      <c r="P8" s="632"/>
      <c r="Q8" s="633"/>
      <c r="R8" s="634">
        <v>1536</v>
      </c>
      <c r="S8" s="635"/>
      <c r="T8" s="635"/>
      <c r="U8" s="635"/>
      <c r="V8" s="635"/>
      <c r="W8" s="635"/>
      <c r="X8" s="635"/>
      <c r="Y8" s="636"/>
      <c r="Z8" s="637">
        <v>0</v>
      </c>
      <c r="AA8" s="637"/>
      <c r="AB8" s="637"/>
      <c r="AC8" s="637"/>
      <c r="AD8" s="638">
        <v>1536</v>
      </c>
      <c r="AE8" s="638"/>
      <c r="AF8" s="638"/>
      <c r="AG8" s="638"/>
      <c r="AH8" s="638"/>
      <c r="AI8" s="638"/>
      <c r="AJ8" s="638"/>
      <c r="AK8" s="638"/>
      <c r="AL8" s="639">
        <v>0.1</v>
      </c>
      <c r="AM8" s="640"/>
      <c r="AN8" s="640"/>
      <c r="AO8" s="641"/>
      <c r="AP8" s="631" t="s">
        <v>238</v>
      </c>
      <c r="AQ8" s="632"/>
      <c r="AR8" s="632"/>
      <c r="AS8" s="632"/>
      <c r="AT8" s="632"/>
      <c r="AU8" s="632"/>
      <c r="AV8" s="632"/>
      <c r="AW8" s="632"/>
      <c r="AX8" s="632"/>
      <c r="AY8" s="632"/>
      <c r="AZ8" s="632"/>
      <c r="BA8" s="632"/>
      <c r="BB8" s="632"/>
      <c r="BC8" s="632"/>
      <c r="BD8" s="632"/>
      <c r="BE8" s="632"/>
      <c r="BF8" s="633"/>
      <c r="BG8" s="634">
        <v>3396</v>
      </c>
      <c r="BH8" s="635"/>
      <c r="BI8" s="635"/>
      <c r="BJ8" s="635"/>
      <c r="BK8" s="635"/>
      <c r="BL8" s="635"/>
      <c r="BM8" s="635"/>
      <c r="BN8" s="636"/>
      <c r="BO8" s="637">
        <v>1.5</v>
      </c>
      <c r="BP8" s="637"/>
      <c r="BQ8" s="637"/>
      <c r="BR8" s="637"/>
      <c r="BS8" s="643" t="s">
        <v>126</v>
      </c>
      <c r="BT8" s="635"/>
      <c r="BU8" s="635"/>
      <c r="BV8" s="635"/>
      <c r="BW8" s="635"/>
      <c r="BX8" s="635"/>
      <c r="BY8" s="635"/>
      <c r="BZ8" s="635"/>
      <c r="CA8" s="635"/>
      <c r="CB8" s="644"/>
      <c r="CD8" s="631" t="s">
        <v>239</v>
      </c>
      <c r="CE8" s="632"/>
      <c r="CF8" s="632"/>
      <c r="CG8" s="632"/>
      <c r="CH8" s="632"/>
      <c r="CI8" s="632"/>
      <c r="CJ8" s="632"/>
      <c r="CK8" s="632"/>
      <c r="CL8" s="632"/>
      <c r="CM8" s="632"/>
      <c r="CN8" s="632"/>
      <c r="CO8" s="632"/>
      <c r="CP8" s="632"/>
      <c r="CQ8" s="633"/>
      <c r="CR8" s="634">
        <v>478839</v>
      </c>
      <c r="CS8" s="635"/>
      <c r="CT8" s="635"/>
      <c r="CU8" s="635"/>
      <c r="CV8" s="635"/>
      <c r="CW8" s="635"/>
      <c r="CX8" s="635"/>
      <c r="CY8" s="636"/>
      <c r="CZ8" s="637">
        <v>14.4</v>
      </c>
      <c r="DA8" s="637"/>
      <c r="DB8" s="637"/>
      <c r="DC8" s="637"/>
      <c r="DD8" s="643">
        <v>69575</v>
      </c>
      <c r="DE8" s="635"/>
      <c r="DF8" s="635"/>
      <c r="DG8" s="635"/>
      <c r="DH8" s="635"/>
      <c r="DI8" s="635"/>
      <c r="DJ8" s="635"/>
      <c r="DK8" s="635"/>
      <c r="DL8" s="635"/>
      <c r="DM8" s="635"/>
      <c r="DN8" s="635"/>
      <c r="DO8" s="635"/>
      <c r="DP8" s="636"/>
      <c r="DQ8" s="643">
        <v>170843</v>
      </c>
      <c r="DR8" s="635"/>
      <c r="DS8" s="635"/>
      <c r="DT8" s="635"/>
      <c r="DU8" s="635"/>
      <c r="DV8" s="635"/>
      <c r="DW8" s="635"/>
      <c r="DX8" s="635"/>
      <c r="DY8" s="635"/>
      <c r="DZ8" s="635"/>
      <c r="EA8" s="635"/>
      <c r="EB8" s="635"/>
      <c r="EC8" s="644"/>
    </row>
    <row r="9" spans="2:143" ht="11.25" customHeight="1" x14ac:dyDescent="0.15">
      <c r="B9" s="631" t="s">
        <v>240</v>
      </c>
      <c r="C9" s="632"/>
      <c r="D9" s="632"/>
      <c r="E9" s="632"/>
      <c r="F9" s="632"/>
      <c r="G9" s="632"/>
      <c r="H9" s="632"/>
      <c r="I9" s="632"/>
      <c r="J9" s="632"/>
      <c r="K9" s="632"/>
      <c r="L9" s="632"/>
      <c r="M9" s="632"/>
      <c r="N9" s="632"/>
      <c r="O9" s="632"/>
      <c r="P9" s="632"/>
      <c r="Q9" s="633"/>
      <c r="R9" s="634">
        <v>1783</v>
      </c>
      <c r="S9" s="635"/>
      <c r="T9" s="635"/>
      <c r="U9" s="635"/>
      <c r="V9" s="635"/>
      <c r="W9" s="635"/>
      <c r="X9" s="635"/>
      <c r="Y9" s="636"/>
      <c r="Z9" s="637">
        <v>0.1</v>
      </c>
      <c r="AA9" s="637"/>
      <c r="AB9" s="637"/>
      <c r="AC9" s="637"/>
      <c r="AD9" s="638">
        <v>1783</v>
      </c>
      <c r="AE9" s="638"/>
      <c r="AF9" s="638"/>
      <c r="AG9" s="638"/>
      <c r="AH9" s="638"/>
      <c r="AI9" s="638"/>
      <c r="AJ9" s="638"/>
      <c r="AK9" s="638"/>
      <c r="AL9" s="639">
        <v>0.2</v>
      </c>
      <c r="AM9" s="640"/>
      <c r="AN9" s="640"/>
      <c r="AO9" s="641"/>
      <c r="AP9" s="631" t="s">
        <v>241</v>
      </c>
      <c r="AQ9" s="632"/>
      <c r="AR9" s="632"/>
      <c r="AS9" s="632"/>
      <c r="AT9" s="632"/>
      <c r="AU9" s="632"/>
      <c r="AV9" s="632"/>
      <c r="AW9" s="632"/>
      <c r="AX9" s="632"/>
      <c r="AY9" s="632"/>
      <c r="AZ9" s="632"/>
      <c r="BA9" s="632"/>
      <c r="BB9" s="632"/>
      <c r="BC9" s="632"/>
      <c r="BD9" s="632"/>
      <c r="BE9" s="632"/>
      <c r="BF9" s="633"/>
      <c r="BG9" s="634">
        <v>94562</v>
      </c>
      <c r="BH9" s="635"/>
      <c r="BI9" s="635"/>
      <c r="BJ9" s="635"/>
      <c r="BK9" s="635"/>
      <c r="BL9" s="635"/>
      <c r="BM9" s="635"/>
      <c r="BN9" s="636"/>
      <c r="BO9" s="637">
        <v>41.6</v>
      </c>
      <c r="BP9" s="637"/>
      <c r="BQ9" s="637"/>
      <c r="BR9" s="637"/>
      <c r="BS9" s="643" t="s">
        <v>126</v>
      </c>
      <c r="BT9" s="635"/>
      <c r="BU9" s="635"/>
      <c r="BV9" s="635"/>
      <c r="BW9" s="635"/>
      <c r="BX9" s="635"/>
      <c r="BY9" s="635"/>
      <c r="BZ9" s="635"/>
      <c r="CA9" s="635"/>
      <c r="CB9" s="644"/>
      <c r="CD9" s="631" t="s">
        <v>242</v>
      </c>
      <c r="CE9" s="632"/>
      <c r="CF9" s="632"/>
      <c r="CG9" s="632"/>
      <c r="CH9" s="632"/>
      <c r="CI9" s="632"/>
      <c r="CJ9" s="632"/>
      <c r="CK9" s="632"/>
      <c r="CL9" s="632"/>
      <c r="CM9" s="632"/>
      <c r="CN9" s="632"/>
      <c r="CO9" s="632"/>
      <c r="CP9" s="632"/>
      <c r="CQ9" s="633"/>
      <c r="CR9" s="634">
        <v>251007</v>
      </c>
      <c r="CS9" s="635"/>
      <c r="CT9" s="635"/>
      <c r="CU9" s="635"/>
      <c r="CV9" s="635"/>
      <c r="CW9" s="635"/>
      <c r="CX9" s="635"/>
      <c r="CY9" s="636"/>
      <c r="CZ9" s="637">
        <v>7.5</v>
      </c>
      <c r="DA9" s="637"/>
      <c r="DB9" s="637"/>
      <c r="DC9" s="637"/>
      <c r="DD9" s="643">
        <v>25151</v>
      </c>
      <c r="DE9" s="635"/>
      <c r="DF9" s="635"/>
      <c r="DG9" s="635"/>
      <c r="DH9" s="635"/>
      <c r="DI9" s="635"/>
      <c r="DJ9" s="635"/>
      <c r="DK9" s="635"/>
      <c r="DL9" s="635"/>
      <c r="DM9" s="635"/>
      <c r="DN9" s="635"/>
      <c r="DO9" s="635"/>
      <c r="DP9" s="636"/>
      <c r="DQ9" s="643">
        <v>90749</v>
      </c>
      <c r="DR9" s="635"/>
      <c r="DS9" s="635"/>
      <c r="DT9" s="635"/>
      <c r="DU9" s="635"/>
      <c r="DV9" s="635"/>
      <c r="DW9" s="635"/>
      <c r="DX9" s="635"/>
      <c r="DY9" s="635"/>
      <c r="DZ9" s="635"/>
      <c r="EA9" s="635"/>
      <c r="EB9" s="635"/>
      <c r="EC9" s="644"/>
    </row>
    <row r="10" spans="2:143" ht="11.25" customHeight="1" x14ac:dyDescent="0.15">
      <c r="B10" s="631" t="s">
        <v>243</v>
      </c>
      <c r="C10" s="632"/>
      <c r="D10" s="632"/>
      <c r="E10" s="632"/>
      <c r="F10" s="632"/>
      <c r="G10" s="632"/>
      <c r="H10" s="632"/>
      <c r="I10" s="632"/>
      <c r="J10" s="632"/>
      <c r="K10" s="632"/>
      <c r="L10" s="632"/>
      <c r="M10" s="632"/>
      <c r="N10" s="632"/>
      <c r="O10" s="632"/>
      <c r="P10" s="632"/>
      <c r="Q10" s="633"/>
      <c r="R10" s="634" t="s">
        <v>126</v>
      </c>
      <c r="S10" s="635"/>
      <c r="T10" s="635"/>
      <c r="U10" s="635"/>
      <c r="V10" s="635"/>
      <c r="W10" s="635"/>
      <c r="X10" s="635"/>
      <c r="Y10" s="636"/>
      <c r="Z10" s="637" t="s">
        <v>227</v>
      </c>
      <c r="AA10" s="637"/>
      <c r="AB10" s="637"/>
      <c r="AC10" s="637"/>
      <c r="AD10" s="638" t="s">
        <v>126</v>
      </c>
      <c r="AE10" s="638"/>
      <c r="AF10" s="638"/>
      <c r="AG10" s="638"/>
      <c r="AH10" s="638"/>
      <c r="AI10" s="638"/>
      <c r="AJ10" s="638"/>
      <c r="AK10" s="638"/>
      <c r="AL10" s="639" t="s">
        <v>126</v>
      </c>
      <c r="AM10" s="640"/>
      <c r="AN10" s="640"/>
      <c r="AO10" s="641"/>
      <c r="AP10" s="631" t="s">
        <v>244</v>
      </c>
      <c r="AQ10" s="632"/>
      <c r="AR10" s="632"/>
      <c r="AS10" s="632"/>
      <c r="AT10" s="632"/>
      <c r="AU10" s="632"/>
      <c r="AV10" s="632"/>
      <c r="AW10" s="632"/>
      <c r="AX10" s="632"/>
      <c r="AY10" s="632"/>
      <c r="AZ10" s="632"/>
      <c r="BA10" s="632"/>
      <c r="BB10" s="632"/>
      <c r="BC10" s="632"/>
      <c r="BD10" s="632"/>
      <c r="BE10" s="632"/>
      <c r="BF10" s="633"/>
      <c r="BG10" s="634">
        <v>4194</v>
      </c>
      <c r="BH10" s="635"/>
      <c r="BI10" s="635"/>
      <c r="BJ10" s="635"/>
      <c r="BK10" s="635"/>
      <c r="BL10" s="635"/>
      <c r="BM10" s="635"/>
      <c r="BN10" s="636"/>
      <c r="BO10" s="637">
        <v>1.8</v>
      </c>
      <c r="BP10" s="637"/>
      <c r="BQ10" s="637"/>
      <c r="BR10" s="637"/>
      <c r="BS10" s="643" t="s">
        <v>126</v>
      </c>
      <c r="BT10" s="635"/>
      <c r="BU10" s="635"/>
      <c r="BV10" s="635"/>
      <c r="BW10" s="635"/>
      <c r="BX10" s="635"/>
      <c r="BY10" s="635"/>
      <c r="BZ10" s="635"/>
      <c r="CA10" s="635"/>
      <c r="CB10" s="644"/>
      <c r="CD10" s="631" t="s">
        <v>245</v>
      </c>
      <c r="CE10" s="632"/>
      <c r="CF10" s="632"/>
      <c r="CG10" s="632"/>
      <c r="CH10" s="632"/>
      <c r="CI10" s="632"/>
      <c r="CJ10" s="632"/>
      <c r="CK10" s="632"/>
      <c r="CL10" s="632"/>
      <c r="CM10" s="632"/>
      <c r="CN10" s="632"/>
      <c r="CO10" s="632"/>
      <c r="CP10" s="632"/>
      <c r="CQ10" s="633"/>
      <c r="CR10" s="634">
        <v>92488</v>
      </c>
      <c r="CS10" s="635"/>
      <c r="CT10" s="635"/>
      <c r="CU10" s="635"/>
      <c r="CV10" s="635"/>
      <c r="CW10" s="635"/>
      <c r="CX10" s="635"/>
      <c r="CY10" s="636"/>
      <c r="CZ10" s="637">
        <v>2.8</v>
      </c>
      <c r="DA10" s="637"/>
      <c r="DB10" s="637"/>
      <c r="DC10" s="637"/>
      <c r="DD10" s="643" t="s">
        <v>126</v>
      </c>
      <c r="DE10" s="635"/>
      <c r="DF10" s="635"/>
      <c r="DG10" s="635"/>
      <c r="DH10" s="635"/>
      <c r="DI10" s="635"/>
      <c r="DJ10" s="635"/>
      <c r="DK10" s="635"/>
      <c r="DL10" s="635"/>
      <c r="DM10" s="635"/>
      <c r="DN10" s="635"/>
      <c r="DO10" s="635"/>
      <c r="DP10" s="636"/>
      <c r="DQ10" s="643">
        <v>50243</v>
      </c>
      <c r="DR10" s="635"/>
      <c r="DS10" s="635"/>
      <c r="DT10" s="635"/>
      <c r="DU10" s="635"/>
      <c r="DV10" s="635"/>
      <c r="DW10" s="635"/>
      <c r="DX10" s="635"/>
      <c r="DY10" s="635"/>
      <c r="DZ10" s="635"/>
      <c r="EA10" s="635"/>
      <c r="EB10" s="635"/>
      <c r="EC10" s="644"/>
    </row>
    <row r="11" spans="2:143" ht="11.25" customHeight="1" x14ac:dyDescent="0.15">
      <c r="B11" s="631" t="s">
        <v>246</v>
      </c>
      <c r="C11" s="632"/>
      <c r="D11" s="632"/>
      <c r="E11" s="632"/>
      <c r="F11" s="632"/>
      <c r="G11" s="632"/>
      <c r="H11" s="632"/>
      <c r="I11" s="632"/>
      <c r="J11" s="632"/>
      <c r="K11" s="632"/>
      <c r="L11" s="632"/>
      <c r="M11" s="632"/>
      <c r="N11" s="632"/>
      <c r="O11" s="632"/>
      <c r="P11" s="632"/>
      <c r="Q11" s="633"/>
      <c r="R11" s="634">
        <v>42167</v>
      </c>
      <c r="S11" s="635"/>
      <c r="T11" s="635"/>
      <c r="U11" s="635"/>
      <c r="V11" s="635"/>
      <c r="W11" s="635"/>
      <c r="X11" s="635"/>
      <c r="Y11" s="636"/>
      <c r="Z11" s="639">
        <v>1.2</v>
      </c>
      <c r="AA11" s="640"/>
      <c r="AB11" s="640"/>
      <c r="AC11" s="646"/>
      <c r="AD11" s="643">
        <v>42167</v>
      </c>
      <c r="AE11" s="635"/>
      <c r="AF11" s="635"/>
      <c r="AG11" s="635"/>
      <c r="AH11" s="635"/>
      <c r="AI11" s="635"/>
      <c r="AJ11" s="635"/>
      <c r="AK11" s="636"/>
      <c r="AL11" s="639">
        <v>3.7</v>
      </c>
      <c r="AM11" s="640"/>
      <c r="AN11" s="640"/>
      <c r="AO11" s="641"/>
      <c r="AP11" s="631" t="s">
        <v>247</v>
      </c>
      <c r="AQ11" s="632"/>
      <c r="AR11" s="632"/>
      <c r="AS11" s="632"/>
      <c r="AT11" s="632"/>
      <c r="AU11" s="632"/>
      <c r="AV11" s="632"/>
      <c r="AW11" s="632"/>
      <c r="AX11" s="632"/>
      <c r="AY11" s="632"/>
      <c r="AZ11" s="632"/>
      <c r="BA11" s="632"/>
      <c r="BB11" s="632"/>
      <c r="BC11" s="632"/>
      <c r="BD11" s="632"/>
      <c r="BE11" s="632"/>
      <c r="BF11" s="633"/>
      <c r="BG11" s="634">
        <v>5054</v>
      </c>
      <c r="BH11" s="635"/>
      <c r="BI11" s="635"/>
      <c r="BJ11" s="635"/>
      <c r="BK11" s="635"/>
      <c r="BL11" s="635"/>
      <c r="BM11" s="635"/>
      <c r="BN11" s="636"/>
      <c r="BO11" s="637">
        <v>2.2000000000000002</v>
      </c>
      <c r="BP11" s="637"/>
      <c r="BQ11" s="637"/>
      <c r="BR11" s="637"/>
      <c r="BS11" s="643" t="s">
        <v>126</v>
      </c>
      <c r="BT11" s="635"/>
      <c r="BU11" s="635"/>
      <c r="BV11" s="635"/>
      <c r="BW11" s="635"/>
      <c r="BX11" s="635"/>
      <c r="BY11" s="635"/>
      <c r="BZ11" s="635"/>
      <c r="CA11" s="635"/>
      <c r="CB11" s="644"/>
      <c r="CD11" s="631" t="s">
        <v>248</v>
      </c>
      <c r="CE11" s="632"/>
      <c r="CF11" s="632"/>
      <c r="CG11" s="632"/>
      <c r="CH11" s="632"/>
      <c r="CI11" s="632"/>
      <c r="CJ11" s="632"/>
      <c r="CK11" s="632"/>
      <c r="CL11" s="632"/>
      <c r="CM11" s="632"/>
      <c r="CN11" s="632"/>
      <c r="CO11" s="632"/>
      <c r="CP11" s="632"/>
      <c r="CQ11" s="633"/>
      <c r="CR11" s="634">
        <v>430687</v>
      </c>
      <c r="CS11" s="635"/>
      <c r="CT11" s="635"/>
      <c r="CU11" s="635"/>
      <c r="CV11" s="635"/>
      <c r="CW11" s="635"/>
      <c r="CX11" s="635"/>
      <c r="CY11" s="636"/>
      <c r="CZ11" s="637">
        <v>12.9</v>
      </c>
      <c r="DA11" s="637"/>
      <c r="DB11" s="637"/>
      <c r="DC11" s="637"/>
      <c r="DD11" s="643">
        <v>275702</v>
      </c>
      <c r="DE11" s="635"/>
      <c r="DF11" s="635"/>
      <c r="DG11" s="635"/>
      <c r="DH11" s="635"/>
      <c r="DI11" s="635"/>
      <c r="DJ11" s="635"/>
      <c r="DK11" s="635"/>
      <c r="DL11" s="635"/>
      <c r="DM11" s="635"/>
      <c r="DN11" s="635"/>
      <c r="DO11" s="635"/>
      <c r="DP11" s="636"/>
      <c r="DQ11" s="643">
        <v>56097</v>
      </c>
      <c r="DR11" s="635"/>
      <c r="DS11" s="635"/>
      <c r="DT11" s="635"/>
      <c r="DU11" s="635"/>
      <c r="DV11" s="635"/>
      <c r="DW11" s="635"/>
      <c r="DX11" s="635"/>
      <c r="DY11" s="635"/>
      <c r="DZ11" s="635"/>
      <c r="EA11" s="635"/>
      <c r="EB11" s="635"/>
      <c r="EC11" s="644"/>
    </row>
    <row r="12" spans="2:143" ht="11.25" customHeight="1" x14ac:dyDescent="0.15">
      <c r="B12" s="631" t="s">
        <v>249</v>
      </c>
      <c r="C12" s="632"/>
      <c r="D12" s="632"/>
      <c r="E12" s="632"/>
      <c r="F12" s="632"/>
      <c r="G12" s="632"/>
      <c r="H12" s="632"/>
      <c r="I12" s="632"/>
      <c r="J12" s="632"/>
      <c r="K12" s="632"/>
      <c r="L12" s="632"/>
      <c r="M12" s="632"/>
      <c r="N12" s="632"/>
      <c r="O12" s="632"/>
      <c r="P12" s="632"/>
      <c r="Q12" s="633"/>
      <c r="R12" s="634" t="s">
        <v>227</v>
      </c>
      <c r="S12" s="635"/>
      <c r="T12" s="635"/>
      <c r="U12" s="635"/>
      <c r="V12" s="635"/>
      <c r="W12" s="635"/>
      <c r="X12" s="635"/>
      <c r="Y12" s="636"/>
      <c r="Z12" s="637" t="s">
        <v>126</v>
      </c>
      <c r="AA12" s="637"/>
      <c r="AB12" s="637"/>
      <c r="AC12" s="637"/>
      <c r="AD12" s="638" t="s">
        <v>126</v>
      </c>
      <c r="AE12" s="638"/>
      <c r="AF12" s="638"/>
      <c r="AG12" s="638"/>
      <c r="AH12" s="638"/>
      <c r="AI12" s="638"/>
      <c r="AJ12" s="638"/>
      <c r="AK12" s="638"/>
      <c r="AL12" s="639" t="s">
        <v>126</v>
      </c>
      <c r="AM12" s="640"/>
      <c r="AN12" s="640"/>
      <c r="AO12" s="641"/>
      <c r="AP12" s="631" t="s">
        <v>250</v>
      </c>
      <c r="AQ12" s="632"/>
      <c r="AR12" s="632"/>
      <c r="AS12" s="632"/>
      <c r="AT12" s="632"/>
      <c r="AU12" s="632"/>
      <c r="AV12" s="632"/>
      <c r="AW12" s="632"/>
      <c r="AX12" s="632"/>
      <c r="AY12" s="632"/>
      <c r="AZ12" s="632"/>
      <c r="BA12" s="632"/>
      <c r="BB12" s="632"/>
      <c r="BC12" s="632"/>
      <c r="BD12" s="632"/>
      <c r="BE12" s="632"/>
      <c r="BF12" s="633"/>
      <c r="BG12" s="634">
        <v>93234</v>
      </c>
      <c r="BH12" s="635"/>
      <c r="BI12" s="635"/>
      <c r="BJ12" s="635"/>
      <c r="BK12" s="635"/>
      <c r="BL12" s="635"/>
      <c r="BM12" s="635"/>
      <c r="BN12" s="636"/>
      <c r="BO12" s="637">
        <v>41</v>
      </c>
      <c r="BP12" s="637"/>
      <c r="BQ12" s="637"/>
      <c r="BR12" s="637"/>
      <c r="BS12" s="643" t="s">
        <v>126</v>
      </c>
      <c r="BT12" s="635"/>
      <c r="BU12" s="635"/>
      <c r="BV12" s="635"/>
      <c r="BW12" s="635"/>
      <c r="BX12" s="635"/>
      <c r="BY12" s="635"/>
      <c r="BZ12" s="635"/>
      <c r="CA12" s="635"/>
      <c r="CB12" s="644"/>
      <c r="CD12" s="631" t="s">
        <v>251</v>
      </c>
      <c r="CE12" s="632"/>
      <c r="CF12" s="632"/>
      <c r="CG12" s="632"/>
      <c r="CH12" s="632"/>
      <c r="CI12" s="632"/>
      <c r="CJ12" s="632"/>
      <c r="CK12" s="632"/>
      <c r="CL12" s="632"/>
      <c r="CM12" s="632"/>
      <c r="CN12" s="632"/>
      <c r="CO12" s="632"/>
      <c r="CP12" s="632"/>
      <c r="CQ12" s="633"/>
      <c r="CR12" s="634">
        <v>265237</v>
      </c>
      <c r="CS12" s="635"/>
      <c r="CT12" s="635"/>
      <c r="CU12" s="635"/>
      <c r="CV12" s="635"/>
      <c r="CW12" s="635"/>
      <c r="CX12" s="635"/>
      <c r="CY12" s="636"/>
      <c r="CZ12" s="637">
        <v>8</v>
      </c>
      <c r="DA12" s="637"/>
      <c r="DB12" s="637"/>
      <c r="DC12" s="637"/>
      <c r="DD12" s="643">
        <v>57799</v>
      </c>
      <c r="DE12" s="635"/>
      <c r="DF12" s="635"/>
      <c r="DG12" s="635"/>
      <c r="DH12" s="635"/>
      <c r="DI12" s="635"/>
      <c r="DJ12" s="635"/>
      <c r="DK12" s="635"/>
      <c r="DL12" s="635"/>
      <c r="DM12" s="635"/>
      <c r="DN12" s="635"/>
      <c r="DO12" s="635"/>
      <c r="DP12" s="636"/>
      <c r="DQ12" s="643">
        <v>102286</v>
      </c>
      <c r="DR12" s="635"/>
      <c r="DS12" s="635"/>
      <c r="DT12" s="635"/>
      <c r="DU12" s="635"/>
      <c r="DV12" s="635"/>
      <c r="DW12" s="635"/>
      <c r="DX12" s="635"/>
      <c r="DY12" s="635"/>
      <c r="DZ12" s="635"/>
      <c r="EA12" s="635"/>
      <c r="EB12" s="635"/>
      <c r="EC12" s="644"/>
    </row>
    <row r="13" spans="2:143" ht="11.25" customHeight="1" x14ac:dyDescent="0.15">
      <c r="B13" s="631" t="s">
        <v>252</v>
      </c>
      <c r="C13" s="632"/>
      <c r="D13" s="632"/>
      <c r="E13" s="632"/>
      <c r="F13" s="632"/>
      <c r="G13" s="632"/>
      <c r="H13" s="632"/>
      <c r="I13" s="632"/>
      <c r="J13" s="632"/>
      <c r="K13" s="632"/>
      <c r="L13" s="632"/>
      <c r="M13" s="632"/>
      <c r="N13" s="632"/>
      <c r="O13" s="632"/>
      <c r="P13" s="632"/>
      <c r="Q13" s="633"/>
      <c r="R13" s="634" t="s">
        <v>126</v>
      </c>
      <c r="S13" s="635"/>
      <c r="T13" s="635"/>
      <c r="U13" s="635"/>
      <c r="V13" s="635"/>
      <c r="W13" s="635"/>
      <c r="X13" s="635"/>
      <c r="Y13" s="636"/>
      <c r="Z13" s="637" t="s">
        <v>227</v>
      </c>
      <c r="AA13" s="637"/>
      <c r="AB13" s="637"/>
      <c r="AC13" s="637"/>
      <c r="AD13" s="638" t="s">
        <v>126</v>
      </c>
      <c r="AE13" s="638"/>
      <c r="AF13" s="638"/>
      <c r="AG13" s="638"/>
      <c r="AH13" s="638"/>
      <c r="AI13" s="638"/>
      <c r="AJ13" s="638"/>
      <c r="AK13" s="638"/>
      <c r="AL13" s="639" t="s">
        <v>126</v>
      </c>
      <c r="AM13" s="640"/>
      <c r="AN13" s="640"/>
      <c r="AO13" s="641"/>
      <c r="AP13" s="631" t="s">
        <v>253</v>
      </c>
      <c r="AQ13" s="632"/>
      <c r="AR13" s="632"/>
      <c r="AS13" s="632"/>
      <c r="AT13" s="632"/>
      <c r="AU13" s="632"/>
      <c r="AV13" s="632"/>
      <c r="AW13" s="632"/>
      <c r="AX13" s="632"/>
      <c r="AY13" s="632"/>
      <c r="AZ13" s="632"/>
      <c r="BA13" s="632"/>
      <c r="BB13" s="632"/>
      <c r="BC13" s="632"/>
      <c r="BD13" s="632"/>
      <c r="BE13" s="632"/>
      <c r="BF13" s="633"/>
      <c r="BG13" s="634">
        <v>70946</v>
      </c>
      <c r="BH13" s="635"/>
      <c r="BI13" s="635"/>
      <c r="BJ13" s="635"/>
      <c r="BK13" s="635"/>
      <c r="BL13" s="635"/>
      <c r="BM13" s="635"/>
      <c r="BN13" s="636"/>
      <c r="BO13" s="637">
        <v>31.2</v>
      </c>
      <c r="BP13" s="637"/>
      <c r="BQ13" s="637"/>
      <c r="BR13" s="637"/>
      <c r="BS13" s="643" t="s">
        <v>254</v>
      </c>
      <c r="BT13" s="635"/>
      <c r="BU13" s="635"/>
      <c r="BV13" s="635"/>
      <c r="BW13" s="635"/>
      <c r="BX13" s="635"/>
      <c r="BY13" s="635"/>
      <c r="BZ13" s="635"/>
      <c r="CA13" s="635"/>
      <c r="CB13" s="644"/>
      <c r="CD13" s="631" t="s">
        <v>255</v>
      </c>
      <c r="CE13" s="632"/>
      <c r="CF13" s="632"/>
      <c r="CG13" s="632"/>
      <c r="CH13" s="632"/>
      <c r="CI13" s="632"/>
      <c r="CJ13" s="632"/>
      <c r="CK13" s="632"/>
      <c r="CL13" s="632"/>
      <c r="CM13" s="632"/>
      <c r="CN13" s="632"/>
      <c r="CO13" s="632"/>
      <c r="CP13" s="632"/>
      <c r="CQ13" s="633"/>
      <c r="CR13" s="634">
        <v>264725</v>
      </c>
      <c r="CS13" s="635"/>
      <c r="CT13" s="635"/>
      <c r="CU13" s="635"/>
      <c r="CV13" s="635"/>
      <c r="CW13" s="635"/>
      <c r="CX13" s="635"/>
      <c r="CY13" s="636"/>
      <c r="CZ13" s="637">
        <v>7.9</v>
      </c>
      <c r="DA13" s="637"/>
      <c r="DB13" s="637"/>
      <c r="DC13" s="637"/>
      <c r="DD13" s="643">
        <v>201124</v>
      </c>
      <c r="DE13" s="635"/>
      <c r="DF13" s="635"/>
      <c r="DG13" s="635"/>
      <c r="DH13" s="635"/>
      <c r="DI13" s="635"/>
      <c r="DJ13" s="635"/>
      <c r="DK13" s="635"/>
      <c r="DL13" s="635"/>
      <c r="DM13" s="635"/>
      <c r="DN13" s="635"/>
      <c r="DO13" s="635"/>
      <c r="DP13" s="636"/>
      <c r="DQ13" s="643">
        <v>131240</v>
      </c>
      <c r="DR13" s="635"/>
      <c r="DS13" s="635"/>
      <c r="DT13" s="635"/>
      <c r="DU13" s="635"/>
      <c r="DV13" s="635"/>
      <c r="DW13" s="635"/>
      <c r="DX13" s="635"/>
      <c r="DY13" s="635"/>
      <c r="DZ13" s="635"/>
      <c r="EA13" s="635"/>
      <c r="EB13" s="635"/>
      <c r="EC13" s="644"/>
    </row>
    <row r="14" spans="2:143" ht="11.25" customHeight="1" x14ac:dyDescent="0.15">
      <c r="B14" s="631" t="s">
        <v>256</v>
      </c>
      <c r="C14" s="632"/>
      <c r="D14" s="632"/>
      <c r="E14" s="632"/>
      <c r="F14" s="632"/>
      <c r="G14" s="632"/>
      <c r="H14" s="632"/>
      <c r="I14" s="632"/>
      <c r="J14" s="632"/>
      <c r="K14" s="632"/>
      <c r="L14" s="632"/>
      <c r="M14" s="632"/>
      <c r="N14" s="632"/>
      <c r="O14" s="632"/>
      <c r="P14" s="632"/>
      <c r="Q14" s="633"/>
      <c r="R14" s="634">
        <v>1</v>
      </c>
      <c r="S14" s="635"/>
      <c r="T14" s="635"/>
      <c r="U14" s="635"/>
      <c r="V14" s="635"/>
      <c r="W14" s="635"/>
      <c r="X14" s="635"/>
      <c r="Y14" s="636"/>
      <c r="Z14" s="637">
        <v>0</v>
      </c>
      <c r="AA14" s="637"/>
      <c r="AB14" s="637"/>
      <c r="AC14" s="637"/>
      <c r="AD14" s="638">
        <v>1</v>
      </c>
      <c r="AE14" s="638"/>
      <c r="AF14" s="638"/>
      <c r="AG14" s="638"/>
      <c r="AH14" s="638"/>
      <c r="AI14" s="638"/>
      <c r="AJ14" s="638"/>
      <c r="AK14" s="638"/>
      <c r="AL14" s="639">
        <v>0</v>
      </c>
      <c r="AM14" s="640"/>
      <c r="AN14" s="640"/>
      <c r="AO14" s="641"/>
      <c r="AP14" s="631" t="s">
        <v>257</v>
      </c>
      <c r="AQ14" s="632"/>
      <c r="AR14" s="632"/>
      <c r="AS14" s="632"/>
      <c r="AT14" s="632"/>
      <c r="AU14" s="632"/>
      <c r="AV14" s="632"/>
      <c r="AW14" s="632"/>
      <c r="AX14" s="632"/>
      <c r="AY14" s="632"/>
      <c r="AZ14" s="632"/>
      <c r="BA14" s="632"/>
      <c r="BB14" s="632"/>
      <c r="BC14" s="632"/>
      <c r="BD14" s="632"/>
      <c r="BE14" s="632"/>
      <c r="BF14" s="633"/>
      <c r="BG14" s="634">
        <v>10350</v>
      </c>
      <c r="BH14" s="635"/>
      <c r="BI14" s="635"/>
      <c r="BJ14" s="635"/>
      <c r="BK14" s="635"/>
      <c r="BL14" s="635"/>
      <c r="BM14" s="635"/>
      <c r="BN14" s="636"/>
      <c r="BO14" s="637">
        <v>4.5999999999999996</v>
      </c>
      <c r="BP14" s="637"/>
      <c r="BQ14" s="637"/>
      <c r="BR14" s="637"/>
      <c r="BS14" s="643" t="s">
        <v>126</v>
      </c>
      <c r="BT14" s="635"/>
      <c r="BU14" s="635"/>
      <c r="BV14" s="635"/>
      <c r="BW14" s="635"/>
      <c r="BX14" s="635"/>
      <c r="BY14" s="635"/>
      <c r="BZ14" s="635"/>
      <c r="CA14" s="635"/>
      <c r="CB14" s="644"/>
      <c r="CD14" s="631" t="s">
        <v>258</v>
      </c>
      <c r="CE14" s="632"/>
      <c r="CF14" s="632"/>
      <c r="CG14" s="632"/>
      <c r="CH14" s="632"/>
      <c r="CI14" s="632"/>
      <c r="CJ14" s="632"/>
      <c r="CK14" s="632"/>
      <c r="CL14" s="632"/>
      <c r="CM14" s="632"/>
      <c r="CN14" s="632"/>
      <c r="CO14" s="632"/>
      <c r="CP14" s="632"/>
      <c r="CQ14" s="633"/>
      <c r="CR14" s="634">
        <v>47476</v>
      </c>
      <c r="CS14" s="635"/>
      <c r="CT14" s="635"/>
      <c r="CU14" s="635"/>
      <c r="CV14" s="635"/>
      <c r="CW14" s="635"/>
      <c r="CX14" s="635"/>
      <c r="CY14" s="636"/>
      <c r="CZ14" s="637">
        <v>1.4</v>
      </c>
      <c r="DA14" s="637"/>
      <c r="DB14" s="637"/>
      <c r="DC14" s="637"/>
      <c r="DD14" s="643" t="s">
        <v>126</v>
      </c>
      <c r="DE14" s="635"/>
      <c r="DF14" s="635"/>
      <c r="DG14" s="635"/>
      <c r="DH14" s="635"/>
      <c r="DI14" s="635"/>
      <c r="DJ14" s="635"/>
      <c r="DK14" s="635"/>
      <c r="DL14" s="635"/>
      <c r="DM14" s="635"/>
      <c r="DN14" s="635"/>
      <c r="DO14" s="635"/>
      <c r="DP14" s="636"/>
      <c r="DQ14" s="643">
        <v>5653</v>
      </c>
      <c r="DR14" s="635"/>
      <c r="DS14" s="635"/>
      <c r="DT14" s="635"/>
      <c r="DU14" s="635"/>
      <c r="DV14" s="635"/>
      <c r="DW14" s="635"/>
      <c r="DX14" s="635"/>
      <c r="DY14" s="635"/>
      <c r="DZ14" s="635"/>
      <c r="EA14" s="635"/>
      <c r="EB14" s="635"/>
      <c r="EC14" s="644"/>
    </row>
    <row r="15" spans="2:143" ht="11.25" customHeight="1" x14ac:dyDescent="0.15">
      <c r="B15" s="631" t="s">
        <v>259</v>
      </c>
      <c r="C15" s="632"/>
      <c r="D15" s="632"/>
      <c r="E15" s="632"/>
      <c r="F15" s="632"/>
      <c r="G15" s="632"/>
      <c r="H15" s="632"/>
      <c r="I15" s="632"/>
      <c r="J15" s="632"/>
      <c r="K15" s="632"/>
      <c r="L15" s="632"/>
      <c r="M15" s="632"/>
      <c r="N15" s="632"/>
      <c r="O15" s="632"/>
      <c r="P15" s="632"/>
      <c r="Q15" s="633"/>
      <c r="R15" s="634" t="s">
        <v>254</v>
      </c>
      <c r="S15" s="635"/>
      <c r="T15" s="635"/>
      <c r="U15" s="635"/>
      <c r="V15" s="635"/>
      <c r="W15" s="635"/>
      <c r="X15" s="635"/>
      <c r="Y15" s="636"/>
      <c r="Z15" s="637" t="s">
        <v>227</v>
      </c>
      <c r="AA15" s="637"/>
      <c r="AB15" s="637"/>
      <c r="AC15" s="637"/>
      <c r="AD15" s="638" t="s">
        <v>126</v>
      </c>
      <c r="AE15" s="638"/>
      <c r="AF15" s="638"/>
      <c r="AG15" s="638"/>
      <c r="AH15" s="638"/>
      <c r="AI15" s="638"/>
      <c r="AJ15" s="638"/>
      <c r="AK15" s="638"/>
      <c r="AL15" s="639" t="s">
        <v>227</v>
      </c>
      <c r="AM15" s="640"/>
      <c r="AN15" s="640"/>
      <c r="AO15" s="641"/>
      <c r="AP15" s="631" t="s">
        <v>260</v>
      </c>
      <c r="AQ15" s="632"/>
      <c r="AR15" s="632"/>
      <c r="AS15" s="632"/>
      <c r="AT15" s="632"/>
      <c r="AU15" s="632"/>
      <c r="AV15" s="632"/>
      <c r="AW15" s="632"/>
      <c r="AX15" s="632"/>
      <c r="AY15" s="632"/>
      <c r="AZ15" s="632"/>
      <c r="BA15" s="632"/>
      <c r="BB15" s="632"/>
      <c r="BC15" s="632"/>
      <c r="BD15" s="632"/>
      <c r="BE15" s="632"/>
      <c r="BF15" s="633"/>
      <c r="BG15" s="634">
        <v>16519</v>
      </c>
      <c r="BH15" s="635"/>
      <c r="BI15" s="635"/>
      <c r="BJ15" s="635"/>
      <c r="BK15" s="635"/>
      <c r="BL15" s="635"/>
      <c r="BM15" s="635"/>
      <c r="BN15" s="636"/>
      <c r="BO15" s="637">
        <v>7.3</v>
      </c>
      <c r="BP15" s="637"/>
      <c r="BQ15" s="637"/>
      <c r="BR15" s="637"/>
      <c r="BS15" s="643" t="s">
        <v>126</v>
      </c>
      <c r="BT15" s="635"/>
      <c r="BU15" s="635"/>
      <c r="BV15" s="635"/>
      <c r="BW15" s="635"/>
      <c r="BX15" s="635"/>
      <c r="BY15" s="635"/>
      <c r="BZ15" s="635"/>
      <c r="CA15" s="635"/>
      <c r="CB15" s="644"/>
      <c r="CD15" s="631" t="s">
        <v>261</v>
      </c>
      <c r="CE15" s="632"/>
      <c r="CF15" s="632"/>
      <c r="CG15" s="632"/>
      <c r="CH15" s="632"/>
      <c r="CI15" s="632"/>
      <c r="CJ15" s="632"/>
      <c r="CK15" s="632"/>
      <c r="CL15" s="632"/>
      <c r="CM15" s="632"/>
      <c r="CN15" s="632"/>
      <c r="CO15" s="632"/>
      <c r="CP15" s="632"/>
      <c r="CQ15" s="633"/>
      <c r="CR15" s="634">
        <v>392985</v>
      </c>
      <c r="CS15" s="635"/>
      <c r="CT15" s="635"/>
      <c r="CU15" s="635"/>
      <c r="CV15" s="635"/>
      <c r="CW15" s="635"/>
      <c r="CX15" s="635"/>
      <c r="CY15" s="636"/>
      <c r="CZ15" s="637">
        <v>11.8</v>
      </c>
      <c r="DA15" s="637"/>
      <c r="DB15" s="637"/>
      <c r="DC15" s="637"/>
      <c r="DD15" s="643">
        <v>131464</v>
      </c>
      <c r="DE15" s="635"/>
      <c r="DF15" s="635"/>
      <c r="DG15" s="635"/>
      <c r="DH15" s="635"/>
      <c r="DI15" s="635"/>
      <c r="DJ15" s="635"/>
      <c r="DK15" s="635"/>
      <c r="DL15" s="635"/>
      <c r="DM15" s="635"/>
      <c r="DN15" s="635"/>
      <c r="DO15" s="635"/>
      <c r="DP15" s="636"/>
      <c r="DQ15" s="643">
        <v>182809</v>
      </c>
      <c r="DR15" s="635"/>
      <c r="DS15" s="635"/>
      <c r="DT15" s="635"/>
      <c r="DU15" s="635"/>
      <c r="DV15" s="635"/>
      <c r="DW15" s="635"/>
      <c r="DX15" s="635"/>
      <c r="DY15" s="635"/>
      <c r="DZ15" s="635"/>
      <c r="EA15" s="635"/>
      <c r="EB15" s="635"/>
      <c r="EC15" s="644"/>
    </row>
    <row r="16" spans="2:143" ht="11.25" customHeight="1" x14ac:dyDescent="0.15">
      <c r="B16" s="631" t="s">
        <v>262</v>
      </c>
      <c r="C16" s="632"/>
      <c r="D16" s="632"/>
      <c r="E16" s="632"/>
      <c r="F16" s="632"/>
      <c r="G16" s="632"/>
      <c r="H16" s="632"/>
      <c r="I16" s="632"/>
      <c r="J16" s="632"/>
      <c r="K16" s="632"/>
      <c r="L16" s="632"/>
      <c r="M16" s="632"/>
      <c r="N16" s="632"/>
      <c r="O16" s="632"/>
      <c r="P16" s="632"/>
      <c r="Q16" s="633"/>
      <c r="R16" s="634">
        <v>1603</v>
      </c>
      <c r="S16" s="635"/>
      <c r="T16" s="635"/>
      <c r="U16" s="635"/>
      <c r="V16" s="635"/>
      <c r="W16" s="635"/>
      <c r="X16" s="635"/>
      <c r="Y16" s="636"/>
      <c r="Z16" s="637">
        <v>0</v>
      </c>
      <c r="AA16" s="637"/>
      <c r="AB16" s="637"/>
      <c r="AC16" s="637"/>
      <c r="AD16" s="638">
        <v>1603</v>
      </c>
      <c r="AE16" s="638"/>
      <c r="AF16" s="638"/>
      <c r="AG16" s="638"/>
      <c r="AH16" s="638"/>
      <c r="AI16" s="638"/>
      <c r="AJ16" s="638"/>
      <c r="AK16" s="638"/>
      <c r="AL16" s="639">
        <v>0.1</v>
      </c>
      <c r="AM16" s="640"/>
      <c r="AN16" s="640"/>
      <c r="AO16" s="641"/>
      <c r="AP16" s="631" t="s">
        <v>263</v>
      </c>
      <c r="AQ16" s="632"/>
      <c r="AR16" s="632"/>
      <c r="AS16" s="632"/>
      <c r="AT16" s="632"/>
      <c r="AU16" s="632"/>
      <c r="AV16" s="632"/>
      <c r="AW16" s="632"/>
      <c r="AX16" s="632"/>
      <c r="AY16" s="632"/>
      <c r="AZ16" s="632"/>
      <c r="BA16" s="632"/>
      <c r="BB16" s="632"/>
      <c r="BC16" s="632"/>
      <c r="BD16" s="632"/>
      <c r="BE16" s="632"/>
      <c r="BF16" s="633"/>
      <c r="BG16" s="634" t="s">
        <v>126</v>
      </c>
      <c r="BH16" s="635"/>
      <c r="BI16" s="635"/>
      <c r="BJ16" s="635"/>
      <c r="BK16" s="635"/>
      <c r="BL16" s="635"/>
      <c r="BM16" s="635"/>
      <c r="BN16" s="636"/>
      <c r="BO16" s="637" t="s">
        <v>126</v>
      </c>
      <c r="BP16" s="637"/>
      <c r="BQ16" s="637"/>
      <c r="BR16" s="637"/>
      <c r="BS16" s="643" t="s">
        <v>126</v>
      </c>
      <c r="BT16" s="635"/>
      <c r="BU16" s="635"/>
      <c r="BV16" s="635"/>
      <c r="BW16" s="635"/>
      <c r="BX16" s="635"/>
      <c r="BY16" s="635"/>
      <c r="BZ16" s="635"/>
      <c r="CA16" s="635"/>
      <c r="CB16" s="644"/>
      <c r="CD16" s="631" t="s">
        <v>264</v>
      </c>
      <c r="CE16" s="632"/>
      <c r="CF16" s="632"/>
      <c r="CG16" s="632"/>
      <c r="CH16" s="632"/>
      <c r="CI16" s="632"/>
      <c r="CJ16" s="632"/>
      <c r="CK16" s="632"/>
      <c r="CL16" s="632"/>
      <c r="CM16" s="632"/>
      <c r="CN16" s="632"/>
      <c r="CO16" s="632"/>
      <c r="CP16" s="632"/>
      <c r="CQ16" s="633"/>
      <c r="CR16" s="634">
        <v>10112</v>
      </c>
      <c r="CS16" s="635"/>
      <c r="CT16" s="635"/>
      <c r="CU16" s="635"/>
      <c r="CV16" s="635"/>
      <c r="CW16" s="635"/>
      <c r="CX16" s="635"/>
      <c r="CY16" s="636"/>
      <c r="CZ16" s="637">
        <v>0.3</v>
      </c>
      <c r="DA16" s="637"/>
      <c r="DB16" s="637"/>
      <c r="DC16" s="637"/>
      <c r="DD16" s="643" t="s">
        <v>126</v>
      </c>
      <c r="DE16" s="635"/>
      <c r="DF16" s="635"/>
      <c r="DG16" s="635"/>
      <c r="DH16" s="635"/>
      <c r="DI16" s="635"/>
      <c r="DJ16" s="635"/>
      <c r="DK16" s="635"/>
      <c r="DL16" s="635"/>
      <c r="DM16" s="635"/>
      <c r="DN16" s="635"/>
      <c r="DO16" s="635"/>
      <c r="DP16" s="636"/>
      <c r="DQ16" s="643">
        <v>3819</v>
      </c>
      <c r="DR16" s="635"/>
      <c r="DS16" s="635"/>
      <c r="DT16" s="635"/>
      <c r="DU16" s="635"/>
      <c r="DV16" s="635"/>
      <c r="DW16" s="635"/>
      <c r="DX16" s="635"/>
      <c r="DY16" s="635"/>
      <c r="DZ16" s="635"/>
      <c r="EA16" s="635"/>
      <c r="EB16" s="635"/>
      <c r="EC16" s="644"/>
    </row>
    <row r="17" spans="2:133" ht="11.25" customHeight="1" x14ac:dyDescent="0.15">
      <c r="B17" s="631" t="s">
        <v>265</v>
      </c>
      <c r="C17" s="632"/>
      <c r="D17" s="632"/>
      <c r="E17" s="632"/>
      <c r="F17" s="632"/>
      <c r="G17" s="632"/>
      <c r="H17" s="632"/>
      <c r="I17" s="632"/>
      <c r="J17" s="632"/>
      <c r="K17" s="632"/>
      <c r="L17" s="632"/>
      <c r="M17" s="632"/>
      <c r="N17" s="632"/>
      <c r="O17" s="632"/>
      <c r="P17" s="632"/>
      <c r="Q17" s="633"/>
      <c r="R17" s="634">
        <v>589</v>
      </c>
      <c r="S17" s="635"/>
      <c r="T17" s="635"/>
      <c r="U17" s="635"/>
      <c r="V17" s="635"/>
      <c r="W17" s="635"/>
      <c r="X17" s="635"/>
      <c r="Y17" s="636"/>
      <c r="Z17" s="637">
        <v>0</v>
      </c>
      <c r="AA17" s="637"/>
      <c r="AB17" s="637"/>
      <c r="AC17" s="637"/>
      <c r="AD17" s="638">
        <v>589</v>
      </c>
      <c r="AE17" s="638"/>
      <c r="AF17" s="638"/>
      <c r="AG17" s="638"/>
      <c r="AH17" s="638"/>
      <c r="AI17" s="638"/>
      <c r="AJ17" s="638"/>
      <c r="AK17" s="638"/>
      <c r="AL17" s="639">
        <v>0.1</v>
      </c>
      <c r="AM17" s="640"/>
      <c r="AN17" s="640"/>
      <c r="AO17" s="641"/>
      <c r="AP17" s="631" t="s">
        <v>266</v>
      </c>
      <c r="AQ17" s="632"/>
      <c r="AR17" s="632"/>
      <c r="AS17" s="632"/>
      <c r="AT17" s="632"/>
      <c r="AU17" s="632"/>
      <c r="AV17" s="632"/>
      <c r="AW17" s="632"/>
      <c r="AX17" s="632"/>
      <c r="AY17" s="632"/>
      <c r="AZ17" s="632"/>
      <c r="BA17" s="632"/>
      <c r="BB17" s="632"/>
      <c r="BC17" s="632"/>
      <c r="BD17" s="632"/>
      <c r="BE17" s="632"/>
      <c r="BF17" s="633"/>
      <c r="BG17" s="634" t="s">
        <v>126</v>
      </c>
      <c r="BH17" s="635"/>
      <c r="BI17" s="635"/>
      <c r="BJ17" s="635"/>
      <c r="BK17" s="635"/>
      <c r="BL17" s="635"/>
      <c r="BM17" s="635"/>
      <c r="BN17" s="636"/>
      <c r="BO17" s="637" t="s">
        <v>126</v>
      </c>
      <c r="BP17" s="637"/>
      <c r="BQ17" s="637"/>
      <c r="BR17" s="637"/>
      <c r="BS17" s="643" t="s">
        <v>126</v>
      </c>
      <c r="BT17" s="635"/>
      <c r="BU17" s="635"/>
      <c r="BV17" s="635"/>
      <c r="BW17" s="635"/>
      <c r="BX17" s="635"/>
      <c r="BY17" s="635"/>
      <c r="BZ17" s="635"/>
      <c r="CA17" s="635"/>
      <c r="CB17" s="644"/>
      <c r="CD17" s="631" t="s">
        <v>267</v>
      </c>
      <c r="CE17" s="632"/>
      <c r="CF17" s="632"/>
      <c r="CG17" s="632"/>
      <c r="CH17" s="632"/>
      <c r="CI17" s="632"/>
      <c r="CJ17" s="632"/>
      <c r="CK17" s="632"/>
      <c r="CL17" s="632"/>
      <c r="CM17" s="632"/>
      <c r="CN17" s="632"/>
      <c r="CO17" s="632"/>
      <c r="CP17" s="632"/>
      <c r="CQ17" s="633"/>
      <c r="CR17" s="634">
        <v>142756</v>
      </c>
      <c r="CS17" s="635"/>
      <c r="CT17" s="635"/>
      <c r="CU17" s="635"/>
      <c r="CV17" s="635"/>
      <c r="CW17" s="635"/>
      <c r="CX17" s="635"/>
      <c r="CY17" s="636"/>
      <c r="CZ17" s="637">
        <v>4.3</v>
      </c>
      <c r="DA17" s="637"/>
      <c r="DB17" s="637"/>
      <c r="DC17" s="637"/>
      <c r="DD17" s="643" t="s">
        <v>126</v>
      </c>
      <c r="DE17" s="635"/>
      <c r="DF17" s="635"/>
      <c r="DG17" s="635"/>
      <c r="DH17" s="635"/>
      <c r="DI17" s="635"/>
      <c r="DJ17" s="635"/>
      <c r="DK17" s="635"/>
      <c r="DL17" s="635"/>
      <c r="DM17" s="635"/>
      <c r="DN17" s="635"/>
      <c r="DO17" s="635"/>
      <c r="DP17" s="636"/>
      <c r="DQ17" s="643">
        <v>142756</v>
      </c>
      <c r="DR17" s="635"/>
      <c r="DS17" s="635"/>
      <c r="DT17" s="635"/>
      <c r="DU17" s="635"/>
      <c r="DV17" s="635"/>
      <c r="DW17" s="635"/>
      <c r="DX17" s="635"/>
      <c r="DY17" s="635"/>
      <c r="DZ17" s="635"/>
      <c r="EA17" s="635"/>
      <c r="EB17" s="635"/>
      <c r="EC17" s="644"/>
    </row>
    <row r="18" spans="2:133" ht="11.25" customHeight="1" x14ac:dyDescent="0.15">
      <c r="B18" s="631" t="s">
        <v>268</v>
      </c>
      <c r="C18" s="632"/>
      <c r="D18" s="632"/>
      <c r="E18" s="632"/>
      <c r="F18" s="632"/>
      <c r="G18" s="632"/>
      <c r="H18" s="632"/>
      <c r="I18" s="632"/>
      <c r="J18" s="632"/>
      <c r="K18" s="632"/>
      <c r="L18" s="632"/>
      <c r="M18" s="632"/>
      <c r="N18" s="632"/>
      <c r="O18" s="632"/>
      <c r="P18" s="632"/>
      <c r="Q18" s="633"/>
      <c r="R18" s="634">
        <v>1694</v>
      </c>
      <c r="S18" s="635"/>
      <c r="T18" s="635"/>
      <c r="U18" s="635"/>
      <c r="V18" s="635"/>
      <c r="W18" s="635"/>
      <c r="X18" s="635"/>
      <c r="Y18" s="636"/>
      <c r="Z18" s="637">
        <v>0</v>
      </c>
      <c r="AA18" s="637"/>
      <c r="AB18" s="637"/>
      <c r="AC18" s="637"/>
      <c r="AD18" s="638">
        <v>1694</v>
      </c>
      <c r="AE18" s="638"/>
      <c r="AF18" s="638"/>
      <c r="AG18" s="638"/>
      <c r="AH18" s="638"/>
      <c r="AI18" s="638"/>
      <c r="AJ18" s="638"/>
      <c r="AK18" s="638"/>
      <c r="AL18" s="639">
        <v>0.1</v>
      </c>
      <c r="AM18" s="640"/>
      <c r="AN18" s="640"/>
      <c r="AO18" s="641"/>
      <c r="AP18" s="631" t="s">
        <v>269</v>
      </c>
      <c r="AQ18" s="632"/>
      <c r="AR18" s="632"/>
      <c r="AS18" s="632"/>
      <c r="AT18" s="632"/>
      <c r="AU18" s="632"/>
      <c r="AV18" s="632"/>
      <c r="AW18" s="632"/>
      <c r="AX18" s="632"/>
      <c r="AY18" s="632"/>
      <c r="AZ18" s="632"/>
      <c r="BA18" s="632"/>
      <c r="BB18" s="632"/>
      <c r="BC18" s="632"/>
      <c r="BD18" s="632"/>
      <c r="BE18" s="632"/>
      <c r="BF18" s="633"/>
      <c r="BG18" s="634" t="s">
        <v>126</v>
      </c>
      <c r="BH18" s="635"/>
      <c r="BI18" s="635"/>
      <c r="BJ18" s="635"/>
      <c r="BK18" s="635"/>
      <c r="BL18" s="635"/>
      <c r="BM18" s="635"/>
      <c r="BN18" s="636"/>
      <c r="BO18" s="637" t="s">
        <v>126</v>
      </c>
      <c r="BP18" s="637"/>
      <c r="BQ18" s="637"/>
      <c r="BR18" s="637"/>
      <c r="BS18" s="643" t="s">
        <v>126</v>
      </c>
      <c r="BT18" s="635"/>
      <c r="BU18" s="635"/>
      <c r="BV18" s="635"/>
      <c r="BW18" s="635"/>
      <c r="BX18" s="635"/>
      <c r="BY18" s="635"/>
      <c r="BZ18" s="635"/>
      <c r="CA18" s="635"/>
      <c r="CB18" s="644"/>
      <c r="CD18" s="631" t="s">
        <v>270</v>
      </c>
      <c r="CE18" s="632"/>
      <c r="CF18" s="632"/>
      <c r="CG18" s="632"/>
      <c r="CH18" s="632"/>
      <c r="CI18" s="632"/>
      <c r="CJ18" s="632"/>
      <c r="CK18" s="632"/>
      <c r="CL18" s="632"/>
      <c r="CM18" s="632"/>
      <c r="CN18" s="632"/>
      <c r="CO18" s="632"/>
      <c r="CP18" s="632"/>
      <c r="CQ18" s="633"/>
      <c r="CR18" s="634" t="s">
        <v>227</v>
      </c>
      <c r="CS18" s="635"/>
      <c r="CT18" s="635"/>
      <c r="CU18" s="635"/>
      <c r="CV18" s="635"/>
      <c r="CW18" s="635"/>
      <c r="CX18" s="635"/>
      <c r="CY18" s="636"/>
      <c r="CZ18" s="637" t="s">
        <v>126</v>
      </c>
      <c r="DA18" s="637"/>
      <c r="DB18" s="637"/>
      <c r="DC18" s="637"/>
      <c r="DD18" s="643" t="s">
        <v>126</v>
      </c>
      <c r="DE18" s="635"/>
      <c r="DF18" s="635"/>
      <c r="DG18" s="635"/>
      <c r="DH18" s="635"/>
      <c r="DI18" s="635"/>
      <c r="DJ18" s="635"/>
      <c r="DK18" s="635"/>
      <c r="DL18" s="635"/>
      <c r="DM18" s="635"/>
      <c r="DN18" s="635"/>
      <c r="DO18" s="635"/>
      <c r="DP18" s="636"/>
      <c r="DQ18" s="643" t="s">
        <v>227</v>
      </c>
      <c r="DR18" s="635"/>
      <c r="DS18" s="635"/>
      <c r="DT18" s="635"/>
      <c r="DU18" s="635"/>
      <c r="DV18" s="635"/>
      <c r="DW18" s="635"/>
      <c r="DX18" s="635"/>
      <c r="DY18" s="635"/>
      <c r="DZ18" s="635"/>
      <c r="EA18" s="635"/>
      <c r="EB18" s="635"/>
      <c r="EC18" s="644"/>
    </row>
    <row r="19" spans="2:133" ht="11.25" customHeight="1" x14ac:dyDescent="0.15">
      <c r="B19" s="631" t="s">
        <v>271</v>
      </c>
      <c r="C19" s="632"/>
      <c r="D19" s="632"/>
      <c r="E19" s="632"/>
      <c r="F19" s="632"/>
      <c r="G19" s="632"/>
      <c r="H19" s="632"/>
      <c r="I19" s="632"/>
      <c r="J19" s="632"/>
      <c r="K19" s="632"/>
      <c r="L19" s="632"/>
      <c r="M19" s="632"/>
      <c r="N19" s="632"/>
      <c r="O19" s="632"/>
      <c r="P19" s="632"/>
      <c r="Q19" s="633"/>
      <c r="R19" s="634">
        <v>522</v>
      </c>
      <c r="S19" s="635"/>
      <c r="T19" s="635"/>
      <c r="U19" s="635"/>
      <c r="V19" s="635"/>
      <c r="W19" s="635"/>
      <c r="X19" s="635"/>
      <c r="Y19" s="636"/>
      <c r="Z19" s="637">
        <v>0</v>
      </c>
      <c r="AA19" s="637"/>
      <c r="AB19" s="637"/>
      <c r="AC19" s="637"/>
      <c r="AD19" s="638">
        <v>522</v>
      </c>
      <c r="AE19" s="638"/>
      <c r="AF19" s="638"/>
      <c r="AG19" s="638"/>
      <c r="AH19" s="638"/>
      <c r="AI19" s="638"/>
      <c r="AJ19" s="638"/>
      <c r="AK19" s="638"/>
      <c r="AL19" s="639">
        <v>0</v>
      </c>
      <c r="AM19" s="640"/>
      <c r="AN19" s="640"/>
      <c r="AO19" s="641"/>
      <c r="AP19" s="631" t="s">
        <v>272</v>
      </c>
      <c r="AQ19" s="632"/>
      <c r="AR19" s="632"/>
      <c r="AS19" s="632"/>
      <c r="AT19" s="632"/>
      <c r="AU19" s="632"/>
      <c r="AV19" s="632"/>
      <c r="AW19" s="632"/>
      <c r="AX19" s="632"/>
      <c r="AY19" s="632"/>
      <c r="AZ19" s="632"/>
      <c r="BA19" s="632"/>
      <c r="BB19" s="632"/>
      <c r="BC19" s="632"/>
      <c r="BD19" s="632"/>
      <c r="BE19" s="632"/>
      <c r="BF19" s="633"/>
      <c r="BG19" s="634" t="s">
        <v>126</v>
      </c>
      <c r="BH19" s="635"/>
      <c r="BI19" s="635"/>
      <c r="BJ19" s="635"/>
      <c r="BK19" s="635"/>
      <c r="BL19" s="635"/>
      <c r="BM19" s="635"/>
      <c r="BN19" s="636"/>
      <c r="BO19" s="637" t="s">
        <v>126</v>
      </c>
      <c r="BP19" s="637"/>
      <c r="BQ19" s="637"/>
      <c r="BR19" s="637"/>
      <c r="BS19" s="643" t="s">
        <v>126</v>
      </c>
      <c r="BT19" s="635"/>
      <c r="BU19" s="635"/>
      <c r="BV19" s="635"/>
      <c r="BW19" s="635"/>
      <c r="BX19" s="635"/>
      <c r="BY19" s="635"/>
      <c r="BZ19" s="635"/>
      <c r="CA19" s="635"/>
      <c r="CB19" s="644"/>
      <c r="CD19" s="631" t="s">
        <v>273</v>
      </c>
      <c r="CE19" s="632"/>
      <c r="CF19" s="632"/>
      <c r="CG19" s="632"/>
      <c r="CH19" s="632"/>
      <c r="CI19" s="632"/>
      <c r="CJ19" s="632"/>
      <c r="CK19" s="632"/>
      <c r="CL19" s="632"/>
      <c r="CM19" s="632"/>
      <c r="CN19" s="632"/>
      <c r="CO19" s="632"/>
      <c r="CP19" s="632"/>
      <c r="CQ19" s="633"/>
      <c r="CR19" s="634" t="s">
        <v>227</v>
      </c>
      <c r="CS19" s="635"/>
      <c r="CT19" s="635"/>
      <c r="CU19" s="635"/>
      <c r="CV19" s="635"/>
      <c r="CW19" s="635"/>
      <c r="CX19" s="635"/>
      <c r="CY19" s="636"/>
      <c r="CZ19" s="637" t="s">
        <v>126</v>
      </c>
      <c r="DA19" s="637"/>
      <c r="DB19" s="637"/>
      <c r="DC19" s="637"/>
      <c r="DD19" s="643" t="s">
        <v>126</v>
      </c>
      <c r="DE19" s="635"/>
      <c r="DF19" s="635"/>
      <c r="DG19" s="635"/>
      <c r="DH19" s="635"/>
      <c r="DI19" s="635"/>
      <c r="DJ19" s="635"/>
      <c r="DK19" s="635"/>
      <c r="DL19" s="635"/>
      <c r="DM19" s="635"/>
      <c r="DN19" s="635"/>
      <c r="DO19" s="635"/>
      <c r="DP19" s="636"/>
      <c r="DQ19" s="643" t="s">
        <v>126</v>
      </c>
      <c r="DR19" s="635"/>
      <c r="DS19" s="635"/>
      <c r="DT19" s="635"/>
      <c r="DU19" s="635"/>
      <c r="DV19" s="635"/>
      <c r="DW19" s="635"/>
      <c r="DX19" s="635"/>
      <c r="DY19" s="635"/>
      <c r="DZ19" s="635"/>
      <c r="EA19" s="635"/>
      <c r="EB19" s="635"/>
      <c r="EC19" s="644"/>
    </row>
    <row r="20" spans="2:133" ht="11.25" customHeight="1" x14ac:dyDescent="0.15">
      <c r="B20" s="631" t="s">
        <v>274</v>
      </c>
      <c r="C20" s="632"/>
      <c r="D20" s="632"/>
      <c r="E20" s="632"/>
      <c r="F20" s="632"/>
      <c r="G20" s="632"/>
      <c r="H20" s="632"/>
      <c r="I20" s="632"/>
      <c r="J20" s="632"/>
      <c r="K20" s="632"/>
      <c r="L20" s="632"/>
      <c r="M20" s="632"/>
      <c r="N20" s="632"/>
      <c r="O20" s="632"/>
      <c r="P20" s="632"/>
      <c r="Q20" s="633"/>
      <c r="R20" s="634">
        <v>910</v>
      </c>
      <c r="S20" s="635"/>
      <c r="T20" s="635"/>
      <c r="U20" s="635"/>
      <c r="V20" s="635"/>
      <c r="W20" s="635"/>
      <c r="X20" s="635"/>
      <c r="Y20" s="636"/>
      <c r="Z20" s="637">
        <v>0</v>
      </c>
      <c r="AA20" s="637"/>
      <c r="AB20" s="637"/>
      <c r="AC20" s="637"/>
      <c r="AD20" s="638">
        <v>910</v>
      </c>
      <c r="AE20" s="638"/>
      <c r="AF20" s="638"/>
      <c r="AG20" s="638"/>
      <c r="AH20" s="638"/>
      <c r="AI20" s="638"/>
      <c r="AJ20" s="638"/>
      <c r="AK20" s="638"/>
      <c r="AL20" s="639">
        <v>0.1</v>
      </c>
      <c r="AM20" s="640"/>
      <c r="AN20" s="640"/>
      <c r="AO20" s="641"/>
      <c r="AP20" s="631" t="s">
        <v>275</v>
      </c>
      <c r="AQ20" s="632"/>
      <c r="AR20" s="632"/>
      <c r="AS20" s="632"/>
      <c r="AT20" s="632"/>
      <c r="AU20" s="632"/>
      <c r="AV20" s="632"/>
      <c r="AW20" s="632"/>
      <c r="AX20" s="632"/>
      <c r="AY20" s="632"/>
      <c r="AZ20" s="632"/>
      <c r="BA20" s="632"/>
      <c r="BB20" s="632"/>
      <c r="BC20" s="632"/>
      <c r="BD20" s="632"/>
      <c r="BE20" s="632"/>
      <c r="BF20" s="633"/>
      <c r="BG20" s="634" t="s">
        <v>126</v>
      </c>
      <c r="BH20" s="635"/>
      <c r="BI20" s="635"/>
      <c r="BJ20" s="635"/>
      <c r="BK20" s="635"/>
      <c r="BL20" s="635"/>
      <c r="BM20" s="635"/>
      <c r="BN20" s="636"/>
      <c r="BO20" s="637" t="s">
        <v>126</v>
      </c>
      <c r="BP20" s="637"/>
      <c r="BQ20" s="637"/>
      <c r="BR20" s="637"/>
      <c r="BS20" s="643" t="s">
        <v>126</v>
      </c>
      <c r="BT20" s="635"/>
      <c r="BU20" s="635"/>
      <c r="BV20" s="635"/>
      <c r="BW20" s="635"/>
      <c r="BX20" s="635"/>
      <c r="BY20" s="635"/>
      <c r="BZ20" s="635"/>
      <c r="CA20" s="635"/>
      <c r="CB20" s="644"/>
      <c r="CD20" s="631" t="s">
        <v>276</v>
      </c>
      <c r="CE20" s="632"/>
      <c r="CF20" s="632"/>
      <c r="CG20" s="632"/>
      <c r="CH20" s="632"/>
      <c r="CI20" s="632"/>
      <c r="CJ20" s="632"/>
      <c r="CK20" s="632"/>
      <c r="CL20" s="632"/>
      <c r="CM20" s="632"/>
      <c r="CN20" s="632"/>
      <c r="CO20" s="632"/>
      <c r="CP20" s="632"/>
      <c r="CQ20" s="633"/>
      <c r="CR20" s="634">
        <v>3330316</v>
      </c>
      <c r="CS20" s="635"/>
      <c r="CT20" s="635"/>
      <c r="CU20" s="635"/>
      <c r="CV20" s="635"/>
      <c r="CW20" s="635"/>
      <c r="CX20" s="635"/>
      <c r="CY20" s="636"/>
      <c r="CZ20" s="637">
        <v>100</v>
      </c>
      <c r="DA20" s="637"/>
      <c r="DB20" s="637"/>
      <c r="DC20" s="637"/>
      <c r="DD20" s="643">
        <v>803493</v>
      </c>
      <c r="DE20" s="635"/>
      <c r="DF20" s="635"/>
      <c r="DG20" s="635"/>
      <c r="DH20" s="635"/>
      <c r="DI20" s="635"/>
      <c r="DJ20" s="635"/>
      <c r="DK20" s="635"/>
      <c r="DL20" s="635"/>
      <c r="DM20" s="635"/>
      <c r="DN20" s="635"/>
      <c r="DO20" s="635"/>
      <c r="DP20" s="636"/>
      <c r="DQ20" s="643">
        <v>1550258</v>
      </c>
      <c r="DR20" s="635"/>
      <c r="DS20" s="635"/>
      <c r="DT20" s="635"/>
      <c r="DU20" s="635"/>
      <c r="DV20" s="635"/>
      <c r="DW20" s="635"/>
      <c r="DX20" s="635"/>
      <c r="DY20" s="635"/>
      <c r="DZ20" s="635"/>
      <c r="EA20" s="635"/>
      <c r="EB20" s="635"/>
      <c r="EC20" s="644"/>
    </row>
    <row r="21" spans="2:133" ht="11.25" customHeight="1" x14ac:dyDescent="0.15">
      <c r="B21" s="631" t="s">
        <v>277</v>
      </c>
      <c r="C21" s="632"/>
      <c r="D21" s="632"/>
      <c r="E21" s="632"/>
      <c r="F21" s="632"/>
      <c r="G21" s="632"/>
      <c r="H21" s="632"/>
      <c r="I21" s="632"/>
      <c r="J21" s="632"/>
      <c r="K21" s="632"/>
      <c r="L21" s="632"/>
      <c r="M21" s="632"/>
      <c r="N21" s="632"/>
      <c r="O21" s="632"/>
      <c r="P21" s="632"/>
      <c r="Q21" s="633"/>
      <c r="R21" s="634">
        <v>262</v>
      </c>
      <c r="S21" s="635"/>
      <c r="T21" s="635"/>
      <c r="U21" s="635"/>
      <c r="V21" s="635"/>
      <c r="W21" s="635"/>
      <c r="X21" s="635"/>
      <c r="Y21" s="636"/>
      <c r="Z21" s="637">
        <v>0</v>
      </c>
      <c r="AA21" s="637"/>
      <c r="AB21" s="637"/>
      <c r="AC21" s="637"/>
      <c r="AD21" s="638">
        <v>262</v>
      </c>
      <c r="AE21" s="638"/>
      <c r="AF21" s="638"/>
      <c r="AG21" s="638"/>
      <c r="AH21" s="638"/>
      <c r="AI21" s="638"/>
      <c r="AJ21" s="638"/>
      <c r="AK21" s="638"/>
      <c r="AL21" s="639">
        <v>0</v>
      </c>
      <c r="AM21" s="640"/>
      <c r="AN21" s="640"/>
      <c r="AO21" s="641"/>
      <c r="AP21" s="631" t="s">
        <v>278</v>
      </c>
      <c r="AQ21" s="647"/>
      <c r="AR21" s="647"/>
      <c r="AS21" s="647"/>
      <c r="AT21" s="647"/>
      <c r="AU21" s="647"/>
      <c r="AV21" s="647"/>
      <c r="AW21" s="647"/>
      <c r="AX21" s="647"/>
      <c r="AY21" s="647"/>
      <c r="AZ21" s="647"/>
      <c r="BA21" s="647"/>
      <c r="BB21" s="647"/>
      <c r="BC21" s="647"/>
      <c r="BD21" s="647"/>
      <c r="BE21" s="647"/>
      <c r="BF21" s="648"/>
      <c r="BG21" s="634" t="s">
        <v>126</v>
      </c>
      <c r="BH21" s="635"/>
      <c r="BI21" s="635"/>
      <c r="BJ21" s="635"/>
      <c r="BK21" s="635"/>
      <c r="BL21" s="635"/>
      <c r="BM21" s="635"/>
      <c r="BN21" s="636"/>
      <c r="BO21" s="637" t="s">
        <v>126</v>
      </c>
      <c r="BP21" s="637"/>
      <c r="BQ21" s="637"/>
      <c r="BR21" s="637"/>
      <c r="BS21" s="643" t="s">
        <v>126</v>
      </c>
      <c r="BT21" s="635"/>
      <c r="BU21" s="635"/>
      <c r="BV21" s="635"/>
      <c r="BW21" s="635"/>
      <c r="BX21" s="635"/>
      <c r="BY21" s="635"/>
      <c r="BZ21" s="635"/>
      <c r="CA21" s="635"/>
      <c r="CB21" s="644"/>
      <c r="CD21" s="654"/>
      <c r="CE21" s="655"/>
      <c r="CF21" s="655"/>
      <c r="CG21" s="655"/>
      <c r="CH21" s="655"/>
      <c r="CI21" s="655"/>
      <c r="CJ21" s="655"/>
      <c r="CK21" s="655"/>
      <c r="CL21" s="655"/>
      <c r="CM21" s="655"/>
      <c r="CN21" s="655"/>
      <c r="CO21" s="655"/>
      <c r="CP21" s="655"/>
      <c r="CQ21" s="656"/>
      <c r="CR21" s="657"/>
      <c r="CS21" s="650"/>
      <c r="CT21" s="650"/>
      <c r="CU21" s="650"/>
      <c r="CV21" s="650"/>
      <c r="CW21" s="650"/>
      <c r="CX21" s="650"/>
      <c r="CY21" s="658"/>
      <c r="CZ21" s="659"/>
      <c r="DA21" s="659"/>
      <c r="DB21" s="659"/>
      <c r="DC21" s="659"/>
      <c r="DD21" s="649"/>
      <c r="DE21" s="650"/>
      <c r="DF21" s="650"/>
      <c r="DG21" s="650"/>
      <c r="DH21" s="650"/>
      <c r="DI21" s="650"/>
      <c r="DJ21" s="650"/>
      <c r="DK21" s="650"/>
      <c r="DL21" s="650"/>
      <c r="DM21" s="650"/>
      <c r="DN21" s="650"/>
      <c r="DO21" s="650"/>
      <c r="DP21" s="658"/>
      <c r="DQ21" s="649"/>
      <c r="DR21" s="650"/>
      <c r="DS21" s="650"/>
      <c r="DT21" s="650"/>
      <c r="DU21" s="650"/>
      <c r="DV21" s="650"/>
      <c r="DW21" s="650"/>
      <c r="DX21" s="650"/>
      <c r="DY21" s="650"/>
      <c r="DZ21" s="650"/>
      <c r="EA21" s="650"/>
      <c r="EB21" s="650"/>
      <c r="EC21" s="651"/>
    </row>
    <row r="22" spans="2:133" ht="11.25" customHeight="1" x14ac:dyDescent="0.15">
      <c r="B22" s="631" t="s">
        <v>279</v>
      </c>
      <c r="C22" s="632"/>
      <c r="D22" s="632"/>
      <c r="E22" s="632"/>
      <c r="F22" s="632"/>
      <c r="G22" s="632"/>
      <c r="H22" s="632"/>
      <c r="I22" s="632"/>
      <c r="J22" s="632"/>
      <c r="K22" s="632"/>
      <c r="L22" s="632"/>
      <c r="M22" s="632"/>
      <c r="N22" s="632"/>
      <c r="O22" s="632"/>
      <c r="P22" s="632"/>
      <c r="Q22" s="633"/>
      <c r="R22" s="634">
        <v>1001372</v>
      </c>
      <c r="S22" s="635"/>
      <c r="T22" s="635"/>
      <c r="U22" s="635"/>
      <c r="V22" s="635"/>
      <c r="W22" s="635"/>
      <c r="X22" s="635"/>
      <c r="Y22" s="636"/>
      <c r="Z22" s="637">
        <v>29.4</v>
      </c>
      <c r="AA22" s="637"/>
      <c r="AB22" s="637"/>
      <c r="AC22" s="637"/>
      <c r="AD22" s="638">
        <v>864000</v>
      </c>
      <c r="AE22" s="638"/>
      <c r="AF22" s="638"/>
      <c r="AG22" s="638"/>
      <c r="AH22" s="638"/>
      <c r="AI22" s="638"/>
      <c r="AJ22" s="638"/>
      <c r="AK22" s="638"/>
      <c r="AL22" s="639">
        <v>75.099999999999994</v>
      </c>
      <c r="AM22" s="640"/>
      <c r="AN22" s="640"/>
      <c r="AO22" s="641"/>
      <c r="AP22" s="631" t="s">
        <v>280</v>
      </c>
      <c r="AQ22" s="647"/>
      <c r="AR22" s="647"/>
      <c r="AS22" s="647"/>
      <c r="AT22" s="647"/>
      <c r="AU22" s="647"/>
      <c r="AV22" s="647"/>
      <c r="AW22" s="647"/>
      <c r="AX22" s="647"/>
      <c r="AY22" s="647"/>
      <c r="AZ22" s="647"/>
      <c r="BA22" s="647"/>
      <c r="BB22" s="647"/>
      <c r="BC22" s="647"/>
      <c r="BD22" s="647"/>
      <c r="BE22" s="647"/>
      <c r="BF22" s="648"/>
      <c r="BG22" s="634" t="s">
        <v>126</v>
      </c>
      <c r="BH22" s="635"/>
      <c r="BI22" s="635"/>
      <c r="BJ22" s="635"/>
      <c r="BK22" s="635"/>
      <c r="BL22" s="635"/>
      <c r="BM22" s="635"/>
      <c r="BN22" s="636"/>
      <c r="BO22" s="637" t="s">
        <v>126</v>
      </c>
      <c r="BP22" s="637"/>
      <c r="BQ22" s="637"/>
      <c r="BR22" s="637"/>
      <c r="BS22" s="643" t="s">
        <v>126</v>
      </c>
      <c r="BT22" s="635"/>
      <c r="BU22" s="635"/>
      <c r="BV22" s="635"/>
      <c r="BW22" s="635"/>
      <c r="BX22" s="635"/>
      <c r="BY22" s="635"/>
      <c r="BZ22" s="635"/>
      <c r="CA22" s="635"/>
      <c r="CB22" s="644"/>
      <c r="CD22" s="616" t="s">
        <v>281</v>
      </c>
      <c r="CE22" s="617"/>
      <c r="CF22" s="617"/>
      <c r="CG22" s="617"/>
      <c r="CH22" s="617"/>
      <c r="CI22" s="617"/>
      <c r="CJ22" s="617"/>
      <c r="CK22" s="617"/>
      <c r="CL22" s="617"/>
      <c r="CM22" s="617"/>
      <c r="CN22" s="617"/>
      <c r="CO22" s="617"/>
      <c r="CP22" s="617"/>
      <c r="CQ22" s="617"/>
      <c r="CR22" s="617"/>
      <c r="CS22" s="617"/>
      <c r="CT22" s="617"/>
      <c r="CU22" s="617"/>
      <c r="CV22" s="617"/>
      <c r="CW22" s="617"/>
      <c r="CX22" s="617"/>
      <c r="CY22" s="617"/>
      <c r="CZ22" s="617"/>
      <c r="DA22" s="617"/>
      <c r="DB22" s="617"/>
      <c r="DC22" s="617"/>
      <c r="DD22" s="617"/>
      <c r="DE22" s="617"/>
      <c r="DF22" s="617"/>
      <c r="DG22" s="617"/>
      <c r="DH22" s="617"/>
      <c r="DI22" s="617"/>
      <c r="DJ22" s="617"/>
      <c r="DK22" s="617"/>
      <c r="DL22" s="617"/>
      <c r="DM22" s="617"/>
      <c r="DN22" s="617"/>
      <c r="DO22" s="617"/>
      <c r="DP22" s="617"/>
      <c r="DQ22" s="617"/>
      <c r="DR22" s="617"/>
      <c r="DS22" s="617"/>
      <c r="DT22" s="617"/>
      <c r="DU22" s="617"/>
      <c r="DV22" s="617"/>
      <c r="DW22" s="617"/>
      <c r="DX22" s="617"/>
      <c r="DY22" s="617"/>
      <c r="DZ22" s="617"/>
      <c r="EA22" s="617"/>
      <c r="EB22" s="617"/>
      <c r="EC22" s="618"/>
    </row>
    <row r="23" spans="2:133" ht="11.25" customHeight="1" x14ac:dyDescent="0.15">
      <c r="B23" s="631" t="s">
        <v>282</v>
      </c>
      <c r="C23" s="632"/>
      <c r="D23" s="632"/>
      <c r="E23" s="632"/>
      <c r="F23" s="632"/>
      <c r="G23" s="632"/>
      <c r="H23" s="632"/>
      <c r="I23" s="632"/>
      <c r="J23" s="632"/>
      <c r="K23" s="632"/>
      <c r="L23" s="632"/>
      <c r="M23" s="632"/>
      <c r="N23" s="632"/>
      <c r="O23" s="632"/>
      <c r="P23" s="632"/>
      <c r="Q23" s="633"/>
      <c r="R23" s="634">
        <v>864000</v>
      </c>
      <c r="S23" s="635"/>
      <c r="T23" s="635"/>
      <c r="U23" s="635"/>
      <c r="V23" s="635"/>
      <c r="W23" s="635"/>
      <c r="X23" s="635"/>
      <c r="Y23" s="636"/>
      <c r="Z23" s="637">
        <v>25.4</v>
      </c>
      <c r="AA23" s="637"/>
      <c r="AB23" s="637"/>
      <c r="AC23" s="637"/>
      <c r="AD23" s="638">
        <v>864000</v>
      </c>
      <c r="AE23" s="638"/>
      <c r="AF23" s="638"/>
      <c r="AG23" s="638"/>
      <c r="AH23" s="638"/>
      <c r="AI23" s="638"/>
      <c r="AJ23" s="638"/>
      <c r="AK23" s="638"/>
      <c r="AL23" s="639">
        <v>75.099999999999994</v>
      </c>
      <c r="AM23" s="640"/>
      <c r="AN23" s="640"/>
      <c r="AO23" s="641"/>
      <c r="AP23" s="631" t="s">
        <v>283</v>
      </c>
      <c r="AQ23" s="647"/>
      <c r="AR23" s="647"/>
      <c r="AS23" s="647"/>
      <c r="AT23" s="647"/>
      <c r="AU23" s="647"/>
      <c r="AV23" s="647"/>
      <c r="AW23" s="647"/>
      <c r="AX23" s="647"/>
      <c r="AY23" s="647"/>
      <c r="AZ23" s="647"/>
      <c r="BA23" s="647"/>
      <c r="BB23" s="647"/>
      <c r="BC23" s="647"/>
      <c r="BD23" s="647"/>
      <c r="BE23" s="647"/>
      <c r="BF23" s="648"/>
      <c r="BG23" s="634" t="s">
        <v>126</v>
      </c>
      <c r="BH23" s="635"/>
      <c r="BI23" s="635"/>
      <c r="BJ23" s="635"/>
      <c r="BK23" s="635"/>
      <c r="BL23" s="635"/>
      <c r="BM23" s="635"/>
      <c r="BN23" s="636"/>
      <c r="BO23" s="637" t="s">
        <v>126</v>
      </c>
      <c r="BP23" s="637"/>
      <c r="BQ23" s="637"/>
      <c r="BR23" s="637"/>
      <c r="BS23" s="643" t="s">
        <v>126</v>
      </c>
      <c r="BT23" s="635"/>
      <c r="BU23" s="635"/>
      <c r="BV23" s="635"/>
      <c r="BW23" s="635"/>
      <c r="BX23" s="635"/>
      <c r="BY23" s="635"/>
      <c r="BZ23" s="635"/>
      <c r="CA23" s="635"/>
      <c r="CB23" s="644"/>
      <c r="CD23" s="616" t="s">
        <v>221</v>
      </c>
      <c r="CE23" s="617"/>
      <c r="CF23" s="617"/>
      <c r="CG23" s="617"/>
      <c r="CH23" s="617"/>
      <c r="CI23" s="617"/>
      <c r="CJ23" s="617"/>
      <c r="CK23" s="617"/>
      <c r="CL23" s="617"/>
      <c r="CM23" s="617"/>
      <c r="CN23" s="617"/>
      <c r="CO23" s="617"/>
      <c r="CP23" s="617"/>
      <c r="CQ23" s="618"/>
      <c r="CR23" s="616" t="s">
        <v>284</v>
      </c>
      <c r="CS23" s="617"/>
      <c r="CT23" s="617"/>
      <c r="CU23" s="617"/>
      <c r="CV23" s="617"/>
      <c r="CW23" s="617"/>
      <c r="CX23" s="617"/>
      <c r="CY23" s="618"/>
      <c r="CZ23" s="616" t="s">
        <v>285</v>
      </c>
      <c r="DA23" s="617"/>
      <c r="DB23" s="617"/>
      <c r="DC23" s="618"/>
      <c r="DD23" s="616" t="s">
        <v>286</v>
      </c>
      <c r="DE23" s="617"/>
      <c r="DF23" s="617"/>
      <c r="DG23" s="617"/>
      <c r="DH23" s="617"/>
      <c r="DI23" s="617"/>
      <c r="DJ23" s="617"/>
      <c r="DK23" s="618"/>
      <c r="DL23" s="660" t="s">
        <v>287</v>
      </c>
      <c r="DM23" s="661"/>
      <c r="DN23" s="661"/>
      <c r="DO23" s="661"/>
      <c r="DP23" s="661"/>
      <c r="DQ23" s="661"/>
      <c r="DR23" s="661"/>
      <c r="DS23" s="661"/>
      <c r="DT23" s="661"/>
      <c r="DU23" s="661"/>
      <c r="DV23" s="662"/>
      <c r="DW23" s="616" t="s">
        <v>288</v>
      </c>
      <c r="DX23" s="617"/>
      <c r="DY23" s="617"/>
      <c r="DZ23" s="617"/>
      <c r="EA23" s="617"/>
      <c r="EB23" s="617"/>
      <c r="EC23" s="618"/>
    </row>
    <row r="24" spans="2:133" ht="11.25" customHeight="1" x14ac:dyDescent="0.15">
      <c r="B24" s="631" t="s">
        <v>289</v>
      </c>
      <c r="C24" s="632"/>
      <c r="D24" s="632"/>
      <c r="E24" s="632"/>
      <c r="F24" s="632"/>
      <c r="G24" s="632"/>
      <c r="H24" s="632"/>
      <c r="I24" s="632"/>
      <c r="J24" s="632"/>
      <c r="K24" s="632"/>
      <c r="L24" s="632"/>
      <c r="M24" s="632"/>
      <c r="N24" s="632"/>
      <c r="O24" s="632"/>
      <c r="P24" s="632"/>
      <c r="Q24" s="633"/>
      <c r="R24" s="634">
        <v>137372</v>
      </c>
      <c r="S24" s="635"/>
      <c r="T24" s="635"/>
      <c r="U24" s="635"/>
      <c r="V24" s="635"/>
      <c r="W24" s="635"/>
      <c r="X24" s="635"/>
      <c r="Y24" s="636"/>
      <c r="Z24" s="637">
        <v>4</v>
      </c>
      <c r="AA24" s="637"/>
      <c r="AB24" s="637"/>
      <c r="AC24" s="637"/>
      <c r="AD24" s="638" t="s">
        <v>227</v>
      </c>
      <c r="AE24" s="638"/>
      <c r="AF24" s="638"/>
      <c r="AG24" s="638"/>
      <c r="AH24" s="638"/>
      <c r="AI24" s="638"/>
      <c r="AJ24" s="638"/>
      <c r="AK24" s="638"/>
      <c r="AL24" s="639" t="s">
        <v>126</v>
      </c>
      <c r="AM24" s="640"/>
      <c r="AN24" s="640"/>
      <c r="AO24" s="641"/>
      <c r="AP24" s="631" t="s">
        <v>290</v>
      </c>
      <c r="AQ24" s="647"/>
      <c r="AR24" s="647"/>
      <c r="AS24" s="647"/>
      <c r="AT24" s="647"/>
      <c r="AU24" s="647"/>
      <c r="AV24" s="647"/>
      <c r="AW24" s="647"/>
      <c r="AX24" s="647"/>
      <c r="AY24" s="647"/>
      <c r="AZ24" s="647"/>
      <c r="BA24" s="647"/>
      <c r="BB24" s="647"/>
      <c r="BC24" s="647"/>
      <c r="BD24" s="647"/>
      <c r="BE24" s="647"/>
      <c r="BF24" s="648"/>
      <c r="BG24" s="634" t="s">
        <v>126</v>
      </c>
      <c r="BH24" s="635"/>
      <c r="BI24" s="635"/>
      <c r="BJ24" s="635"/>
      <c r="BK24" s="635"/>
      <c r="BL24" s="635"/>
      <c r="BM24" s="635"/>
      <c r="BN24" s="636"/>
      <c r="BO24" s="637" t="s">
        <v>227</v>
      </c>
      <c r="BP24" s="637"/>
      <c r="BQ24" s="637"/>
      <c r="BR24" s="637"/>
      <c r="BS24" s="643" t="s">
        <v>126</v>
      </c>
      <c r="BT24" s="635"/>
      <c r="BU24" s="635"/>
      <c r="BV24" s="635"/>
      <c r="BW24" s="635"/>
      <c r="BX24" s="635"/>
      <c r="BY24" s="635"/>
      <c r="BZ24" s="635"/>
      <c r="CA24" s="635"/>
      <c r="CB24" s="644"/>
      <c r="CD24" s="620" t="s">
        <v>291</v>
      </c>
      <c r="CE24" s="621"/>
      <c r="CF24" s="621"/>
      <c r="CG24" s="621"/>
      <c r="CH24" s="621"/>
      <c r="CI24" s="621"/>
      <c r="CJ24" s="621"/>
      <c r="CK24" s="621"/>
      <c r="CL24" s="621"/>
      <c r="CM24" s="621"/>
      <c r="CN24" s="621"/>
      <c r="CO24" s="621"/>
      <c r="CP24" s="621"/>
      <c r="CQ24" s="622"/>
      <c r="CR24" s="623">
        <v>864555</v>
      </c>
      <c r="CS24" s="624"/>
      <c r="CT24" s="624"/>
      <c r="CU24" s="624"/>
      <c r="CV24" s="624"/>
      <c r="CW24" s="624"/>
      <c r="CX24" s="624"/>
      <c r="CY24" s="625"/>
      <c r="CZ24" s="628">
        <v>26</v>
      </c>
      <c r="DA24" s="629"/>
      <c r="DB24" s="629"/>
      <c r="DC24" s="645"/>
      <c r="DD24" s="663">
        <v>694843</v>
      </c>
      <c r="DE24" s="624"/>
      <c r="DF24" s="624"/>
      <c r="DG24" s="624"/>
      <c r="DH24" s="624"/>
      <c r="DI24" s="624"/>
      <c r="DJ24" s="624"/>
      <c r="DK24" s="625"/>
      <c r="DL24" s="663">
        <v>694812</v>
      </c>
      <c r="DM24" s="624"/>
      <c r="DN24" s="624"/>
      <c r="DO24" s="624"/>
      <c r="DP24" s="624"/>
      <c r="DQ24" s="624"/>
      <c r="DR24" s="624"/>
      <c r="DS24" s="624"/>
      <c r="DT24" s="624"/>
      <c r="DU24" s="624"/>
      <c r="DV24" s="625"/>
      <c r="DW24" s="628">
        <v>59.4</v>
      </c>
      <c r="DX24" s="629"/>
      <c r="DY24" s="629"/>
      <c r="DZ24" s="629"/>
      <c r="EA24" s="629"/>
      <c r="EB24" s="629"/>
      <c r="EC24" s="630"/>
    </row>
    <row r="25" spans="2:133" ht="11.25" customHeight="1" x14ac:dyDescent="0.15">
      <c r="B25" s="631" t="s">
        <v>292</v>
      </c>
      <c r="C25" s="632"/>
      <c r="D25" s="632"/>
      <c r="E25" s="632"/>
      <c r="F25" s="632"/>
      <c r="G25" s="632"/>
      <c r="H25" s="632"/>
      <c r="I25" s="632"/>
      <c r="J25" s="632"/>
      <c r="K25" s="632"/>
      <c r="L25" s="632"/>
      <c r="M25" s="632"/>
      <c r="N25" s="632"/>
      <c r="O25" s="632"/>
      <c r="P25" s="632"/>
      <c r="Q25" s="633"/>
      <c r="R25" s="634" t="s">
        <v>254</v>
      </c>
      <c r="S25" s="635"/>
      <c r="T25" s="635"/>
      <c r="U25" s="635"/>
      <c r="V25" s="635"/>
      <c r="W25" s="635"/>
      <c r="X25" s="635"/>
      <c r="Y25" s="636"/>
      <c r="Z25" s="637" t="s">
        <v>126</v>
      </c>
      <c r="AA25" s="637"/>
      <c r="AB25" s="637"/>
      <c r="AC25" s="637"/>
      <c r="AD25" s="638" t="s">
        <v>126</v>
      </c>
      <c r="AE25" s="638"/>
      <c r="AF25" s="638"/>
      <c r="AG25" s="638"/>
      <c r="AH25" s="638"/>
      <c r="AI25" s="638"/>
      <c r="AJ25" s="638"/>
      <c r="AK25" s="638"/>
      <c r="AL25" s="639" t="s">
        <v>126</v>
      </c>
      <c r="AM25" s="640"/>
      <c r="AN25" s="640"/>
      <c r="AO25" s="641"/>
      <c r="AP25" s="631" t="s">
        <v>293</v>
      </c>
      <c r="AQ25" s="647"/>
      <c r="AR25" s="647"/>
      <c r="AS25" s="647"/>
      <c r="AT25" s="647"/>
      <c r="AU25" s="647"/>
      <c r="AV25" s="647"/>
      <c r="AW25" s="647"/>
      <c r="AX25" s="647"/>
      <c r="AY25" s="647"/>
      <c r="AZ25" s="647"/>
      <c r="BA25" s="647"/>
      <c r="BB25" s="647"/>
      <c r="BC25" s="647"/>
      <c r="BD25" s="647"/>
      <c r="BE25" s="647"/>
      <c r="BF25" s="648"/>
      <c r="BG25" s="634" t="s">
        <v>126</v>
      </c>
      <c r="BH25" s="635"/>
      <c r="BI25" s="635"/>
      <c r="BJ25" s="635"/>
      <c r="BK25" s="635"/>
      <c r="BL25" s="635"/>
      <c r="BM25" s="635"/>
      <c r="BN25" s="636"/>
      <c r="BO25" s="637" t="s">
        <v>126</v>
      </c>
      <c r="BP25" s="637"/>
      <c r="BQ25" s="637"/>
      <c r="BR25" s="637"/>
      <c r="BS25" s="643" t="s">
        <v>227</v>
      </c>
      <c r="BT25" s="635"/>
      <c r="BU25" s="635"/>
      <c r="BV25" s="635"/>
      <c r="BW25" s="635"/>
      <c r="BX25" s="635"/>
      <c r="BY25" s="635"/>
      <c r="BZ25" s="635"/>
      <c r="CA25" s="635"/>
      <c r="CB25" s="644"/>
      <c r="CD25" s="631" t="s">
        <v>294</v>
      </c>
      <c r="CE25" s="632"/>
      <c r="CF25" s="632"/>
      <c r="CG25" s="632"/>
      <c r="CH25" s="632"/>
      <c r="CI25" s="632"/>
      <c r="CJ25" s="632"/>
      <c r="CK25" s="632"/>
      <c r="CL25" s="632"/>
      <c r="CM25" s="632"/>
      <c r="CN25" s="632"/>
      <c r="CO25" s="632"/>
      <c r="CP25" s="632"/>
      <c r="CQ25" s="633"/>
      <c r="CR25" s="634">
        <v>630190</v>
      </c>
      <c r="CS25" s="652"/>
      <c r="CT25" s="652"/>
      <c r="CU25" s="652"/>
      <c r="CV25" s="652"/>
      <c r="CW25" s="652"/>
      <c r="CX25" s="652"/>
      <c r="CY25" s="653"/>
      <c r="CZ25" s="639">
        <v>18.899999999999999</v>
      </c>
      <c r="DA25" s="664"/>
      <c r="DB25" s="664"/>
      <c r="DC25" s="666"/>
      <c r="DD25" s="643">
        <v>530820</v>
      </c>
      <c r="DE25" s="652"/>
      <c r="DF25" s="652"/>
      <c r="DG25" s="652"/>
      <c r="DH25" s="652"/>
      <c r="DI25" s="652"/>
      <c r="DJ25" s="652"/>
      <c r="DK25" s="653"/>
      <c r="DL25" s="643">
        <v>530820</v>
      </c>
      <c r="DM25" s="652"/>
      <c r="DN25" s="652"/>
      <c r="DO25" s="652"/>
      <c r="DP25" s="652"/>
      <c r="DQ25" s="652"/>
      <c r="DR25" s="652"/>
      <c r="DS25" s="652"/>
      <c r="DT25" s="652"/>
      <c r="DU25" s="652"/>
      <c r="DV25" s="653"/>
      <c r="DW25" s="639">
        <v>45.3</v>
      </c>
      <c r="DX25" s="664"/>
      <c r="DY25" s="664"/>
      <c r="DZ25" s="664"/>
      <c r="EA25" s="664"/>
      <c r="EB25" s="664"/>
      <c r="EC25" s="665"/>
    </row>
    <row r="26" spans="2:133" ht="11.25" customHeight="1" x14ac:dyDescent="0.15">
      <c r="B26" s="631" t="s">
        <v>295</v>
      </c>
      <c r="C26" s="632"/>
      <c r="D26" s="632"/>
      <c r="E26" s="632"/>
      <c r="F26" s="632"/>
      <c r="G26" s="632"/>
      <c r="H26" s="632"/>
      <c r="I26" s="632"/>
      <c r="J26" s="632"/>
      <c r="K26" s="632"/>
      <c r="L26" s="632"/>
      <c r="M26" s="632"/>
      <c r="N26" s="632"/>
      <c r="O26" s="632"/>
      <c r="P26" s="632"/>
      <c r="Q26" s="633"/>
      <c r="R26" s="634">
        <v>1287294</v>
      </c>
      <c r="S26" s="635"/>
      <c r="T26" s="635"/>
      <c r="U26" s="635"/>
      <c r="V26" s="635"/>
      <c r="W26" s="635"/>
      <c r="X26" s="635"/>
      <c r="Y26" s="636"/>
      <c r="Z26" s="637">
        <v>37.799999999999997</v>
      </c>
      <c r="AA26" s="637"/>
      <c r="AB26" s="637"/>
      <c r="AC26" s="637"/>
      <c r="AD26" s="638">
        <v>1149922</v>
      </c>
      <c r="AE26" s="638"/>
      <c r="AF26" s="638"/>
      <c r="AG26" s="638"/>
      <c r="AH26" s="638"/>
      <c r="AI26" s="638"/>
      <c r="AJ26" s="638"/>
      <c r="AK26" s="638"/>
      <c r="AL26" s="639">
        <v>99.9</v>
      </c>
      <c r="AM26" s="640"/>
      <c r="AN26" s="640"/>
      <c r="AO26" s="641"/>
      <c r="AP26" s="631" t="s">
        <v>296</v>
      </c>
      <c r="AQ26" s="647"/>
      <c r="AR26" s="647"/>
      <c r="AS26" s="647"/>
      <c r="AT26" s="647"/>
      <c r="AU26" s="647"/>
      <c r="AV26" s="647"/>
      <c r="AW26" s="647"/>
      <c r="AX26" s="647"/>
      <c r="AY26" s="647"/>
      <c r="AZ26" s="647"/>
      <c r="BA26" s="647"/>
      <c r="BB26" s="647"/>
      <c r="BC26" s="647"/>
      <c r="BD26" s="647"/>
      <c r="BE26" s="647"/>
      <c r="BF26" s="648"/>
      <c r="BG26" s="634" t="s">
        <v>126</v>
      </c>
      <c r="BH26" s="635"/>
      <c r="BI26" s="635"/>
      <c r="BJ26" s="635"/>
      <c r="BK26" s="635"/>
      <c r="BL26" s="635"/>
      <c r="BM26" s="635"/>
      <c r="BN26" s="636"/>
      <c r="BO26" s="637" t="s">
        <v>126</v>
      </c>
      <c r="BP26" s="637"/>
      <c r="BQ26" s="637"/>
      <c r="BR26" s="637"/>
      <c r="BS26" s="643" t="s">
        <v>126</v>
      </c>
      <c r="BT26" s="635"/>
      <c r="BU26" s="635"/>
      <c r="BV26" s="635"/>
      <c r="BW26" s="635"/>
      <c r="BX26" s="635"/>
      <c r="BY26" s="635"/>
      <c r="BZ26" s="635"/>
      <c r="CA26" s="635"/>
      <c r="CB26" s="644"/>
      <c r="CD26" s="631" t="s">
        <v>297</v>
      </c>
      <c r="CE26" s="632"/>
      <c r="CF26" s="632"/>
      <c r="CG26" s="632"/>
      <c r="CH26" s="632"/>
      <c r="CI26" s="632"/>
      <c r="CJ26" s="632"/>
      <c r="CK26" s="632"/>
      <c r="CL26" s="632"/>
      <c r="CM26" s="632"/>
      <c r="CN26" s="632"/>
      <c r="CO26" s="632"/>
      <c r="CP26" s="632"/>
      <c r="CQ26" s="633"/>
      <c r="CR26" s="634">
        <v>296650</v>
      </c>
      <c r="CS26" s="635"/>
      <c r="CT26" s="635"/>
      <c r="CU26" s="635"/>
      <c r="CV26" s="635"/>
      <c r="CW26" s="635"/>
      <c r="CX26" s="635"/>
      <c r="CY26" s="636"/>
      <c r="CZ26" s="639">
        <v>8.9</v>
      </c>
      <c r="DA26" s="664"/>
      <c r="DB26" s="664"/>
      <c r="DC26" s="666"/>
      <c r="DD26" s="643">
        <v>197951</v>
      </c>
      <c r="DE26" s="635"/>
      <c r="DF26" s="635"/>
      <c r="DG26" s="635"/>
      <c r="DH26" s="635"/>
      <c r="DI26" s="635"/>
      <c r="DJ26" s="635"/>
      <c r="DK26" s="636"/>
      <c r="DL26" s="643" t="s">
        <v>126</v>
      </c>
      <c r="DM26" s="635"/>
      <c r="DN26" s="635"/>
      <c r="DO26" s="635"/>
      <c r="DP26" s="635"/>
      <c r="DQ26" s="635"/>
      <c r="DR26" s="635"/>
      <c r="DS26" s="635"/>
      <c r="DT26" s="635"/>
      <c r="DU26" s="635"/>
      <c r="DV26" s="636"/>
      <c r="DW26" s="639" t="s">
        <v>126</v>
      </c>
      <c r="DX26" s="664"/>
      <c r="DY26" s="664"/>
      <c r="DZ26" s="664"/>
      <c r="EA26" s="664"/>
      <c r="EB26" s="664"/>
      <c r="EC26" s="665"/>
    </row>
    <row r="27" spans="2:133" ht="11.25" customHeight="1" x14ac:dyDescent="0.15">
      <c r="B27" s="631" t="s">
        <v>298</v>
      </c>
      <c r="C27" s="632"/>
      <c r="D27" s="632"/>
      <c r="E27" s="632"/>
      <c r="F27" s="632"/>
      <c r="G27" s="632"/>
      <c r="H27" s="632"/>
      <c r="I27" s="632"/>
      <c r="J27" s="632"/>
      <c r="K27" s="632"/>
      <c r="L27" s="632"/>
      <c r="M27" s="632"/>
      <c r="N27" s="632"/>
      <c r="O27" s="632"/>
      <c r="P27" s="632"/>
      <c r="Q27" s="633"/>
      <c r="R27" s="634">
        <v>577</v>
      </c>
      <c r="S27" s="635"/>
      <c r="T27" s="635"/>
      <c r="U27" s="635"/>
      <c r="V27" s="635"/>
      <c r="W27" s="635"/>
      <c r="X27" s="635"/>
      <c r="Y27" s="636"/>
      <c r="Z27" s="637">
        <v>0</v>
      </c>
      <c r="AA27" s="637"/>
      <c r="AB27" s="637"/>
      <c r="AC27" s="637"/>
      <c r="AD27" s="638">
        <v>577</v>
      </c>
      <c r="AE27" s="638"/>
      <c r="AF27" s="638"/>
      <c r="AG27" s="638"/>
      <c r="AH27" s="638"/>
      <c r="AI27" s="638"/>
      <c r="AJ27" s="638"/>
      <c r="AK27" s="638"/>
      <c r="AL27" s="639">
        <v>0.1</v>
      </c>
      <c r="AM27" s="640"/>
      <c r="AN27" s="640"/>
      <c r="AO27" s="641"/>
      <c r="AP27" s="631" t="s">
        <v>299</v>
      </c>
      <c r="AQ27" s="632"/>
      <c r="AR27" s="632"/>
      <c r="AS27" s="632"/>
      <c r="AT27" s="632"/>
      <c r="AU27" s="632"/>
      <c r="AV27" s="632"/>
      <c r="AW27" s="632"/>
      <c r="AX27" s="632"/>
      <c r="AY27" s="632"/>
      <c r="AZ27" s="632"/>
      <c r="BA27" s="632"/>
      <c r="BB27" s="632"/>
      <c r="BC27" s="632"/>
      <c r="BD27" s="632"/>
      <c r="BE27" s="632"/>
      <c r="BF27" s="633"/>
      <c r="BG27" s="634">
        <v>227309</v>
      </c>
      <c r="BH27" s="635"/>
      <c r="BI27" s="635"/>
      <c r="BJ27" s="635"/>
      <c r="BK27" s="635"/>
      <c r="BL27" s="635"/>
      <c r="BM27" s="635"/>
      <c r="BN27" s="636"/>
      <c r="BO27" s="637">
        <v>100</v>
      </c>
      <c r="BP27" s="637"/>
      <c r="BQ27" s="637"/>
      <c r="BR27" s="637"/>
      <c r="BS27" s="643" t="s">
        <v>126</v>
      </c>
      <c r="BT27" s="635"/>
      <c r="BU27" s="635"/>
      <c r="BV27" s="635"/>
      <c r="BW27" s="635"/>
      <c r="BX27" s="635"/>
      <c r="BY27" s="635"/>
      <c r="BZ27" s="635"/>
      <c r="CA27" s="635"/>
      <c r="CB27" s="644"/>
      <c r="CD27" s="631" t="s">
        <v>300</v>
      </c>
      <c r="CE27" s="632"/>
      <c r="CF27" s="632"/>
      <c r="CG27" s="632"/>
      <c r="CH27" s="632"/>
      <c r="CI27" s="632"/>
      <c r="CJ27" s="632"/>
      <c r="CK27" s="632"/>
      <c r="CL27" s="632"/>
      <c r="CM27" s="632"/>
      <c r="CN27" s="632"/>
      <c r="CO27" s="632"/>
      <c r="CP27" s="632"/>
      <c r="CQ27" s="633"/>
      <c r="CR27" s="634">
        <v>91609</v>
      </c>
      <c r="CS27" s="652"/>
      <c r="CT27" s="652"/>
      <c r="CU27" s="652"/>
      <c r="CV27" s="652"/>
      <c r="CW27" s="652"/>
      <c r="CX27" s="652"/>
      <c r="CY27" s="653"/>
      <c r="CZ27" s="639">
        <v>2.8</v>
      </c>
      <c r="DA27" s="664"/>
      <c r="DB27" s="664"/>
      <c r="DC27" s="666"/>
      <c r="DD27" s="643">
        <v>21267</v>
      </c>
      <c r="DE27" s="652"/>
      <c r="DF27" s="652"/>
      <c r="DG27" s="652"/>
      <c r="DH27" s="652"/>
      <c r="DI27" s="652"/>
      <c r="DJ27" s="652"/>
      <c r="DK27" s="653"/>
      <c r="DL27" s="643">
        <v>21236</v>
      </c>
      <c r="DM27" s="652"/>
      <c r="DN27" s="652"/>
      <c r="DO27" s="652"/>
      <c r="DP27" s="652"/>
      <c r="DQ27" s="652"/>
      <c r="DR27" s="652"/>
      <c r="DS27" s="652"/>
      <c r="DT27" s="652"/>
      <c r="DU27" s="652"/>
      <c r="DV27" s="653"/>
      <c r="DW27" s="639">
        <v>1.8</v>
      </c>
      <c r="DX27" s="664"/>
      <c r="DY27" s="664"/>
      <c r="DZ27" s="664"/>
      <c r="EA27" s="664"/>
      <c r="EB27" s="664"/>
      <c r="EC27" s="665"/>
    </row>
    <row r="28" spans="2:133" ht="11.25" customHeight="1" x14ac:dyDescent="0.15">
      <c r="B28" s="631" t="s">
        <v>301</v>
      </c>
      <c r="C28" s="632"/>
      <c r="D28" s="632"/>
      <c r="E28" s="632"/>
      <c r="F28" s="632"/>
      <c r="G28" s="632"/>
      <c r="H28" s="632"/>
      <c r="I28" s="632"/>
      <c r="J28" s="632"/>
      <c r="K28" s="632"/>
      <c r="L28" s="632"/>
      <c r="M28" s="632"/>
      <c r="N28" s="632"/>
      <c r="O28" s="632"/>
      <c r="P28" s="632"/>
      <c r="Q28" s="633"/>
      <c r="R28" s="634">
        <v>192</v>
      </c>
      <c r="S28" s="635"/>
      <c r="T28" s="635"/>
      <c r="U28" s="635"/>
      <c r="V28" s="635"/>
      <c r="W28" s="635"/>
      <c r="X28" s="635"/>
      <c r="Y28" s="636"/>
      <c r="Z28" s="637">
        <v>0</v>
      </c>
      <c r="AA28" s="637"/>
      <c r="AB28" s="637"/>
      <c r="AC28" s="637"/>
      <c r="AD28" s="638" t="s">
        <v>126</v>
      </c>
      <c r="AE28" s="638"/>
      <c r="AF28" s="638"/>
      <c r="AG28" s="638"/>
      <c r="AH28" s="638"/>
      <c r="AI28" s="638"/>
      <c r="AJ28" s="638"/>
      <c r="AK28" s="638"/>
      <c r="AL28" s="639" t="s">
        <v>126</v>
      </c>
      <c r="AM28" s="640"/>
      <c r="AN28" s="640"/>
      <c r="AO28" s="641"/>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37"/>
      <c r="BP28" s="637"/>
      <c r="BQ28" s="637"/>
      <c r="BR28" s="637"/>
      <c r="BS28" s="643"/>
      <c r="BT28" s="635"/>
      <c r="BU28" s="635"/>
      <c r="BV28" s="635"/>
      <c r="BW28" s="635"/>
      <c r="BX28" s="635"/>
      <c r="BY28" s="635"/>
      <c r="BZ28" s="635"/>
      <c r="CA28" s="635"/>
      <c r="CB28" s="644"/>
      <c r="CD28" s="631" t="s">
        <v>302</v>
      </c>
      <c r="CE28" s="632"/>
      <c r="CF28" s="632"/>
      <c r="CG28" s="632"/>
      <c r="CH28" s="632"/>
      <c r="CI28" s="632"/>
      <c r="CJ28" s="632"/>
      <c r="CK28" s="632"/>
      <c r="CL28" s="632"/>
      <c r="CM28" s="632"/>
      <c r="CN28" s="632"/>
      <c r="CO28" s="632"/>
      <c r="CP28" s="632"/>
      <c r="CQ28" s="633"/>
      <c r="CR28" s="634">
        <v>142756</v>
      </c>
      <c r="CS28" s="635"/>
      <c r="CT28" s="635"/>
      <c r="CU28" s="635"/>
      <c r="CV28" s="635"/>
      <c r="CW28" s="635"/>
      <c r="CX28" s="635"/>
      <c r="CY28" s="636"/>
      <c r="CZ28" s="639">
        <v>4.3</v>
      </c>
      <c r="DA28" s="664"/>
      <c r="DB28" s="664"/>
      <c r="DC28" s="666"/>
      <c r="DD28" s="643">
        <v>142756</v>
      </c>
      <c r="DE28" s="635"/>
      <c r="DF28" s="635"/>
      <c r="DG28" s="635"/>
      <c r="DH28" s="635"/>
      <c r="DI28" s="635"/>
      <c r="DJ28" s="635"/>
      <c r="DK28" s="636"/>
      <c r="DL28" s="643">
        <v>142756</v>
      </c>
      <c r="DM28" s="635"/>
      <c r="DN28" s="635"/>
      <c r="DO28" s="635"/>
      <c r="DP28" s="635"/>
      <c r="DQ28" s="635"/>
      <c r="DR28" s="635"/>
      <c r="DS28" s="635"/>
      <c r="DT28" s="635"/>
      <c r="DU28" s="635"/>
      <c r="DV28" s="636"/>
      <c r="DW28" s="639">
        <v>12.2</v>
      </c>
      <c r="DX28" s="664"/>
      <c r="DY28" s="664"/>
      <c r="DZ28" s="664"/>
      <c r="EA28" s="664"/>
      <c r="EB28" s="664"/>
      <c r="EC28" s="665"/>
    </row>
    <row r="29" spans="2:133" ht="11.25" customHeight="1" x14ac:dyDescent="0.15">
      <c r="B29" s="631" t="s">
        <v>303</v>
      </c>
      <c r="C29" s="632"/>
      <c r="D29" s="632"/>
      <c r="E29" s="632"/>
      <c r="F29" s="632"/>
      <c r="G29" s="632"/>
      <c r="H29" s="632"/>
      <c r="I29" s="632"/>
      <c r="J29" s="632"/>
      <c r="K29" s="632"/>
      <c r="L29" s="632"/>
      <c r="M29" s="632"/>
      <c r="N29" s="632"/>
      <c r="O29" s="632"/>
      <c r="P29" s="632"/>
      <c r="Q29" s="633"/>
      <c r="R29" s="634">
        <v>42860</v>
      </c>
      <c r="S29" s="635"/>
      <c r="T29" s="635"/>
      <c r="U29" s="635"/>
      <c r="V29" s="635"/>
      <c r="W29" s="635"/>
      <c r="X29" s="635"/>
      <c r="Y29" s="636"/>
      <c r="Z29" s="637">
        <v>1.3</v>
      </c>
      <c r="AA29" s="637"/>
      <c r="AB29" s="637"/>
      <c r="AC29" s="637"/>
      <c r="AD29" s="638" t="s">
        <v>227</v>
      </c>
      <c r="AE29" s="638"/>
      <c r="AF29" s="638"/>
      <c r="AG29" s="638"/>
      <c r="AH29" s="638"/>
      <c r="AI29" s="638"/>
      <c r="AJ29" s="638"/>
      <c r="AK29" s="638"/>
      <c r="AL29" s="639" t="s">
        <v>126</v>
      </c>
      <c r="AM29" s="640"/>
      <c r="AN29" s="640"/>
      <c r="AO29" s="641"/>
      <c r="AP29" s="654"/>
      <c r="AQ29" s="655"/>
      <c r="AR29" s="655"/>
      <c r="AS29" s="655"/>
      <c r="AT29" s="655"/>
      <c r="AU29" s="655"/>
      <c r="AV29" s="655"/>
      <c r="AW29" s="655"/>
      <c r="AX29" s="655"/>
      <c r="AY29" s="655"/>
      <c r="AZ29" s="655"/>
      <c r="BA29" s="655"/>
      <c r="BB29" s="655"/>
      <c r="BC29" s="655"/>
      <c r="BD29" s="655"/>
      <c r="BE29" s="655"/>
      <c r="BF29" s="656"/>
      <c r="BG29" s="634"/>
      <c r="BH29" s="635"/>
      <c r="BI29" s="635"/>
      <c r="BJ29" s="635"/>
      <c r="BK29" s="635"/>
      <c r="BL29" s="635"/>
      <c r="BM29" s="635"/>
      <c r="BN29" s="636"/>
      <c r="BO29" s="637"/>
      <c r="BP29" s="637"/>
      <c r="BQ29" s="637"/>
      <c r="BR29" s="637"/>
      <c r="BS29" s="638"/>
      <c r="BT29" s="638"/>
      <c r="BU29" s="638"/>
      <c r="BV29" s="638"/>
      <c r="BW29" s="638"/>
      <c r="BX29" s="638"/>
      <c r="BY29" s="638"/>
      <c r="BZ29" s="638"/>
      <c r="CA29" s="638"/>
      <c r="CB29" s="642"/>
      <c r="CD29" s="669" t="s">
        <v>304</v>
      </c>
      <c r="CE29" s="670"/>
      <c r="CF29" s="631" t="s">
        <v>70</v>
      </c>
      <c r="CG29" s="632"/>
      <c r="CH29" s="632"/>
      <c r="CI29" s="632"/>
      <c r="CJ29" s="632"/>
      <c r="CK29" s="632"/>
      <c r="CL29" s="632"/>
      <c r="CM29" s="632"/>
      <c r="CN29" s="632"/>
      <c r="CO29" s="632"/>
      <c r="CP29" s="632"/>
      <c r="CQ29" s="633"/>
      <c r="CR29" s="634">
        <v>142756</v>
      </c>
      <c r="CS29" s="652"/>
      <c r="CT29" s="652"/>
      <c r="CU29" s="652"/>
      <c r="CV29" s="652"/>
      <c r="CW29" s="652"/>
      <c r="CX29" s="652"/>
      <c r="CY29" s="653"/>
      <c r="CZ29" s="639">
        <v>4.3</v>
      </c>
      <c r="DA29" s="664"/>
      <c r="DB29" s="664"/>
      <c r="DC29" s="666"/>
      <c r="DD29" s="643">
        <v>142756</v>
      </c>
      <c r="DE29" s="652"/>
      <c r="DF29" s="652"/>
      <c r="DG29" s="652"/>
      <c r="DH29" s="652"/>
      <c r="DI29" s="652"/>
      <c r="DJ29" s="652"/>
      <c r="DK29" s="653"/>
      <c r="DL29" s="643">
        <v>142756</v>
      </c>
      <c r="DM29" s="652"/>
      <c r="DN29" s="652"/>
      <c r="DO29" s="652"/>
      <c r="DP29" s="652"/>
      <c r="DQ29" s="652"/>
      <c r="DR29" s="652"/>
      <c r="DS29" s="652"/>
      <c r="DT29" s="652"/>
      <c r="DU29" s="652"/>
      <c r="DV29" s="653"/>
      <c r="DW29" s="639">
        <v>12.2</v>
      </c>
      <c r="DX29" s="664"/>
      <c r="DY29" s="664"/>
      <c r="DZ29" s="664"/>
      <c r="EA29" s="664"/>
      <c r="EB29" s="664"/>
      <c r="EC29" s="665"/>
    </row>
    <row r="30" spans="2:133" ht="11.25" customHeight="1" x14ac:dyDescent="0.15">
      <c r="B30" s="631" t="s">
        <v>305</v>
      </c>
      <c r="C30" s="632"/>
      <c r="D30" s="632"/>
      <c r="E30" s="632"/>
      <c r="F30" s="632"/>
      <c r="G30" s="632"/>
      <c r="H30" s="632"/>
      <c r="I30" s="632"/>
      <c r="J30" s="632"/>
      <c r="K30" s="632"/>
      <c r="L30" s="632"/>
      <c r="M30" s="632"/>
      <c r="N30" s="632"/>
      <c r="O30" s="632"/>
      <c r="P30" s="632"/>
      <c r="Q30" s="633"/>
      <c r="R30" s="634">
        <v>13826</v>
      </c>
      <c r="S30" s="635"/>
      <c r="T30" s="635"/>
      <c r="U30" s="635"/>
      <c r="V30" s="635"/>
      <c r="W30" s="635"/>
      <c r="X30" s="635"/>
      <c r="Y30" s="636"/>
      <c r="Z30" s="637">
        <v>0.4</v>
      </c>
      <c r="AA30" s="637"/>
      <c r="AB30" s="637"/>
      <c r="AC30" s="637"/>
      <c r="AD30" s="638" t="s">
        <v>126</v>
      </c>
      <c r="AE30" s="638"/>
      <c r="AF30" s="638"/>
      <c r="AG30" s="638"/>
      <c r="AH30" s="638"/>
      <c r="AI30" s="638"/>
      <c r="AJ30" s="638"/>
      <c r="AK30" s="638"/>
      <c r="AL30" s="639" t="s">
        <v>126</v>
      </c>
      <c r="AM30" s="640"/>
      <c r="AN30" s="640"/>
      <c r="AO30" s="641"/>
      <c r="AP30" s="616" t="s">
        <v>221</v>
      </c>
      <c r="AQ30" s="617"/>
      <c r="AR30" s="617"/>
      <c r="AS30" s="617"/>
      <c r="AT30" s="617"/>
      <c r="AU30" s="617"/>
      <c r="AV30" s="617"/>
      <c r="AW30" s="617"/>
      <c r="AX30" s="617"/>
      <c r="AY30" s="617"/>
      <c r="AZ30" s="617"/>
      <c r="BA30" s="617"/>
      <c r="BB30" s="617"/>
      <c r="BC30" s="617"/>
      <c r="BD30" s="617"/>
      <c r="BE30" s="617"/>
      <c r="BF30" s="618"/>
      <c r="BG30" s="616" t="s">
        <v>306</v>
      </c>
      <c r="BH30" s="667"/>
      <c r="BI30" s="667"/>
      <c r="BJ30" s="667"/>
      <c r="BK30" s="667"/>
      <c r="BL30" s="667"/>
      <c r="BM30" s="667"/>
      <c r="BN30" s="667"/>
      <c r="BO30" s="667"/>
      <c r="BP30" s="667"/>
      <c r="BQ30" s="668"/>
      <c r="BR30" s="616" t="s">
        <v>307</v>
      </c>
      <c r="BS30" s="667"/>
      <c r="BT30" s="667"/>
      <c r="BU30" s="667"/>
      <c r="BV30" s="667"/>
      <c r="BW30" s="667"/>
      <c r="BX30" s="667"/>
      <c r="BY30" s="667"/>
      <c r="BZ30" s="667"/>
      <c r="CA30" s="667"/>
      <c r="CB30" s="668"/>
      <c r="CD30" s="671"/>
      <c r="CE30" s="672"/>
      <c r="CF30" s="631" t="s">
        <v>308</v>
      </c>
      <c r="CG30" s="632"/>
      <c r="CH30" s="632"/>
      <c r="CI30" s="632"/>
      <c r="CJ30" s="632"/>
      <c r="CK30" s="632"/>
      <c r="CL30" s="632"/>
      <c r="CM30" s="632"/>
      <c r="CN30" s="632"/>
      <c r="CO30" s="632"/>
      <c r="CP30" s="632"/>
      <c r="CQ30" s="633"/>
      <c r="CR30" s="634">
        <v>140421</v>
      </c>
      <c r="CS30" s="635"/>
      <c r="CT30" s="635"/>
      <c r="CU30" s="635"/>
      <c r="CV30" s="635"/>
      <c r="CW30" s="635"/>
      <c r="CX30" s="635"/>
      <c r="CY30" s="636"/>
      <c r="CZ30" s="639">
        <v>4.2</v>
      </c>
      <c r="DA30" s="664"/>
      <c r="DB30" s="664"/>
      <c r="DC30" s="666"/>
      <c r="DD30" s="643">
        <v>140421</v>
      </c>
      <c r="DE30" s="635"/>
      <c r="DF30" s="635"/>
      <c r="DG30" s="635"/>
      <c r="DH30" s="635"/>
      <c r="DI30" s="635"/>
      <c r="DJ30" s="635"/>
      <c r="DK30" s="636"/>
      <c r="DL30" s="643">
        <v>140421</v>
      </c>
      <c r="DM30" s="635"/>
      <c r="DN30" s="635"/>
      <c r="DO30" s="635"/>
      <c r="DP30" s="635"/>
      <c r="DQ30" s="635"/>
      <c r="DR30" s="635"/>
      <c r="DS30" s="635"/>
      <c r="DT30" s="635"/>
      <c r="DU30" s="635"/>
      <c r="DV30" s="636"/>
      <c r="DW30" s="639">
        <v>12</v>
      </c>
      <c r="DX30" s="664"/>
      <c r="DY30" s="664"/>
      <c r="DZ30" s="664"/>
      <c r="EA30" s="664"/>
      <c r="EB30" s="664"/>
      <c r="EC30" s="665"/>
    </row>
    <row r="31" spans="2:133" ht="11.25" customHeight="1" x14ac:dyDescent="0.15">
      <c r="B31" s="631" t="s">
        <v>309</v>
      </c>
      <c r="C31" s="632"/>
      <c r="D31" s="632"/>
      <c r="E31" s="632"/>
      <c r="F31" s="632"/>
      <c r="G31" s="632"/>
      <c r="H31" s="632"/>
      <c r="I31" s="632"/>
      <c r="J31" s="632"/>
      <c r="K31" s="632"/>
      <c r="L31" s="632"/>
      <c r="M31" s="632"/>
      <c r="N31" s="632"/>
      <c r="O31" s="632"/>
      <c r="P31" s="632"/>
      <c r="Q31" s="633"/>
      <c r="R31" s="634">
        <v>475064</v>
      </c>
      <c r="S31" s="635"/>
      <c r="T31" s="635"/>
      <c r="U31" s="635"/>
      <c r="V31" s="635"/>
      <c r="W31" s="635"/>
      <c r="X31" s="635"/>
      <c r="Y31" s="636"/>
      <c r="Z31" s="637">
        <v>13.9</v>
      </c>
      <c r="AA31" s="637"/>
      <c r="AB31" s="637"/>
      <c r="AC31" s="637"/>
      <c r="AD31" s="638" t="s">
        <v>227</v>
      </c>
      <c r="AE31" s="638"/>
      <c r="AF31" s="638"/>
      <c r="AG31" s="638"/>
      <c r="AH31" s="638"/>
      <c r="AI31" s="638"/>
      <c r="AJ31" s="638"/>
      <c r="AK31" s="638"/>
      <c r="AL31" s="639" t="s">
        <v>254</v>
      </c>
      <c r="AM31" s="640"/>
      <c r="AN31" s="640"/>
      <c r="AO31" s="641"/>
      <c r="AP31" s="679" t="s">
        <v>310</v>
      </c>
      <c r="AQ31" s="680"/>
      <c r="AR31" s="680"/>
      <c r="AS31" s="680"/>
      <c r="AT31" s="685" t="s">
        <v>311</v>
      </c>
      <c r="AU31" s="219"/>
      <c r="AV31" s="219"/>
      <c r="AW31" s="219"/>
      <c r="AX31" s="620" t="s">
        <v>185</v>
      </c>
      <c r="AY31" s="621"/>
      <c r="AZ31" s="621"/>
      <c r="BA31" s="621"/>
      <c r="BB31" s="621"/>
      <c r="BC31" s="621"/>
      <c r="BD31" s="621"/>
      <c r="BE31" s="621"/>
      <c r="BF31" s="622"/>
      <c r="BG31" s="678">
        <v>99.8</v>
      </c>
      <c r="BH31" s="675"/>
      <c r="BI31" s="675"/>
      <c r="BJ31" s="675"/>
      <c r="BK31" s="675"/>
      <c r="BL31" s="675"/>
      <c r="BM31" s="629">
        <v>99.7</v>
      </c>
      <c r="BN31" s="675"/>
      <c r="BO31" s="675"/>
      <c r="BP31" s="675"/>
      <c r="BQ31" s="676"/>
      <c r="BR31" s="678">
        <v>99.7</v>
      </c>
      <c r="BS31" s="675"/>
      <c r="BT31" s="675"/>
      <c r="BU31" s="675"/>
      <c r="BV31" s="675"/>
      <c r="BW31" s="675"/>
      <c r="BX31" s="629">
        <v>99.7</v>
      </c>
      <c r="BY31" s="675"/>
      <c r="BZ31" s="675"/>
      <c r="CA31" s="675"/>
      <c r="CB31" s="676"/>
      <c r="CD31" s="671"/>
      <c r="CE31" s="672"/>
      <c r="CF31" s="631" t="s">
        <v>312</v>
      </c>
      <c r="CG31" s="632"/>
      <c r="CH31" s="632"/>
      <c r="CI31" s="632"/>
      <c r="CJ31" s="632"/>
      <c r="CK31" s="632"/>
      <c r="CL31" s="632"/>
      <c r="CM31" s="632"/>
      <c r="CN31" s="632"/>
      <c r="CO31" s="632"/>
      <c r="CP31" s="632"/>
      <c r="CQ31" s="633"/>
      <c r="CR31" s="634">
        <v>2335</v>
      </c>
      <c r="CS31" s="652"/>
      <c r="CT31" s="652"/>
      <c r="CU31" s="652"/>
      <c r="CV31" s="652"/>
      <c r="CW31" s="652"/>
      <c r="CX31" s="652"/>
      <c r="CY31" s="653"/>
      <c r="CZ31" s="639">
        <v>0.1</v>
      </c>
      <c r="DA31" s="664"/>
      <c r="DB31" s="664"/>
      <c r="DC31" s="666"/>
      <c r="DD31" s="643">
        <v>2335</v>
      </c>
      <c r="DE31" s="652"/>
      <c r="DF31" s="652"/>
      <c r="DG31" s="652"/>
      <c r="DH31" s="652"/>
      <c r="DI31" s="652"/>
      <c r="DJ31" s="652"/>
      <c r="DK31" s="653"/>
      <c r="DL31" s="643">
        <v>2335</v>
      </c>
      <c r="DM31" s="652"/>
      <c r="DN31" s="652"/>
      <c r="DO31" s="652"/>
      <c r="DP31" s="652"/>
      <c r="DQ31" s="652"/>
      <c r="DR31" s="652"/>
      <c r="DS31" s="652"/>
      <c r="DT31" s="652"/>
      <c r="DU31" s="652"/>
      <c r="DV31" s="653"/>
      <c r="DW31" s="639">
        <v>0.2</v>
      </c>
      <c r="DX31" s="664"/>
      <c r="DY31" s="664"/>
      <c r="DZ31" s="664"/>
      <c r="EA31" s="664"/>
      <c r="EB31" s="664"/>
      <c r="EC31" s="665"/>
    </row>
    <row r="32" spans="2:133" ht="11.25" customHeight="1" x14ac:dyDescent="0.15">
      <c r="B32" s="689" t="s">
        <v>313</v>
      </c>
      <c r="C32" s="690"/>
      <c r="D32" s="690"/>
      <c r="E32" s="690"/>
      <c r="F32" s="690"/>
      <c r="G32" s="690"/>
      <c r="H32" s="690"/>
      <c r="I32" s="690"/>
      <c r="J32" s="690"/>
      <c r="K32" s="690"/>
      <c r="L32" s="690"/>
      <c r="M32" s="690"/>
      <c r="N32" s="690"/>
      <c r="O32" s="690"/>
      <c r="P32" s="690"/>
      <c r="Q32" s="691"/>
      <c r="R32" s="634" t="s">
        <v>126</v>
      </c>
      <c r="S32" s="635"/>
      <c r="T32" s="635"/>
      <c r="U32" s="635"/>
      <c r="V32" s="635"/>
      <c r="W32" s="635"/>
      <c r="X32" s="635"/>
      <c r="Y32" s="636"/>
      <c r="Z32" s="637" t="s">
        <v>227</v>
      </c>
      <c r="AA32" s="637"/>
      <c r="AB32" s="637"/>
      <c r="AC32" s="637"/>
      <c r="AD32" s="638" t="s">
        <v>126</v>
      </c>
      <c r="AE32" s="638"/>
      <c r="AF32" s="638"/>
      <c r="AG32" s="638"/>
      <c r="AH32" s="638"/>
      <c r="AI32" s="638"/>
      <c r="AJ32" s="638"/>
      <c r="AK32" s="638"/>
      <c r="AL32" s="639" t="s">
        <v>227</v>
      </c>
      <c r="AM32" s="640"/>
      <c r="AN32" s="640"/>
      <c r="AO32" s="641"/>
      <c r="AP32" s="681"/>
      <c r="AQ32" s="682"/>
      <c r="AR32" s="682"/>
      <c r="AS32" s="682"/>
      <c r="AT32" s="686"/>
      <c r="AU32" s="215" t="s">
        <v>314</v>
      </c>
      <c r="AX32" s="631" t="s">
        <v>315</v>
      </c>
      <c r="AY32" s="632"/>
      <c r="AZ32" s="632"/>
      <c r="BA32" s="632"/>
      <c r="BB32" s="632"/>
      <c r="BC32" s="632"/>
      <c r="BD32" s="632"/>
      <c r="BE32" s="632"/>
      <c r="BF32" s="633"/>
      <c r="BG32" s="688">
        <v>99.9</v>
      </c>
      <c r="BH32" s="652"/>
      <c r="BI32" s="652"/>
      <c r="BJ32" s="652"/>
      <c r="BK32" s="652"/>
      <c r="BL32" s="652"/>
      <c r="BM32" s="640">
        <v>99.8</v>
      </c>
      <c r="BN32" s="652"/>
      <c r="BO32" s="652"/>
      <c r="BP32" s="652"/>
      <c r="BQ32" s="677"/>
      <c r="BR32" s="688">
        <v>99.8</v>
      </c>
      <c r="BS32" s="652"/>
      <c r="BT32" s="652"/>
      <c r="BU32" s="652"/>
      <c r="BV32" s="652"/>
      <c r="BW32" s="652"/>
      <c r="BX32" s="640">
        <v>99.8</v>
      </c>
      <c r="BY32" s="652"/>
      <c r="BZ32" s="652"/>
      <c r="CA32" s="652"/>
      <c r="CB32" s="677"/>
      <c r="CD32" s="673"/>
      <c r="CE32" s="674"/>
      <c r="CF32" s="631" t="s">
        <v>316</v>
      </c>
      <c r="CG32" s="632"/>
      <c r="CH32" s="632"/>
      <c r="CI32" s="632"/>
      <c r="CJ32" s="632"/>
      <c r="CK32" s="632"/>
      <c r="CL32" s="632"/>
      <c r="CM32" s="632"/>
      <c r="CN32" s="632"/>
      <c r="CO32" s="632"/>
      <c r="CP32" s="632"/>
      <c r="CQ32" s="633"/>
      <c r="CR32" s="634" t="s">
        <v>126</v>
      </c>
      <c r="CS32" s="635"/>
      <c r="CT32" s="635"/>
      <c r="CU32" s="635"/>
      <c r="CV32" s="635"/>
      <c r="CW32" s="635"/>
      <c r="CX32" s="635"/>
      <c r="CY32" s="636"/>
      <c r="CZ32" s="639" t="s">
        <v>227</v>
      </c>
      <c r="DA32" s="664"/>
      <c r="DB32" s="664"/>
      <c r="DC32" s="666"/>
      <c r="DD32" s="643" t="s">
        <v>126</v>
      </c>
      <c r="DE32" s="635"/>
      <c r="DF32" s="635"/>
      <c r="DG32" s="635"/>
      <c r="DH32" s="635"/>
      <c r="DI32" s="635"/>
      <c r="DJ32" s="635"/>
      <c r="DK32" s="636"/>
      <c r="DL32" s="643" t="s">
        <v>126</v>
      </c>
      <c r="DM32" s="635"/>
      <c r="DN32" s="635"/>
      <c r="DO32" s="635"/>
      <c r="DP32" s="635"/>
      <c r="DQ32" s="635"/>
      <c r="DR32" s="635"/>
      <c r="DS32" s="635"/>
      <c r="DT32" s="635"/>
      <c r="DU32" s="635"/>
      <c r="DV32" s="636"/>
      <c r="DW32" s="639" t="s">
        <v>227</v>
      </c>
      <c r="DX32" s="664"/>
      <c r="DY32" s="664"/>
      <c r="DZ32" s="664"/>
      <c r="EA32" s="664"/>
      <c r="EB32" s="664"/>
      <c r="EC32" s="665"/>
    </row>
    <row r="33" spans="2:133" ht="11.25" customHeight="1" x14ac:dyDescent="0.15">
      <c r="B33" s="631" t="s">
        <v>317</v>
      </c>
      <c r="C33" s="632"/>
      <c r="D33" s="632"/>
      <c r="E33" s="632"/>
      <c r="F33" s="632"/>
      <c r="G33" s="632"/>
      <c r="H33" s="632"/>
      <c r="I33" s="632"/>
      <c r="J33" s="632"/>
      <c r="K33" s="632"/>
      <c r="L33" s="632"/>
      <c r="M33" s="632"/>
      <c r="N33" s="632"/>
      <c r="O33" s="632"/>
      <c r="P33" s="632"/>
      <c r="Q33" s="633"/>
      <c r="R33" s="634">
        <v>1367797</v>
      </c>
      <c r="S33" s="635"/>
      <c r="T33" s="635"/>
      <c r="U33" s="635"/>
      <c r="V33" s="635"/>
      <c r="W33" s="635"/>
      <c r="X33" s="635"/>
      <c r="Y33" s="636"/>
      <c r="Z33" s="637">
        <v>40.1</v>
      </c>
      <c r="AA33" s="637"/>
      <c r="AB33" s="637"/>
      <c r="AC33" s="637"/>
      <c r="AD33" s="638" t="s">
        <v>126</v>
      </c>
      <c r="AE33" s="638"/>
      <c r="AF33" s="638"/>
      <c r="AG33" s="638"/>
      <c r="AH33" s="638"/>
      <c r="AI33" s="638"/>
      <c r="AJ33" s="638"/>
      <c r="AK33" s="638"/>
      <c r="AL33" s="639" t="s">
        <v>254</v>
      </c>
      <c r="AM33" s="640"/>
      <c r="AN33" s="640"/>
      <c r="AO33" s="641"/>
      <c r="AP33" s="683"/>
      <c r="AQ33" s="684"/>
      <c r="AR33" s="684"/>
      <c r="AS33" s="684"/>
      <c r="AT33" s="687"/>
      <c r="AU33" s="220"/>
      <c r="AV33" s="220"/>
      <c r="AW33" s="220"/>
      <c r="AX33" s="654" t="s">
        <v>318</v>
      </c>
      <c r="AY33" s="655"/>
      <c r="AZ33" s="655"/>
      <c r="BA33" s="655"/>
      <c r="BB33" s="655"/>
      <c r="BC33" s="655"/>
      <c r="BD33" s="655"/>
      <c r="BE33" s="655"/>
      <c r="BF33" s="656"/>
      <c r="BG33" s="692">
        <v>99.4</v>
      </c>
      <c r="BH33" s="693"/>
      <c r="BI33" s="693"/>
      <c r="BJ33" s="693"/>
      <c r="BK33" s="693"/>
      <c r="BL33" s="693"/>
      <c r="BM33" s="694">
        <v>99.4</v>
      </c>
      <c r="BN33" s="693"/>
      <c r="BO33" s="693"/>
      <c r="BP33" s="693"/>
      <c r="BQ33" s="695"/>
      <c r="BR33" s="692">
        <v>99.4</v>
      </c>
      <c r="BS33" s="693"/>
      <c r="BT33" s="693"/>
      <c r="BU33" s="693"/>
      <c r="BV33" s="693"/>
      <c r="BW33" s="693"/>
      <c r="BX33" s="694">
        <v>99.3</v>
      </c>
      <c r="BY33" s="693"/>
      <c r="BZ33" s="693"/>
      <c r="CA33" s="693"/>
      <c r="CB33" s="695"/>
      <c r="CD33" s="631" t="s">
        <v>319</v>
      </c>
      <c r="CE33" s="632"/>
      <c r="CF33" s="632"/>
      <c r="CG33" s="632"/>
      <c r="CH33" s="632"/>
      <c r="CI33" s="632"/>
      <c r="CJ33" s="632"/>
      <c r="CK33" s="632"/>
      <c r="CL33" s="632"/>
      <c r="CM33" s="632"/>
      <c r="CN33" s="632"/>
      <c r="CO33" s="632"/>
      <c r="CP33" s="632"/>
      <c r="CQ33" s="633"/>
      <c r="CR33" s="634">
        <v>1652156</v>
      </c>
      <c r="CS33" s="652"/>
      <c r="CT33" s="652"/>
      <c r="CU33" s="652"/>
      <c r="CV33" s="652"/>
      <c r="CW33" s="652"/>
      <c r="CX33" s="652"/>
      <c r="CY33" s="653"/>
      <c r="CZ33" s="639">
        <v>49.6</v>
      </c>
      <c r="DA33" s="664"/>
      <c r="DB33" s="664"/>
      <c r="DC33" s="666"/>
      <c r="DD33" s="643">
        <v>626158</v>
      </c>
      <c r="DE33" s="652"/>
      <c r="DF33" s="652"/>
      <c r="DG33" s="652"/>
      <c r="DH33" s="652"/>
      <c r="DI33" s="652"/>
      <c r="DJ33" s="652"/>
      <c r="DK33" s="653"/>
      <c r="DL33" s="643">
        <v>199408</v>
      </c>
      <c r="DM33" s="652"/>
      <c r="DN33" s="652"/>
      <c r="DO33" s="652"/>
      <c r="DP33" s="652"/>
      <c r="DQ33" s="652"/>
      <c r="DR33" s="652"/>
      <c r="DS33" s="652"/>
      <c r="DT33" s="652"/>
      <c r="DU33" s="652"/>
      <c r="DV33" s="653"/>
      <c r="DW33" s="639">
        <v>17</v>
      </c>
      <c r="DX33" s="664"/>
      <c r="DY33" s="664"/>
      <c r="DZ33" s="664"/>
      <c r="EA33" s="664"/>
      <c r="EB33" s="664"/>
      <c r="EC33" s="665"/>
    </row>
    <row r="34" spans="2:133" ht="11.25" customHeight="1" x14ac:dyDescent="0.15">
      <c r="B34" s="631" t="s">
        <v>320</v>
      </c>
      <c r="C34" s="632"/>
      <c r="D34" s="632"/>
      <c r="E34" s="632"/>
      <c r="F34" s="632"/>
      <c r="G34" s="632"/>
      <c r="H34" s="632"/>
      <c r="I34" s="632"/>
      <c r="J34" s="632"/>
      <c r="K34" s="632"/>
      <c r="L34" s="632"/>
      <c r="M34" s="632"/>
      <c r="N34" s="632"/>
      <c r="O34" s="632"/>
      <c r="P34" s="632"/>
      <c r="Q34" s="633"/>
      <c r="R34" s="634">
        <v>6573</v>
      </c>
      <c r="S34" s="635"/>
      <c r="T34" s="635"/>
      <c r="U34" s="635"/>
      <c r="V34" s="635"/>
      <c r="W34" s="635"/>
      <c r="X34" s="635"/>
      <c r="Y34" s="636"/>
      <c r="Z34" s="637">
        <v>0.2</v>
      </c>
      <c r="AA34" s="637"/>
      <c r="AB34" s="637"/>
      <c r="AC34" s="637"/>
      <c r="AD34" s="638" t="s">
        <v>126</v>
      </c>
      <c r="AE34" s="638"/>
      <c r="AF34" s="638"/>
      <c r="AG34" s="638"/>
      <c r="AH34" s="638"/>
      <c r="AI34" s="638"/>
      <c r="AJ34" s="638"/>
      <c r="AK34" s="638"/>
      <c r="AL34" s="639" t="s">
        <v>126</v>
      </c>
      <c r="AM34" s="640"/>
      <c r="AN34" s="640"/>
      <c r="AO34" s="641"/>
      <c r="AP34" s="221"/>
      <c r="AQ34" s="222"/>
      <c r="AS34" s="219"/>
      <c r="AT34" s="219"/>
      <c r="AU34" s="219"/>
      <c r="AV34" s="219"/>
      <c r="AW34" s="219"/>
      <c r="AX34" s="219"/>
      <c r="AY34" s="219"/>
      <c r="AZ34" s="219"/>
      <c r="BA34" s="219"/>
      <c r="BB34" s="219"/>
      <c r="BC34" s="219"/>
      <c r="BD34" s="219"/>
      <c r="BE34" s="219"/>
      <c r="BF34" s="219"/>
      <c r="BG34" s="222"/>
      <c r="BH34" s="222"/>
      <c r="BI34" s="222"/>
      <c r="BJ34" s="222"/>
      <c r="BK34" s="222"/>
      <c r="BL34" s="222"/>
      <c r="BM34" s="222"/>
      <c r="BN34" s="222"/>
      <c r="BO34" s="222"/>
      <c r="BP34" s="222"/>
      <c r="BQ34" s="222"/>
      <c r="BR34" s="222"/>
      <c r="BS34" s="222"/>
      <c r="BT34" s="222"/>
      <c r="BU34" s="222"/>
      <c r="BV34" s="222"/>
      <c r="BW34" s="222"/>
      <c r="BX34" s="222"/>
      <c r="BY34" s="222"/>
      <c r="BZ34" s="222"/>
      <c r="CA34" s="222"/>
      <c r="CB34" s="222"/>
      <c r="CD34" s="631" t="s">
        <v>321</v>
      </c>
      <c r="CE34" s="632"/>
      <c r="CF34" s="632"/>
      <c r="CG34" s="632"/>
      <c r="CH34" s="632"/>
      <c r="CI34" s="632"/>
      <c r="CJ34" s="632"/>
      <c r="CK34" s="632"/>
      <c r="CL34" s="632"/>
      <c r="CM34" s="632"/>
      <c r="CN34" s="632"/>
      <c r="CO34" s="632"/>
      <c r="CP34" s="632"/>
      <c r="CQ34" s="633"/>
      <c r="CR34" s="634">
        <v>650632</v>
      </c>
      <c r="CS34" s="635"/>
      <c r="CT34" s="635"/>
      <c r="CU34" s="635"/>
      <c r="CV34" s="635"/>
      <c r="CW34" s="635"/>
      <c r="CX34" s="635"/>
      <c r="CY34" s="636"/>
      <c r="CZ34" s="639">
        <v>19.5</v>
      </c>
      <c r="DA34" s="664"/>
      <c r="DB34" s="664"/>
      <c r="DC34" s="666"/>
      <c r="DD34" s="643">
        <v>179648</v>
      </c>
      <c r="DE34" s="635"/>
      <c r="DF34" s="635"/>
      <c r="DG34" s="635"/>
      <c r="DH34" s="635"/>
      <c r="DI34" s="635"/>
      <c r="DJ34" s="635"/>
      <c r="DK34" s="636"/>
      <c r="DL34" s="643">
        <v>45509</v>
      </c>
      <c r="DM34" s="635"/>
      <c r="DN34" s="635"/>
      <c r="DO34" s="635"/>
      <c r="DP34" s="635"/>
      <c r="DQ34" s="635"/>
      <c r="DR34" s="635"/>
      <c r="DS34" s="635"/>
      <c r="DT34" s="635"/>
      <c r="DU34" s="635"/>
      <c r="DV34" s="636"/>
      <c r="DW34" s="639">
        <v>3.9</v>
      </c>
      <c r="DX34" s="664"/>
      <c r="DY34" s="664"/>
      <c r="DZ34" s="664"/>
      <c r="EA34" s="664"/>
      <c r="EB34" s="664"/>
      <c r="EC34" s="665"/>
    </row>
    <row r="35" spans="2:133" ht="11.25" customHeight="1" x14ac:dyDescent="0.15">
      <c r="B35" s="631" t="s">
        <v>322</v>
      </c>
      <c r="C35" s="632"/>
      <c r="D35" s="632"/>
      <c r="E35" s="632"/>
      <c r="F35" s="632"/>
      <c r="G35" s="632"/>
      <c r="H35" s="632"/>
      <c r="I35" s="632"/>
      <c r="J35" s="632"/>
      <c r="K35" s="632"/>
      <c r="L35" s="632"/>
      <c r="M35" s="632"/>
      <c r="N35" s="632"/>
      <c r="O35" s="632"/>
      <c r="P35" s="632"/>
      <c r="Q35" s="633"/>
      <c r="R35" s="634">
        <v>11105</v>
      </c>
      <c r="S35" s="635"/>
      <c r="T35" s="635"/>
      <c r="U35" s="635"/>
      <c r="V35" s="635"/>
      <c r="W35" s="635"/>
      <c r="X35" s="635"/>
      <c r="Y35" s="636"/>
      <c r="Z35" s="637">
        <v>0.3</v>
      </c>
      <c r="AA35" s="637"/>
      <c r="AB35" s="637"/>
      <c r="AC35" s="637"/>
      <c r="AD35" s="638" t="s">
        <v>126</v>
      </c>
      <c r="AE35" s="638"/>
      <c r="AF35" s="638"/>
      <c r="AG35" s="638"/>
      <c r="AH35" s="638"/>
      <c r="AI35" s="638"/>
      <c r="AJ35" s="638"/>
      <c r="AK35" s="638"/>
      <c r="AL35" s="639" t="s">
        <v>227</v>
      </c>
      <c r="AM35" s="640"/>
      <c r="AN35" s="640"/>
      <c r="AO35" s="641"/>
      <c r="AP35" s="223"/>
      <c r="AQ35" s="616" t="s">
        <v>323</v>
      </c>
      <c r="AR35" s="617"/>
      <c r="AS35" s="617"/>
      <c r="AT35" s="617"/>
      <c r="AU35" s="617"/>
      <c r="AV35" s="617"/>
      <c r="AW35" s="617"/>
      <c r="AX35" s="617"/>
      <c r="AY35" s="617"/>
      <c r="AZ35" s="617"/>
      <c r="BA35" s="617"/>
      <c r="BB35" s="617"/>
      <c r="BC35" s="617"/>
      <c r="BD35" s="617"/>
      <c r="BE35" s="617"/>
      <c r="BF35" s="618"/>
      <c r="BG35" s="616" t="s">
        <v>324</v>
      </c>
      <c r="BH35" s="617"/>
      <c r="BI35" s="617"/>
      <c r="BJ35" s="617"/>
      <c r="BK35" s="617"/>
      <c r="BL35" s="617"/>
      <c r="BM35" s="617"/>
      <c r="BN35" s="617"/>
      <c r="BO35" s="617"/>
      <c r="BP35" s="617"/>
      <c r="BQ35" s="617"/>
      <c r="BR35" s="617"/>
      <c r="BS35" s="617"/>
      <c r="BT35" s="617"/>
      <c r="BU35" s="617"/>
      <c r="BV35" s="617"/>
      <c r="BW35" s="617"/>
      <c r="BX35" s="617"/>
      <c r="BY35" s="617"/>
      <c r="BZ35" s="617"/>
      <c r="CA35" s="617"/>
      <c r="CB35" s="618"/>
      <c r="CD35" s="631" t="s">
        <v>325</v>
      </c>
      <c r="CE35" s="632"/>
      <c r="CF35" s="632"/>
      <c r="CG35" s="632"/>
      <c r="CH35" s="632"/>
      <c r="CI35" s="632"/>
      <c r="CJ35" s="632"/>
      <c r="CK35" s="632"/>
      <c r="CL35" s="632"/>
      <c r="CM35" s="632"/>
      <c r="CN35" s="632"/>
      <c r="CO35" s="632"/>
      <c r="CP35" s="632"/>
      <c r="CQ35" s="633"/>
      <c r="CR35" s="634">
        <v>21449</v>
      </c>
      <c r="CS35" s="652"/>
      <c r="CT35" s="652"/>
      <c r="CU35" s="652"/>
      <c r="CV35" s="652"/>
      <c r="CW35" s="652"/>
      <c r="CX35" s="652"/>
      <c r="CY35" s="653"/>
      <c r="CZ35" s="639">
        <v>0.6</v>
      </c>
      <c r="DA35" s="664"/>
      <c r="DB35" s="664"/>
      <c r="DC35" s="666"/>
      <c r="DD35" s="643">
        <v>4651</v>
      </c>
      <c r="DE35" s="652"/>
      <c r="DF35" s="652"/>
      <c r="DG35" s="652"/>
      <c r="DH35" s="652"/>
      <c r="DI35" s="652"/>
      <c r="DJ35" s="652"/>
      <c r="DK35" s="653"/>
      <c r="DL35" s="643">
        <v>4651</v>
      </c>
      <c r="DM35" s="652"/>
      <c r="DN35" s="652"/>
      <c r="DO35" s="652"/>
      <c r="DP35" s="652"/>
      <c r="DQ35" s="652"/>
      <c r="DR35" s="652"/>
      <c r="DS35" s="652"/>
      <c r="DT35" s="652"/>
      <c r="DU35" s="652"/>
      <c r="DV35" s="653"/>
      <c r="DW35" s="639">
        <v>0.4</v>
      </c>
      <c r="DX35" s="664"/>
      <c r="DY35" s="664"/>
      <c r="DZ35" s="664"/>
      <c r="EA35" s="664"/>
      <c r="EB35" s="664"/>
      <c r="EC35" s="665"/>
    </row>
    <row r="36" spans="2:133" ht="11.25" customHeight="1" x14ac:dyDescent="0.15">
      <c r="B36" s="631" t="s">
        <v>326</v>
      </c>
      <c r="C36" s="632"/>
      <c r="D36" s="632"/>
      <c r="E36" s="632"/>
      <c r="F36" s="632"/>
      <c r="G36" s="632"/>
      <c r="H36" s="632"/>
      <c r="I36" s="632"/>
      <c r="J36" s="632"/>
      <c r="K36" s="632"/>
      <c r="L36" s="632"/>
      <c r="M36" s="632"/>
      <c r="N36" s="632"/>
      <c r="O36" s="632"/>
      <c r="P36" s="632"/>
      <c r="Q36" s="633"/>
      <c r="R36" s="634">
        <v>3095</v>
      </c>
      <c r="S36" s="635"/>
      <c r="T36" s="635"/>
      <c r="U36" s="635"/>
      <c r="V36" s="635"/>
      <c r="W36" s="635"/>
      <c r="X36" s="635"/>
      <c r="Y36" s="636"/>
      <c r="Z36" s="637">
        <v>0.1</v>
      </c>
      <c r="AA36" s="637"/>
      <c r="AB36" s="637"/>
      <c r="AC36" s="637"/>
      <c r="AD36" s="638" t="s">
        <v>126</v>
      </c>
      <c r="AE36" s="638"/>
      <c r="AF36" s="638"/>
      <c r="AG36" s="638"/>
      <c r="AH36" s="638"/>
      <c r="AI36" s="638"/>
      <c r="AJ36" s="638"/>
      <c r="AK36" s="638"/>
      <c r="AL36" s="639" t="s">
        <v>126</v>
      </c>
      <c r="AM36" s="640"/>
      <c r="AN36" s="640"/>
      <c r="AO36" s="641"/>
      <c r="AP36" s="223"/>
      <c r="AQ36" s="696" t="s">
        <v>327</v>
      </c>
      <c r="AR36" s="697"/>
      <c r="AS36" s="697"/>
      <c r="AT36" s="697"/>
      <c r="AU36" s="697"/>
      <c r="AV36" s="697"/>
      <c r="AW36" s="697"/>
      <c r="AX36" s="697"/>
      <c r="AY36" s="698"/>
      <c r="AZ36" s="623">
        <v>238737</v>
      </c>
      <c r="BA36" s="624"/>
      <c r="BB36" s="624"/>
      <c r="BC36" s="624"/>
      <c r="BD36" s="624"/>
      <c r="BE36" s="624"/>
      <c r="BF36" s="699"/>
      <c r="BG36" s="620" t="s">
        <v>328</v>
      </c>
      <c r="BH36" s="621"/>
      <c r="BI36" s="621"/>
      <c r="BJ36" s="621"/>
      <c r="BK36" s="621"/>
      <c r="BL36" s="621"/>
      <c r="BM36" s="621"/>
      <c r="BN36" s="621"/>
      <c r="BO36" s="621"/>
      <c r="BP36" s="621"/>
      <c r="BQ36" s="621"/>
      <c r="BR36" s="621"/>
      <c r="BS36" s="621"/>
      <c r="BT36" s="621"/>
      <c r="BU36" s="622"/>
      <c r="BV36" s="623">
        <v>8689</v>
      </c>
      <c r="BW36" s="624"/>
      <c r="BX36" s="624"/>
      <c r="BY36" s="624"/>
      <c r="BZ36" s="624"/>
      <c r="CA36" s="624"/>
      <c r="CB36" s="699"/>
      <c r="CD36" s="631" t="s">
        <v>329</v>
      </c>
      <c r="CE36" s="632"/>
      <c r="CF36" s="632"/>
      <c r="CG36" s="632"/>
      <c r="CH36" s="632"/>
      <c r="CI36" s="632"/>
      <c r="CJ36" s="632"/>
      <c r="CK36" s="632"/>
      <c r="CL36" s="632"/>
      <c r="CM36" s="632"/>
      <c r="CN36" s="632"/>
      <c r="CO36" s="632"/>
      <c r="CP36" s="632"/>
      <c r="CQ36" s="633"/>
      <c r="CR36" s="634">
        <v>483888</v>
      </c>
      <c r="CS36" s="635"/>
      <c r="CT36" s="635"/>
      <c r="CU36" s="635"/>
      <c r="CV36" s="635"/>
      <c r="CW36" s="635"/>
      <c r="CX36" s="635"/>
      <c r="CY36" s="636"/>
      <c r="CZ36" s="639">
        <v>14.5</v>
      </c>
      <c r="DA36" s="664"/>
      <c r="DB36" s="664"/>
      <c r="DC36" s="666"/>
      <c r="DD36" s="643">
        <v>76105</v>
      </c>
      <c r="DE36" s="635"/>
      <c r="DF36" s="635"/>
      <c r="DG36" s="635"/>
      <c r="DH36" s="635"/>
      <c r="DI36" s="635"/>
      <c r="DJ36" s="635"/>
      <c r="DK36" s="636"/>
      <c r="DL36" s="643">
        <v>63650</v>
      </c>
      <c r="DM36" s="635"/>
      <c r="DN36" s="635"/>
      <c r="DO36" s="635"/>
      <c r="DP36" s="635"/>
      <c r="DQ36" s="635"/>
      <c r="DR36" s="635"/>
      <c r="DS36" s="635"/>
      <c r="DT36" s="635"/>
      <c r="DU36" s="635"/>
      <c r="DV36" s="636"/>
      <c r="DW36" s="639">
        <v>5.4</v>
      </c>
      <c r="DX36" s="664"/>
      <c r="DY36" s="664"/>
      <c r="DZ36" s="664"/>
      <c r="EA36" s="664"/>
      <c r="EB36" s="664"/>
      <c r="EC36" s="665"/>
    </row>
    <row r="37" spans="2:133" ht="11.25" customHeight="1" x14ac:dyDescent="0.15">
      <c r="B37" s="631" t="s">
        <v>330</v>
      </c>
      <c r="C37" s="632"/>
      <c r="D37" s="632"/>
      <c r="E37" s="632"/>
      <c r="F37" s="632"/>
      <c r="G37" s="632"/>
      <c r="H37" s="632"/>
      <c r="I37" s="632"/>
      <c r="J37" s="632"/>
      <c r="K37" s="632"/>
      <c r="L37" s="632"/>
      <c r="M37" s="632"/>
      <c r="N37" s="632"/>
      <c r="O37" s="632"/>
      <c r="P37" s="632"/>
      <c r="Q37" s="633"/>
      <c r="R37" s="634">
        <v>82001</v>
      </c>
      <c r="S37" s="635"/>
      <c r="T37" s="635"/>
      <c r="U37" s="635"/>
      <c r="V37" s="635"/>
      <c r="W37" s="635"/>
      <c r="X37" s="635"/>
      <c r="Y37" s="636"/>
      <c r="Z37" s="637">
        <v>2.4</v>
      </c>
      <c r="AA37" s="637"/>
      <c r="AB37" s="637"/>
      <c r="AC37" s="637"/>
      <c r="AD37" s="638" t="s">
        <v>126</v>
      </c>
      <c r="AE37" s="638"/>
      <c r="AF37" s="638"/>
      <c r="AG37" s="638"/>
      <c r="AH37" s="638"/>
      <c r="AI37" s="638"/>
      <c r="AJ37" s="638"/>
      <c r="AK37" s="638"/>
      <c r="AL37" s="639" t="s">
        <v>126</v>
      </c>
      <c r="AM37" s="640"/>
      <c r="AN37" s="640"/>
      <c r="AO37" s="641"/>
      <c r="AQ37" s="700" t="s">
        <v>331</v>
      </c>
      <c r="AR37" s="701"/>
      <c r="AS37" s="701"/>
      <c r="AT37" s="701"/>
      <c r="AU37" s="701"/>
      <c r="AV37" s="701"/>
      <c r="AW37" s="701"/>
      <c r="AX37" s="701"/>
      <c r="AY37" s="702"/>
      <c r="AZ37" s="634">
        <v>54777</v>
      </c>
      <c r="BA37" s="635"/>
      <c r="BB37" s="635"/>
      <c r="BC37" s="635"/>
      <c r="BD37" s="652"/>
      <c r="BE37" s="652"/>
      <c r="BF37" s="677"/>
      <c r="BG37" s="631" t="s">
        <v>332</v>
      </c>
      <c r="BH37" s="632"/>
      <c r="BI37" s="632"/>
      <c r="BJ37" s="632"/>
      <c r="BK37" s="632"/>
      <c r="BL37" s="632"/>
      <c r="BM37" s="632"/>
      <c r="BN37" s="632"/>
      <c r="BO37" s="632"/>
      <c r="BP37" s="632"/>
      <c r="BQ37" s="632"/>
      <c r="BR37" s="632"/>
      <c r="BS37" s="632"/>
      <c r="BT37" s="632"/>
      <c r="BU37" s="633"/>
      <c r="BV37" s="634">
        <v>-20619</v>
      </c>
      <c r="BW37" s="635"/>
      <c r="BX37" s="635"/>
      <c r="BY37" s="635"/>
      <c r="BZ37" s="635"/>
      <c r="CA37" s="635"/>
      <c r="CB37" s="644"/>
      <c r="CD37" s="631" t="s">
        <v>333</v>
      </c>
      <c r="CE37" s="632"/>
      <c r="CF37" s="632"/>
      <c r="CG37" s="632"/>
      <c r="CH37" s="632"/>
      <c r="CI37" s="632"/>
      <c r="CJ37" s="632"/>
      <c r="CK37" s="632"/>
      <c r="CL37" s="632"/>
      <c r="CM37" s="632"/>
      <c r="CN37" s="632"/>
      <c r="CO37" s="632"/>
      <c r="CP37" s="632"/>
      <c r="CQ37" s="633"/>
      <c r="CR37" s="634">
        <v>37251</v>
      </c>
      <c r="CS37" s="652"/>
      <c r="CT37" s="652"/>
      <c r="CU37" s="652"/>
      <c r="CV37" s="652"/>
      <c r="CW37" s="652"/>
      <c r="CX37" s="652"/>
      <c r="CY37" s="653"/>
      <c r="CZ37" s="639">
        <v>1.1000000000000001</v>
      </c>
      <c r="DA37" s="664"/>
      <c r="DB37" s="664"/>
      <c r="DC37" s="666"/>
      <c r="DD37" s="643">
        <v>37251</v>
      </c>
      <c r="DE37" s="652"/>
      <c r="DF37" s="652"/>
      <c r="DG37" s="652"/>
      <c r="DH37" s="652"/>
      <c r="DI37" s="652"/>
      <c r="DJ37" s="652"/>
      <c r="DK37" s="653"/>
      <c r="DL37" s="643">
        <v>35439</v>
      </c>
      <c r="DM37" s="652"/>
      <c r="DN37" s="652"/>
      <c r="DO37" s="652"/>
      <c r="DP37" s="652"/>
      <c r="DQ37" s="652"/>
      <c r="DR37" s="652"/>
      <c r="DS37" s="652"/>
      <c r="DT37" s="652"/>
      <c r="DU37" s="652"/>
      <c r="DV37" s="653"/>
      <c r="DW37" s="639">
        <v>3</v>
      </c>
      <c r="DX37" s="664"/>
      <c r="DY37" s="664"/>
      <c r="DZ37" s="664"/>
      <c r="EA37" s="664"/>
      <c r="EB37" s="664"/>
      <c r="EC37" s="665"/>
    </row>
    <row r="38" spans="2:133" ht="11.25" customHeight="1" x14ac:dyDescent="0.15">
      <c r="B38" s="631" t="s">
        <v>334</v>
      </c>
      <c r="C38" s="632"/>
      <c r="D38" s="632"/>
      <c r="E38" s="632"/>
      <c r="F38" s="632"/>
      <c r="G38" s="632"/>
      <c r="H38" s="632"/>
      <c r="I38" s="632"/>
      <c r="J38" s="632"/>
      <c r="K38" s="632"/>
      <c r="L38" s="632"/>
      <c r="M38" s="632"/>
      <c r="N38" s="632"/>
      <c r="O38" s="632"/>
      <c r="P38" s="632"/>
      <c r="Q38" s="633"/>
      <c r="R38" s="634">
        <v>42730</v>
      </c>
      <c r="S38" s="635"/>
      <c r="T38" s="635"/>
      <c r="U38" s="635"/>
      <c r="V38" s="635"/>
      <c r="W38" s="635"/>
      <c r="X38" s="635"/>
      <c r="Y38" s="636"/>
      <c r="Z38" s="637">
        <v>1.3</v>
      </c>
      <c r="AA38" s="637"/>
      <c r="AB38" s="637"/>
      <c r="AC38" s="637"/>
      <c r="AD38" s="638">
        <v>20</v>
      </c>
      <c r="AE38" s="638"/>
      <c r="AF38" s="638"/>
      <c r="AG38" s="638"/>
      <c r="AH38" s="638"/>
      <c r="AI38" s="638"/>
      <c r="AJ38" s="638"/>
      <c r="AK38" s="638"/>
      <c r="AL38" s="639">
        <v>0</v>
      </c>
      <c r="AM38" s="640"/>
      <c r="AN38" s="640"/>
      <c r="AO38" s="641"/>
      <c r="AQ38" s="700" t="s">
        <v>335</v>
      </c>
      <c r="AR38" s="701"/>
      <c r="AS38" s="701"/>
      <c r="AT38" s="701"/>
      <c r="AU38" s="701"/>
      <c r="AV38" s="701"/>
      <c r="AW38" s="701"/>
      <c r="AX38" s="701"/>
      <c r="AY38" s="702"/>
      <c r="AZ38" s="634">
        <v>17623</v>
      </c>
      <c r="BA38" s="635"/>
      <c r="BB38" s="635"/>
      <c r="BC38" s="635"/>
      <c r="BD38" s="652"/>
      <c r="BE38" s="652"/>
      <c r="BF38" s="677"/>
      <c r="BG38" s="631" t="s">
        <v>336</v>
      </c>
      <c r="BH38" s="632"/>
      <c r="BI38" s="632"/>
      <c r="BJ38" s="632"/>
      <c r="BK38" s="632"/>
      <c r="BL38" s="632"/>
      <c r="BM38" s="632"/>
      <c r="BN38" s="632"/>
      <c r="BO38" s="632"/>
      <c r="BP38" s="632"/>
      <c r="BQ38" s="632"/>
      <c r="BR38" s="632"/>
      <c r="BS38" s="632"/>
      <c r="BT38" s="632"/>
      <c r="BU38" s="633"/>
      <c r="BV38" s="634">
        <v>426</v>
      </c>
      <c r="BW38" s="635"/>
      <c r="BX38" s="635"/>
      <c r="BY38" s="635"/>
      <c r="BZ38" s="635"/>
      <c r="CA38" s="635"/>
      <c r="CB38" s="644"/>
      <c r="CD38" s="631" t="s">
        <v>337</v>
      </c>
      <c r="CE38" s="632"/>
      <c r="CF38" s="632"/>
      <c r="CG38" s="632"/>
      <c r="CH38" s="632"/>
      <c r="CI38" s="632"/>
      <c r="CJ38" s="632"/>
      <c r="CK38" s="632"/>
      <c r="CL38" s="632"/>
      <c r="CM38" s="632"/>
      <c r="CN38" s="632"/>
      <c r="CO38" s="632"/>
      <c r="CP38" s="632"/>
      <c r="CQ38" s="633"/>
      <c r="CR38" s="634">
        <v>238737</v>
      </c>
      <c r="CS38" s="635"/>
      <c r="CT38" s="635"/>
      <c r="CU38" s="635"/>
      <c r="CV38" s="635"/>
      <c r="CW38" s="635"/>
      <c r="CX38" s="635"/>
      <c r="CY38" s="636"/>
      <c r="CZ38" s="639">
        <v>7.2</v>
      </c>
      <c r="DA38" s="664"/>
      <c r="DB38" s="664"/>
      <c r="DC38" s="666"/>
      <c r="DD38" s="643">
        <v>118804</v>
      </c>
      <c r="DE38" s="635"/>
      <c r="DF38" s="635"/>
      <c r="DG38" s="635"/>
      <c r="DH38" s="635"/>
      <c r="DI38" s="635"/>
      <c r="DJ38" s="635"/>
      <c r="DK38" s="636"/>
      <c r="DL38" s="643">
        <v>84098</v>
      </c>
      <c r="DM38" s="635"/>
      <c r="DN38" s="635"/>
      <c r="DO38" s="635"/>
      <c r="DP38" s="635"/>
      <c r="DQ38" s="635"/>
      <c r="DR38" s="635"/>
      <c r="DS38" s="635"/>
      <c r="DT38" s="635"/>
      <c r="DU38" s="635"/>
      <c r="DV38" s="636"/>
      <c r="DW38" s="639">
        <v>7.2</v>
      </c>
      <c r="DX38" s="664"/>
      <c r="DY38" s="664"/>
      <c r="DZ38" s="664"/>
      <c r="EA38" s="664"/>
      <c r="EB38" s="664"/>
      <c r="EC38" s="665"/>
    </row>
    <row r="39" spans="2:133" ht="11.25" customHeight="1" x14ac:dyDescent="0.15">
      <c r="B39" s="631" t="s">
        <v>338</v>
      </c>
      <c r="C39" s="632"/>
      <c r="D39" s="632"/>
      <c r="E39" s="632"/>
      <c r="F39" s="632"/>
      <c r="G39" s="632"/>
      <c r="H39" s="632"/>
      <c r="I39" s="632"/>
      <c r="J39" s="632"/>
      <c r="K39" s="632"/>
      <c r="L39" s="632"/>
      <c r="M39" s="632"/>
      <c r="N39" s="632"/>
      <c r="O39" s="632"/>
      <c r="P39" s="632"/>
      <c r="Q39" s="633"/>
      <c r="R39" s="634">
        <v>74200</v>
      </c>
      <c r="S39" s="635"/>
      <c r="T39" s="635"/>
      <c r="U39" s="635"/>
      <c r="V39" s="635"/>
      <c r="W39" s="635"/>
      <c r="X39" s="635"/>
      <c r="Y39" s="636"/>
      <c r="Z39" s="637">
        <v>2.2000000000000002</v>
      </c>
      <c r="AA39" s="637"/>
      <c r="AB39" s="637"/>
      <c r="AC39" s="637"/>
      <c r="AD39" s="638" t="s">
        <v>126</v>
      </c>
      <c r="AE39" s="638"/>
      <c r="AF39" s="638"/>
      <c r="AG39" s="638"/>
      <c r="AH39" s="638"/>
      <c r="AI39" s="638"/>
      <c r="AJ39" s="638"/>
      <c r="AK39" s="638"/>
      <c r="AL39" s="639" t="s">
        <v>126</v>
      </c>
      <c r="AM39" s="640"/>
      <c r="AN39" s="640"/>
      <c r="AO39" s="641"/>
      <c r="AQ39" s="700" t="s">
        <v>339</v>
      </c>
      <c r="AR39" s="701"/>
      <c r="AS39" s="701"/>
      <c r="AT39" s="701"/>
      <c r="AU39" s="701"/>
      <c r="AV39" s="701"/>
      <c r="AW39" s="701"/>
      <c r="AX39" s="701"/>
      <c r="AY39" s="702"/>
      <c r="AZ39" s="634" t="s">
        <v>227</v>
      </c>
      <c r="BA39" s="635"/>
      <c r="BB39" s="635"/>
      <c r="BC39" s="635"/>
      <c r="BD39" s="652"/>
      <c r="BE39" s="652"/>
      <c r="BF39" s="677"/>
      <c r="BG39" s="631" t="s">
        <v>340</v>
      </c>
      <c r="BH39" s="632"/>
      <c r="BI39" s="632"/>
      <c r="BJ39" s="632"/>
      <c r="BK39" s="632"/>
      <c r="BL39" s="632"/>
      <c r="BM39" s="632"/>
      <c r="BN39" s="632"/>
      <c r="BO39" s="632"/>
      <c r="BP39" s="632"/>
      <c r="BQ39" s="632"/>
      <c r="BR39" s="632"/>
      <c r="BS39" s="632"/>
      <c r="BT39" s="632"/>
      <c r="BU39" s="633"/>
      <c r="BV39" s="634">
        <v>771</v>
      </c>
      <c r="BW39" s="635"/>
      <c r="BX39" s="635"/>
      <c r="BY39" s="635"/>
      <c r="BZ39" s="635"/>
      <c r="CA39" s="635"/>
      <c r="CB39" s="644"/>
      <c r="CD39" s="631" t="s">
        <v>341</v>
      </c>
      <c r="CE39" s="632"/>
      <c r="CF39" s="632"/>
      <c r="CG39" s="632"/>
      <c r="CH39" s="632"/>
      <c r="CI39" s="632"/>
      <c r="CJ39" s="632"/>
      <c r="CK39" s="632"/>
      <c r="CL39" s="632"/>
      <c r="CM39" s="632"/>
      <c r="CN39" s="632"/>
      <c r="CO39" s="632"/>
      <c r="CP39" s="632"/>
      <c r="CQ39" s="633"/>
      <c r="CR39" s="634">
        <v>245450</v>
      </c>
      <c r="CS39" s="652"/>
      <c r="CT39" s="652"/>
      <c r="CU39" s="652"/>
      <c r="CV39" s="652"/>
      <c r="CW39" s="652"/>
      <c r="CX39" s="652"/>
      <c r="CY39" s="653"/>
      <c r="CZ39" s="639">
        <v>7.4</v>
      </c>
      <c r="DA39" s="664"/>
      <c r="DB39" s="664"/>
      <c r="DC39" s="666"/>
      <c r="DD39" s="643">
        <v>245450</v>
      </c>
      <c r="DE39" s="652"/>
      <c r="DF39" s="652"/>
      <c r="DG39" s="652"/>
      <c r="DH39" s="652"/>
      <c r="DI39" s="652"/>
      <c r="DJ39" s="652"/>
      <c r="DK39" s="653"/>
      <c r="DL39" s="643" t="s">
        <v>126</v>
      </c>
      <c r="DM39" s="652"/>
      <c r="DN39" s="652"/>
      <c r="DO39" s="652"/>
      <c r="DP39" s="652"/>
      <c r="DQ39" s="652"/>
      <c r="DR39" s="652"/>
      <c r="DS39" s="652"/>
      <c r="DT39" s="652"/>
      <c r="DU39" s="652"/>
      <c r="DV39" s="653"/>
      <c r="DW39" s="639" t="s">
        <v>126</v>
      </c>
      <c r="DX39" s="664"/>
      <c r="DY39" s="664"/>
      <c r="DZ39" s="664"/>
      <c r="EA39" s="664"/>
      <c r="EB39" s="664"/>
      <c r="EC39" s="665"/>
    </row>
    <row r="40" spans="2:133" ht="11.25" customHeight="1" x14ac:dyDescent="0.15">
      <c r="B40" s="631" t="s">
        <v>342</v>
      </c>
      <c r="C40" s="632"/>
      <c r="D40" s="632"/>
      <c r="E40" s="632"/>
      <c r="F40" s="632"/>
      <c r="G40" s="632"/>
      <c r="H40" s="632"/>
      <c r="I40" s="632"/>
      <c r="J40" s="632"/>
      <c r="K40" s="632"/>
      <c r="L40" s="632"/>
      <c r="M40" s="632"/>
      <c r="N40" s="632"/>
      <c r="O40" s="632"/>
      <c r="P40" s="632"/>
      <c r="Q40" s="633"/>
      <c r="R40" s="634" t="s">
        <v>126</v>
      </c>
      <c r="S40" s="635"/>
      <c r="T40" s="635"/>
      <c r="U40" s="635"/>
      <c r="V40" s="635"/>
      <c r="W40" s="635"/>
      <c r="X40" s="635"/>
      <c r="Y40" s="636"/>
      <c r="Z40" s="637" t="s">
        <v>126</v>
      </c>
      <c r="AA40" s="637"/>
      <c r="AB40" s="637"/>
      <c r="AC40" s="637"/>
      <c r="AD40" s="638" t="s">
        <v>227</v>
      </c>
      <c r="AE40" s="638"/>
      <c r="AF40" s="638"/>
      <c r="AG40" s="638"/>
      <c r="AH40" s="638"/>
      <c r="AI40" s="638"/>
      <c r="AJ40" s="638"/>
      <c r="AK40" s="638"/>
      <c r="AL40" s="639" t="s">
        <v>126</v>
      </c>
      <c r="AM40" s="640"/>
      <c r="AN40" s="640"/>
      <c r="AO40" s="641"/>
      <c r="AQ40" s="700" t="s">
        <v>343</v>
      </c>
      <c r="AR40" s="701"/>
      <c r="AS40" s="701"/>
      <c r="AT40" s="701"/>
      <c r="AU40" s="701"/>
      <c r="AV40" s="701"/>
      <c r="AW40" s="701"/>
      <c r="AX40" s="701"/>
      <c r="AY40" s="702"/>
      <c r="AZ40" s="634" t="s">
        <v>254</v>
      </c>
      <c r="BA40" s="635"/>
      <c r="BB40" s="635"/>
      <c r="BC40" s="635"/>
      <c r="BD40" s="652"/>
      <c r="BE40" s="652"/>
      <c r="BF40" s="677"/>
      <c r="BG40" s="681" t="s">
        <v>344</v>
      </c>
      <c r="BH40" s="682"/>
      <c r="BI40" s="682"/>
      <c r="BJ40" s="682"/>
      <c r="BK40" s="682"/>
      <c r="BL40" s="224"/>
      <c r="BM40" s="632" t="s">
        <v>345</v>
      </c>
      <c r="BN40" s="632"/>
      <c r="BO40" s="632"/>
      <c r="BP40" s="632"/>
      <c r="BQ40" s="632"/>
      <c r="BR40" s="632"/>
      <c r="BS40" s="632"/>
      <c r="BT40" s="632"/>
      <c r="BU40" s="633"/>
      <c r="BV40" s="634">
        <v>113</v>
      </c>
      <c r="BW40" s="635"/>
      <c r="BX40" s="635"/>
      <c r="BY40" s="635"/>
      <c r="BZ40" s="635"/>
      <c r="CA40" s="635"/>
      <c r="CB40" s="644"/>
      <c r="CD40" s="631" t="s">
        <v>346</v>
      </c>
      <c r="CE40" s="632"/>
      <c r="CF40" s="632"/>
      <c r="CG40" s="632"/>
      <c r="CH40" s="632"/>
      <c r="CI40" s="632"/>
      <c r="CJ40" s="632"/>
      <c r="CK40" s="632"/>
      <c r="CL40" s="632"/>
      <c r="CM40" s="632"/>
      <c r="CN40" s="632"/>
      <c r="CO40" s="632"/>
      <c r="CP40" s="632"/>
      <c r="CQ40" s="633"/>
      <c r="CR40" s="634">
        <v>12000</v>
      </c>
      <c r="CS40" s="635"/>
      <c r="CT40" s="635"/>
      <c r="CU40" s="635"/>
      <c r="CV40" s="635"/>
      <c r="CW40" s="635"/>
      <c r="CX40" s="635"/>
      <c r="CY40" s="636"/>
      <c r="CZ40" s="639">
        <v>0.4</v>
      </c>
      <c r="DA40" s="664"/>
      <c r="DB40" s="664"/>
      <c r="DC40" s="666"/>
      <c r="DD40" s="643">
        <v>1500</v>
      </c>
      <c r="DE40" s="635"/>
      <c r="DF40" s="635"/>
      <c r="DG40" s="635"/>
      <c r="DH40" s="635"/>
      <c r="DI40" s="635"/>
      <c r="DJ40" s="635"/>
      <c r="DK40" s="636"/>
      <c r="DL40" s="643">
        <v>1500</v>
      </c>
      <c r="DM40" s="635"/>
      <c r="DN40" s="635"/>
      <c r="DO40" s="635"/>
      <c r="DP40" s="635"/>
      <c r="DQ40" s="635"/>
      <c r="DR40" s="635"/>
      <c r="DS40" s="635"/>
      <c r="DT40" s="635"/>
      <c r="DU40" s="635"/>
      <c r="DV40" s="636"/>
      <c r="DW40" s="639">
        <v>0.1</v>
      </c>
      <c r="DX40" s="664"/>
      <c r="DY40" s="664"/>
      <c r="DZ40" s="664"/>
      <c r="EA40" s="664"/>
      <c r="EB40" s="664"/>
      <c r="EC40" s="665"/>
    </row>
    <row r="41" spans="2:133" ht="11.25" customHeight="1" x14ac:dyDescent="0.15">
      <c r="B41" s="631" t="s">
        <v>347</v>
      </c>
      <c r="C41" s="632"/>
      <c r="D41" s="632"/>
      <c r="E41" s="632"/>
      <c r="F41" s="632"/>
      <c r="G41" s="632"/>
      <c r="H41" s="632"/>
      <c r="I41" s="632"/>
      <c r="J41" s="632"/>
      <c r="K41" s="632"/>
      <c r="L41" s="632"/>
      <c r="M41" s="632"/>
      <c r="N41" s="632"/>
      <c r="O41" s="632"/>
      <c r="P41" s="632"/>
      <c r="Q41" s="633"/>
      <c r="R41" s="634" t="s">
        <v>126</v>
      </c>
      <c r="S41" s="635"/>
      <c r="T41" s="635"/>
      <c r="U41" s="635"/>
      <c r="V41" s="635"/>
      <c r="W41" s="635"/>
      <c r="X41" s="635"/>
      <c r="Y41" s="636"/>
      <c r="Z41" s="637" t="s">
        <v>126</v>
      </c>
      <c r="AA41" s="637"/>
      <c r="AB41" s="637"/>
      <c r="AC41" s="637"/>
      <c r="AD41" s="638" t="s">
        <v>126</v>
      </c>
      <c r="AE41" s="638"/>
      <c r="AF41" s="638"/>
      <c r="AG41" s="638"/>
      <c r="AH41" s="638"/>
      <c r="AI41" s="638"/>
      <c r="AJ41" s="638"/>
      <c r="AK41" s="638"/>
      <c r="AL41" s="639" t="s">
        <v>126</v>
      </c>
      <c r="AM41" s="640"/>
      <c r="AN41" s="640"/>
      <c r="AO41" s="641"/>
      <c r="AQ41" s="700" t="s">
        <v>348</v>
      </c>
      <c r="AR41" s="701"/>
      <c r="AS41" s="701"/>
      <c r="AT41" s="701"/>
      <c r="AU41" s="701"/>
      <c r="AV41" s="701"/>
      <c r="AW41" s="701"/>
      <c r="AX41" s="701"/>
      <c r="AY41" s="702"/>
      <c r="AZ41" s="634">
        <v>94469</v>
      </c>
      <c r="BA41" s="635"/>
      <c r="BB41" s="635"/>
      <c r="BC41" s="635"/>
      <c r="BD41" s="652"/>
      <c r="BE41" s="652"/>
      <c r="BF41" s="677"/>
      <c r="BG41" s="681"/>
      <c r="BH41" s="682"/>
      <c r="BI41" s="682"/>
      <c r="BJ41" s="682"/>
      <c r="BK41" s="682"/>
      <c r="BL41" s="224"/>
      <c r="BM41" s="632" t="s">
        <v>349</v>
      </c>
      <c r="BN41" s="632"/>
      <c r="BO41" s="632"/>
      <c r="BP41" s="632"/>
      <c r="BQ41" s="632"/>
      <c r="BR41" s="632"/>
      <c r="BS41" s="632"/>
      <c r="BT41" s="632"/>
      <c r="BU41" s="633"/>
      <c r="BV41" s="634">
        <v>5</v>
      </c>
      <c r="BW41" s="635"/>
      <c r="BX41" s="635"/>
      <c r="BY41" s="635"/>
      <c r="BZ41" s="635"/>
      <c r="CA41" s="635"/>
      <c r="CB41" s="644"/>
      <c r="CD41" s="631" t="s">
        <v>350</v>
      </c>
      <c r="CE41" s="632"/>
      <c r="CF41" s="632"/>
      <c r="CG41" s="632"/>
      <c r="CH41" s="632"/>
      <c r="CI41" s="632"/>
      <c r="CJ41" s="632"/>
      <c r="CK41" s="632"/>
      <c r="CL41" s="632"/>
      <c r="CM41" s="632"/>
      <c r="CN41" s="632"/>
      <c r="CO41" s="632"/>
      <c r="CP41" s="632"/>
      <c r="CQ41" s="633"/>
      <c r="CR41" s="634" t="s">
        <v>126</v>
      </c>
      <c r="CS41" s="652"/>
      <c r="CT41" s="652"/>
      <c r="CU41" s="652"/>
      <c r="CV41" s="652"/>
      <c r="CW41" s="652"/>
      <c r="CX41" s="652"/>
      <c r="CY41" s="653"/>
      <c r="CZ41" s="639" t="s">
        <v>126</v>
      </c>
      <c r="DA41" s="664"/>
      <c r="DB41" s="664"/>
      <c r="DC41" s="666"/>
      <c r="DD41" s="643" t="s">
        <v>227</v>
      </c>
      <c r="DE41" s="652"/>
      <c r="DF41" s="652"/>
      <c r="DG41" s="652"/>
      <c r="DH41" s="652"/>
      <c r="DI41" s="652"/>
      <c r="DJ41" s="652"/>
      <c r="DK41" s="653"/>
      <c r="DL41" s="703"/>
      <c r="DM41" s="704"/>
      <c r="DN41" s="704"/>
      <c r="DO41" s="704"/>
      <c r="DP41" s="704"/>
      <c r="DQ41" s="704"/>
      <c r="DR41" s="704"/>
      <c r="DS41" s="704"/>
      <c r="DT41" s="704"/>
      <c r="DU41" s="704"/>
      <c r="DV41" s="705"/>
      <c r="DW41" s="706"/>
      <c r="DX41" s="707"/>
      <c r="DY41" s="707"/>
      <c r="DZ41" s="707"/>
      <c r="EA41" s="707"/>
      <c r="EB41" s="707"/>
      <c r="EC41" s="708"/>
    </row>
    <row r="42" spans="2:133" ht="11.25" customHeight="1" x14ac:dyDescent="0.15">
      <c r="B42" s="631" t="s">
        <v>351</v>
      </c>
      <c r="C42" s="632"/>
      <c r="D42" s="632"/>
      <c r="E42" s="632"/>
      <c r="F42" s="632"/>
      <c r="G42" s="632"/>
      <c r="H42" s="632"/>
      <c r="I42" s="632"/>
      <c r="J42" s="632"/>
      <c r="K42" s="632"/>
      <c r="L42" s="632"/>
      <c r="M42" s="632"/>
      <c r="N42" s="632"/>
      <c r="O42" s="632"/>
      <c r="P42" s="632"/>
      <c r="Q42" s="633"/>
      <c r="R42" s="634">
        <v>20000</v>
      </c>
      <c r="S42" s="635"/>
      <c r="T42" s="635"/>
      <c r="U42" s="635"/>
      <c r="V42" s="635"/>
      <c r="W42" s="635"/>
      <c r="X42" s="635"/>
      <c r="Y42" s="636"/>
      <c r="Z42" s="637">
        <v>0.6</v>
      </c>
      <c r="AA42" s="637"/>
      <c r="AB42" s="637"/>
      <c r="AC42" s="637"/>
      <c r="AD42" s="638" t="s">
        <v>227</v>
      </c>
      <c r="AE42" s="638"/>
      <c r="AF42" s="638"/>
      <c r="AG42" s="638"/>
      <c r="AH42" s="638"/>
      <c r="AI42" s="638"/>
      <c r="AJ42" s="638"/>
      <c r="AK42" s="638"/>
      <c r="AL42" s="639" t="s">
        <v>227</v>
      </c>
      <c r="AM42" s="640"/>
      <c r="AN42" s="640"/>
      <c r="AO42" s="641"/>
      <c r="AQ42" s="717" t="s">
        <v>352</v>
      </c>
      <c r="AR42" s="718"/>
      <c r="AS42" s="718"/>
      <c r="AT42" s="718"/>
      <c r="AU42" s="718"/>
      <c r="AV42" s="718"/>
      <c r="AW42" s="718"/>
      <c r="AX42" s="718"/>
      <c r="AY42" s="719"/>
      <c r="AZ42" s="709">
        <v>71868</v>
      </c>
      <c r="BA42" s="710"/>
      <c r="BB42" s="710"/>
      <c r="BC42" s="710"/>
      <c r="BD42" s="693"/>
      <c r="BE42" s="693"/>
      <c r="BF42" s="695"/>
      <c r="BG42" s="683"/>
      <c r="BH42" s="684"/>
      <c r="BI42" s="684"/>
      <c r="BJ42" s="684"/>
      <c r="BK42" s="684"/>
      <c r="BL42" s="225"/>
      <c r="BM42" s="655" t="s">
        <v>353</v>
      </c>
      <c r="BN42" s="655"/>
      <c r="BO42" s="655"/>
      <c r="BP42" s="655"/>
      <c r="BQ42" s="655"/>
      <c r="BR42" s="655"/>
      <c r="BS42" s="655"/>
      <c r="BT42" s="655"/>
      <c r="BU42" s="656"/>
      <c r="BV42" s="709">
        <v>232</v>
      </c>
      <c r="BW42" s="710"/>
      <c r="BX42" s="710"/>
      <c r="BY42" s="710"/>
      <c r="BZ42" s="710"/>
      <c r="CA42" s="710"/>
      <c r="CB42" s="716"/>
      <c r="CD42" s="631" t="s">
        <v>354</v>
      </c>
      <c r="CE42" s="632"/>
      <c r="CF42" s="632"/>
      <c r="CG42" s="632"/>
      <c r="CH42" s="632"/>
      <c r="CI42" s="632"/>
      <c r="CJ42" s="632"/>
      <c r="CK42" s="632"/>
      <c r="CL42" s="632"/>
      <c r="CM42" s="632"/>
      <c r="CN42" s="632"/>
      <c r="CO42" s="632"/>
      <c r="CP42" s="632"/>
      <c r="CQ42" s="633"/>
      <c r="CR42" s="634">
        <v>813605</v>
      </c>
      <c r="CS42" s="635"/>
      <c r="CT42" s="635"/>
      <c r="CU42" s="635"/>
      <c r="CV42" s="635"/>
      <c r="CW42" s="635"/>
      <c r="CX42" s="635"/>
      <c r="CY42" s="636"/>
      <c r="CZ42" s="639">
        <v>24.4</v>
      </c>
      <c r="DA42" s="640"/>
      <c r="DB42" s="640"/>
      <c r="DC42" s="646"/>
      <c r="DD42" s="643">
        <v>229257</v>
      </c>
      <c r="DE42" s="635"/>
      <c r="DF42" s="635"/>
      <c r="DG42" s="635"/>
      <c r="DH42" s="635"/>
      <c r="DI42" s="635"/>
      <c r="DJ42" s="635"/>
      <c r="DK42" s="636"/>
      <c r="DL42" s="703"/>
      <c r="DM42" s="704"/>
      <c r="DN42" s="704"/>
      <c r="DO42" s="704"/>
      <c r="DP42" s="704"/>
      <c r="DQ42" s="704"/>
      <c r="DR42" s="704"/>
      <c r="DS42" s="704"/>
      <c r="DT42" s="704"/>
      <c r="DU42" s="704"/>
      <c r="DV42" s="705"/>
      <c r="DW42" s="706"/>
      <c r="DX42" s="707"/>
      <c r="DY42" s="707"/>
      <c r="DZ42" s="707"/>
      <c r="EA42" s="707"/>
      <c r="EB42" s="707"/>
      <c r="EC42" s="708"/>
    </row>
    <row r="43" spans="2:133" ht="11.25" customHeight="1" x14ac:dyDescent="0.15">
      <c r="B43" s="654" t="s">
        <v>355</v>
      </c>
      <c r="C43" s="655"/>
      <c r="D43" s="655"/>
      <c r="E43" s="655"/>
      <c r="F43" s="655"/>
      <c r="G43" s="655"/>
      <c r="H43" s="655"/>
      <c r="I43" s="655"/>
      <c r="J43" s="655"/>
      <c r="K43" s="655"/>
      <c r="L43" s="655"/>
      <c r="M43" s="655"/>
      <c r="N43" s="655"/>
      <c r="O43" s="655"/>
      <c r="P43" s="655"/>
      <c r="Q43" s="656"/>
      <c r="R43" s="709">
        <v>3407314</v>
      </c>
      <c r="S43" s="710"/>
      <c r="T43" s="710"/>
      <c r="U43" s="710"/>
      <c r="V43" s="710"/>
      <c r="W43" s="710"/>
      <c r="X43" s="710"/>
      <c r="Y43" s="711"/>
      <c r="Z43" s="712">
        <v>100</v>
      </c>
      <c r="AA43" s="712"/>
      <c r="AB43" s="712"/>
      <c r="AC43" s="712"/>
      <c r="AD43" s="713">
        <v>1150519</v>
      </c>
      <c r="AE43" s="713"/>
      <c r="AF43" s="713"/>
      <c r="AG43" s="713"/>
      <c r="AH43" s="713"/>
      <c r="AI43" s="713"/>
      <c r="AJ43" s="713"/>
      <c r="AK43" s="713"/>
      <c r="AL43" s="714">
        <v>100</v>
      </c>
      <c r="AM43" s="694"/>
      <c r="AN43" s="694"/>
      <c r="AO43" s="715"/>
      <c r="CD43" s="631" t="s">
        <v>356</v>
      </c>
      <c r="CE43" s="632"/>
      <c r="CF43" s="632"/>
      <c r="CG43" s="632"/>
      <c r="CH43" s="632"/>
      <c r="CI43" s="632"/>
      <c r="CJ43" s="632"/>
      <c r="CK43" s="632"/>
      <c r="CL43" s="632"/>
      <c r="CM43" s="632"/>
      <c r="CN43" s="632"/>
      <c r="CO43" s="632"/>
      <c r="CP43" s="632"/>
      <c r="CQ43" s="633"/>
      <c r="CR43" s="634">
        <v>4832</v>
      </c>
      <c r="CS43" s="652"/>
      <c r="CT43" s="652"/>
      <c r="CU43" s="652"/>
      <c r="CV43" s="652"/>
      <c r="CW43" s="652"/>
      <c r="CX43" s="652"/>
      <c r="CY43" s="653"/>
      <c r="CZ43" s="639">
        <v>0.1</v>
      </c>
      <c r="DA43" s="664"/>
      <c r="DB43" s="664"/>
      <c r="DC43" s="666"/>
      <c r="DD43" s="643">
        <v>4832</v>
      </c>
      <c r="DE43" s="652"/>
      <c r="DF43" s="652"/>
      <c r="DG43" s="652"/>
      <c r="DH43" s="652"/>
      <c r="DI43" s="652"/>
      <c r="DJ43" s="652"/>
      <c r="DK43" s="653"/>
      <c r="DL43" s="703"/>
      <c r="DM43" s="704"/>
      <c r="DN43" s="704"/>
      <c r="DO43" s="704"/>
      <c r="DP43" s="704"/>
      <c r="DQ43" s="704"/>
      <c r="DR43" s="704"/>
      <c r="DS43" s="704"/>
      <c r="DT43" s="704"/>
      <c r="DU43" s="704"/>
      <c r="DV43" s="705"/>
      <c r="DW43" s="706"/>
      <c r="DX43" s="707"/>
      <c r="DY43" s="707"/>
      <c r="DZ43" s="707"/>
      <c r="EA43" s="707"/>
      <c r="EB43" s="707"/>
      <c r="EC43" s="708"/>
    </row>
    <row r="44" spans="2:133" ht="11.25" customHeight="1" x14ac:dyDescent="0.15">
      <c r="CD44" s="669" t="s">
        <v>304</v>
      </c>
      <c r="CE44" s="670"/>
      <c r="CF44" s="631" t="s">
        <v>357</v>
      </c>
      <c r="CG44" s="632"/>
      <c r="CH44" s="632"/>
      <c r="CI44" s="632"/>
      <c r="CJ44" s="632"/>
      <c r="CK44" s="632"/>
      <c r="CL44" s="632"/>
      <c r="CM44" s="632"/>
      <c r="CN44" s="632"/>
      <c r="CO44" s="632"/>
      <c r="CP44" s="632"/>
      <c r="CQ44" s="633"/>
      <c r="CR44" s="634">
        <v>803493</v>
      </c>
      <c r="CS44" s="635"/>
      <c r="CT44" s="635"/>
      <c r="CU44" s="635"/>
      <c r="CV44" s="635"/>
      <c r="CW44" s="635"/>
      <c r="CX44" s="635"/>
      <c r="CY44" s="636"/>
      <c r="CZ44" s="639">
        <v>24.1</v>
      </c>
      <c r="DA44" s="640"/>
      <c r="DB44" s="640"/>
      <c r="DC44" s="646"/>
      <c r="DD44" s="643">
        <v>225438</v>
      </c>
      <c r="DE44" s="635"/>
      <c r="DF44" s="635"/>
      <c r="DG44" s="635"/>
      <c r="DH44" s="635"/>
      <c r="DI44" s="635"/>
      <c r="DJ44" s="635"/>
      <c r="DK44" s="636"/>
      <c r="DL44" s="703"/>
      <c r="DM44" s="704"/>
      <c r="DN44" s="704"/>
      <c r="DO44" s="704"/>
      <c r="DP44" s="704"/>
      <c r="DQ44" s="704"/>
      <c r="DR44" s="704"/>
      <c r="DS44" s="704"/>
      <c r="DT44" s="704"/>
      <c r="DU44" s="704"/>
      <c r="DV44" s="705"/>
      <c r="DW44" s="706"/>
      <c r="DX44" s="707"/>
      <c r="DY44" s="707"/>
      <c r="DZ44" s="707"/>
      <c r="EA44" s="707"/>
      <c r="EB44" s="707"/>
      <c r="EC44" s="708"/>
    </row>
    <row r="45" spans="2:133" ht="11.25" customHeight="1" x14ac:dyDescent="0.15">
      <c r="B45" s="215" t="s">
        <v>358</v>
      </c>
      <c r="CD45" s="671"/>
      <c r="CE45" s="672"/>
      <c r="CF45" s="631" t="s">
        <v>359</v>
      </c>
      <c r="CG45" s="632"/>
      <c r="CH45" s="632"/>
      <c r="CI45" s="632"/>
      <c r="CJ45" s="632"/>
      <c r="CK45" s="632"/>
      <c r="CL45" s="632"/>
      <c r="CM45" s="632"/>
      <c r="CN45" s="632"/>
      <c r="CO45" s="632"/>
      <c r="CP45" s="632"/>
      <c r="CQ45" s="633"/>
      <c r="CR45" s="634">
        <v>39578</v>
      </c>
      <c r="CS45" s="652"/>
      <c r="CT45" s="652"/>
      <c r="CU45" s="652"/>
      <c r="CV45" s="652"/>
      <c r="CW45" s="652"/>
      <c r="CX45" s="652"/>
      <c r="CY45" s="653"/>
      <c r="CZ45" s="639">
        <v>1.2</v>
      </c>
      <c r="DA45" s="664"/>
      <c r="DB45" s="664"/>
      <c r="DC45" s="666"/>
      <c r="DD45" s="643">
        <v>4310</v>
      </c>
      <c r="DE45" s="652"/>
      <c r="DF45" s="652"/>
      <c r="DG45" s="652"/>
      <c r="DH45" s="652"/>
      <c r="DI45" s="652"/>
      <c r="DJ45" s="652"/>
      <c r="DK45" s="653"/>
      <c r="DL45" s="703"/>
      <c r="DM45" s="704"/>
      <c r="DN45" s="704"/>
      <c r="DO45" s="704"/>
      <c r="DP45" s="704"/>
      <c r="DQ45" s="704"/>
      <c r="DR45" s="704"/>
      <c r="DS45" s="704"/>
      <c r="DT45" s="704"/>
      <c r="DU45" s="704"/>
      <c r="DV45" s="705"/>
      <c r="DW45" s="706"/>
      <c r="DX45" s="707"/>
      <c r="DY45" s="707"/>
      <c r="DZ45" s="707"/>
      <c r="EA45" s="707"/>
      <c r="EB45" s="707"/>
      <c r="EC45" s="708"/>
    </row>
    <row r="46" spans="2:133" ht="11.25" customHeight="1" x14ac:dyDescent="0.15">
      <c r="B46" s="226" t="s">
        <v>360</v>
      </c>
      <c r="CD46" s="671"/>
      <c r="CE46" s="672"/>
      <c r="CF46" s="631" t="s">
        <v>361</v>
      </c>
      <c r="CG46" s="632"/>
      <c r="CH46" s="632"/>
      <c r="CI46" s="632"/>
      <c r="CJ46" s="632"/>
      <c r="CK46" s="632"/>
      <c r="CL46" s="632"/>
      <c r="CM46" s="632"/>
      <c r="CN46" s="632"/>
      <c r="CO46" s="632"/>
      <c r="CP46" s="632"/>
      <c r="CQ46" s="633"/>
      <c r="CR46" s="634">
        <v>763915</v>
      </c>
      <c r="CS46" s="635"/>
      <c r="CT46" s="635"/>
      <c r="CU46" s="635"/>
      <c r="CV46" s="635"/>
      <c r="CW46" s="635"/>
      <c r="CX46" s="635"/>
      <c r="CY46" s="636"/>
      <c r="CZ46" s="639">
        <v>22.9</v>
      </c>
      <c r="DA46" s="640"/>
      <c r="DB46" s="640"/>
      <c r="DC46" s="646"/>
      <c r="DD46" s="643">
        <v>221128</v>
      </c>
      <c r="DE46" s="635"/>
      <c r="DF46" s="635"/>
      <c r="DG46" s="635"/>
      <c r="DH46" s="635"/>
      <c r="DI46" s="635"/>
      <c r="DJ46" s="635"/>
      <c r="DK46" s="636"/>
      <c r="DL46" s="703"/>
      <c r="DM46" s="704"/>
      <c r="DN46" s="704"/>
      <c r="DO46" s="704"/>
      <c r="DP46" s="704"/>
      <c r="DQ46" s="704"/>
      <c r="DR46" s="704"/>
      <c r="DS46" s="704"/>
      <c r="DT46" s="704"/>
      <c r="DU46" s="704"/>
      <c r="DV46" s="705"/>
      <c r="DW46" s="706"/>
      <c r="DX46" s="707"/>
      <c r="DY46" s="707"/>
      <c r="DZ46" s="707"/>
      <c r="EA46" s="707"/>
      <c r="EB46" s="707"/>
      <c r="EC46" s="708"/>
    </row>
    <row r="47" spans="2:133" ht="11.25" customHeight="1" x14ac:dyDescent="0.15">
      <c r="B47" s="226" t="s">
        <v>362</v>
      </c>
      <c r="CD47" s="671"/>
      <c r="CE47" s="672"/>
      <c r="CF47" s="631" t="s">
        <v>363</v>
      </c>
      <c r="CG47" s="632"/>
      <c r="CH47" s="632"/>
      <c r="CI47" s="632"/>
      <c r="CJ47" s="632"/>
      <c r="CK47" s="632"/>
      <c r="CL47" s="632"/>
      <c r="CM47" s="632"/>
      <c r="CN47" s="632"/>
      <c r="CO47" s="632"/>
      <c r="CP47" s="632"/>
      <c r="CQ47" s="633"/>
      <c r="CR47" s="634">
        <v>10112</v>
      </c>
      <c r="CS47" s="652"/>
      <c r="CT47" s="652"/>
      <c r="CU47" s="652"/>
      <c r="CV47" s="652"/>
      <c r="CW47" s="652"/>
      <c r="CX47" s="652"/>
      <c r="CY47" s="653"/>
      <c r="CZ47" s="639">
        <v>0.3</v>
      </c>
      <c r="DA47" s="664"/>
      <c r="DB47" s="664"/>
      <c r="DC47" s="666"/>
      <c r="DD47" s="643">
        <v>3819</v>
      </c>
      <c r="DE47" s="652"/>
      <c r="DF47" s="652"/>
      <c r="DG47" s="652"/>
      <c r="DH47" s="652"/>
      <c r="DI47" s="652"/>
      <c r="DJ47" s="652"/>
      <c r="DK47" s="653"/>
      <c r="DL47" s="703"/>
      <c r="DM47" s="704"/>
      <c r="DN47" s="704"/>
      <c r="DO47" s="704"/>
      <c r="DP47" s="704"/>
      <c r="DQ47" s="704"/>
      <c r="DR47" s="704"/>
      <c r="DS47" s="704"/>
      <c r="DT47" s="704"/>
      <c r="DU47" s="704"/>
      <c r="DV47" s="705"/>
      <c r="DW47" s="706"/>
      <c r="DX47" s="707"/>
      <c r="DY47" s="707"/>
      <c r="DZ47" s="707"/>
      <c r="EA47" s="707"/>
      <c r="EB47" s="707"/>
      <c r="EC47" s="708"/>
    </row>
    <row r="48" spans="2:133" x14ac:dyDescent="0.15">
      <c r="B48" s="226"/>
      <c r="CD48" s="673"/>
      <c r="CE48" s="674"/>
      <c r="CF48" s="631" t="s">
        <v>364</v>
      </c>
      <c r="CG48" s="632"/>
      <c r="CH48" s="632"/>
      <c r="CI48" s="632"/>
      <c r="CJ48" s="632"/>
      <c r="CK48" s="632"/>
      <c r="CL48" s="632"/>
      <c r="CM48" s="632"/>
      <c r="CN48" s="632"/>
      <c r="CO48" s="632"/>
      <c r="CP48" s="632"/>
      <c r="CQ48" s="633"/>
      <c r="CR48" s="634" t="s">
        <v>126</v>
      </c>
      <c r="CS48" s="635"/>
      <c r="CT48" s="635"/>
      <c r="CU48" s="635"/>
      <c r="CV48" s="635"/>
      <c r="CW48" s="635"/>
      <c r="CX48" s="635"/>
      <c r="CY48" s="636"/>
      <c r="CZ48" s="639" t="s">
        <v>227</v>
      </c>
      <c r="DA48" s="640"/>
      <c r="DB48" s="640"/>
      <c r="DC48" s="646"/>
      <c r="DD48" s="643" t="s">
        <v>126</v>
      </c>
      <c r="DE48" s="635"/>
      <c r="DF48" s="635"/>
      <c r="DG48" s="635"/>
      <c r="DH48" s="635"/>
      <c r="DI48" s="635"/>
      <c r="DJ48" s="635"/>
      <c r="DK48" s="636"/>
      <c r="DL48" s="703"/>
      <c r="DM48" s="704"/>
      <c r="DN48" s="704"/>
      <c r="DO48" s="704"/>
      <c r="DP48" s="704"/>
      <c r="DQ48" s="704"/>
      <c r="DR48" s="704"/>
      <c r="DS48" s="704"/>
      <c r="DT48" s="704"/>
      <c r="DU48" s="704"/>
      <c r="DV48" s="705"/>
      <c r="DW48" s="706"/>
      <c r="DX48" s="707"/>
      <c r="DY48" s="707"/>
      <c r="DZ48" s="707"/>
      <c r="EA48" s="707"/>
      <c r="EB48" s="707"/>
      <c r="EC48" s="708"/>
    </row>
    <row r="49" spans="2:133" ht="11.25" customHeight="1" x14ac:dyDescent="0.15">
      <c r="B49" s="226"/>
      <c r="CD49" s="654" t="s">
        <v>365</v>
      </c>
      <c r="CE49" s="655"/>
      <c r="CF49" s="655"/>
      <c r="CG49" s="655"/>
      <c r="CH49" s="655"/>
      <c r="CI49" s="655"/>
      <c r="CJ49" s="655"/>
      <c r="CK49" s="655"/>
      <c r="CL49" s="655"/>
      <c r="CM49" s="655"/>
      <c r="CN49" s="655"/>
      <c r="CO49" s="655"/>
      <c r="CP49" s="655"/>
      <c r="CQ49" s="656"/>
      <c r="CR49" s="709">
        <v>3330316</v>
      </c>
      <c r="CS49" s="693"/>
      <c r="CT49" s="693"/>
      <c r="CU49" s="693"/>
      <c r="CV49" s="693"/>
      <c r="CW49" s="693"/>
      <c r="CX49" s="693"/>
      <c r="CY49" s="720"/>
      <c r="CZ49" s="714">
        <v>100</v>
      </c>
      <c r="DA49" s="721"/>
      <c r="DB49" s="721"/>
      <c r="DC49" s="722"/>
      <c r="DD49" s="723">
        <v>1550258</v>
      </c>
      <c r="DE49" s="693"/>
      <c r="DF49" s="693"/>
      <c r="DG49" s="693"/>
      <c r="DH49" s="693"/>
      <c r="DI49" s="693"/>
      <c r="DJ49" s="693"/>
      <c r="DK49" s="720"/>
      <c r="DL49" s="724"/>
      <c r="DM49" s="725"/>
      <c r="DN49" s="725"/>
      <c r="DO49" s="725"/>
      <c r="DP49" s="725"/>
      <c r="DQ49" s="725"/>
      <c r="DR49" s="725"/>
      <c r="DS49" s="725"/>
      <c r="DT49" s="725"/>
      <c r="DU49" s="725"/>
      <c r="DV49" s="726"/>
      <c r="DW49" s="727"/>
      <c r="DX49" s="728"/>
      <c r="DY49" s="728"/>
      <c r="DZ49" s="728"/>
      <c r="EA49" s="728"/>
      <c r="EB49" s="728"/>
      <c r="EC49" s="729"/>
    </row>
  </sheetData>
  <sheetProtection algorithmName="SHA-512" hashValue="A1UjOAqO3mj5BzErmyUU4gqEWmL8H4bCI5WYQlm1RCGM/Wpj+FejzbdFH9FJS9EnzTiqyxjRDmBZul5H5ddzeA==" saltValue="wm7F+AjYRM+n14YNWNuYmw=="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G38:BU38"/>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2" customWidth="1"/>
    <col min="131" max="131" width="1.625" style="232" customWidth="1"/>
    <col min="132" max="16384" width="9" style="232" hidden="1"/>
  </cols>
  <sheetData>
    <row r="1" spans="1:131" ht="11.25" customHeight="1" thickBot="1" x14ac:dyDescent="0.2">
      <c r="A1" s="228"/>
      <c r="B1" s="228"/>
      <c r="C1" s="228"/>
      <c r="D1" s="228"/>
      <c r="E1" s="228"/>
      <c r="F1" s="228"/>
      <c r="G1" s="228"/>
      <c r="H1" s="228"/>
      <c r="I1" s="228"/>
      <c r="J1" s="228"/>
      <c r="K1" s="228"/>
      <c r="L1" s="228"/>
      <c r="M1" s="228"/>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N1" s="229"/>
      <c r="BO1" s="229"/>
      <c r="BP1" s="229"/>
      <c r="BQ1" s="229"/>
      <c r="BR1" s="229"/>
      <c r="BS1" s="229"/>
      <c r="BT1" s="229"/>
      <c r="BU1" s="229"/>
      <c r="BV1" s="229"/>
      <c r="BW1" s="229"/>
      <c r="BX1" s="229"/>
      <c r="BY1" s="229"/>
      <c r="BZ1" s="229"/>
      <c r="CA1" s="229"/>
      <c r="CB1" s="229"/>
      <c r="CC1" s="229"/>
      <c r="CD1" s="229"/>
      <c r="CE1" s="229"/>
      <c r="CF1" s="229"/>
      <c r="CG1" s="229"/>
      <c r="CH1" s="229"/>
      <c r="CI1" s="229"/>
      <c r="CJ1" s="229"/>
      <c r="CK1" s="229"/>
      <c r="CL1" s="229"/>
      <c r="CM1" s="229"/>
      <c r="CN1" s="229"/>
      <c r="CO1" s="229"/>
      <c r="CP1" s="229"/>
      <c r="CQ1" s="229"/>
      <c r="CR1" s="229"/>
      <c r="CS1" s="229"/>
      <c r="CT1" s="229"/>
      <c r="CU1" s="229"/>
      <c r="CV1" s="229"/>
      <c r="CW1" s="229"/>
      <c r="CX1" s="229"/>
      <c r="CY1" s="229"/>
      <c r="CZ1" s="229"/>
      <c r="DA1" s="229"/>
      <c r="DB1" s="229"/>
      <c r="DC1" s="229"/>
      <c r="DD1" s="229"/>
      <c r="DE1" s="229"/>
      <c r="DF1" s="229"/>
      <c r="DG1" s="229"/>
      <c r="DH1" s="229"/>
      <c r="DI1" s="229"/>
      <c r="DJ1" s="229"/>
      <c r="DK1" s="229"/>
      <c r="DL1" s="229"/>
      <c r="DM1" s="229"/>
      <c r="DN1" s="229"/>
      <c r="DO1" s="229"/>
      <c r="DP1" s="229"/>
      <c r="DQ1" s="230"/>
      <c r="DR1" s="230"/>
      <c r="DS1" s="230"/>
      <c r="DT1" s="230"/>
      <c r="DU1" s="230"/>
      <c r="DV1" s="230"/>
      <c r="DW1" s="230"/>
      <c r="DX1" s="230"/>
      <c r="DY1" s="230"/>
      <c r="DZ1" s="230"/>
      <c r="EA1" s="231"/>
    </row>
    <row r="2" spans="1:131" ht="26.25" customHeight="1" thickBot="1" x14ac:dyDescent="0.2">
      <c r="A2" s="233" t="s">
        <v>366</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759" t="s">
        <v>367</v>
      </c>
      <c r="DK2" s="760"/>
      <c r="DL2" s="760"/>
      <c r="DM2" s="760"/>
      <c r="DN2" s="760"/>
      <c r="DO2" s="761"/>
      <c r="DP2" s="229"/>
      <c r="DQ2" s="759" t="s">
        <v>368</v>
      </c>
      <c r="DR2" s="760"/>
      <c r="DS2" s="760"/>
      <c r="DT2" s="760"/>
      <c r="DU2" s="760"/>
      <c r="DV2" s="760"/>
      <c r="DW2" s="760"/>
      <c r="DX2" s="760"/>
      <c r="DY2" s="760"/>
      <c r="DZ2" s="761"/>
      <c r="EA2" s="231"/>
    </row>
    <row r="3" spans="1:131" ht="11.25" customHeight="1" x14ac:dyDescent="0.15">
      <c r="A3" s="229"/>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31"/>
    </row>
    <row r="4" spans="1:131" s="237" customFormat="1" ht="26.25" customHeight="1" thickBot="1" x14ac:dyDescent="0.2">
      <c r="A4" s="762" t="s">
        <v>369</v>
      </c>
      <c r="B4" s="762"/>
      <c r="C4" s="762"/>
      <c r="D4" s="762"/>
      <c r="E4" s="762"/>
      <c r="F4" s="762"/>
      <c r="G4" s="762"/>
      <c r="H4" s="762"/>
      <c r="I4" s="762"/>
      <c r="J4" s="762"/>
      <c r="K4" s="762"/>
      <c r="L4" s="762"/>
      <c r="M4" s="762"/>
      <c r="N4" s="762"/>
      <c r="O4" s="762"/>
      <c r="P4" s="762"/>
      <c r="Q4" s="762"/>
      <c r="R4" s="762"/>
      <c r="S4" s="762"/>
      <c r="T4" s="762"/>
      <c r="U4" s="762"/>
      <c r="V4" s="762"/>
      <c r="W4" s="762"/>
      <c r="X4" s="762"/>
      <c r="Y4" s="762"/>
      <c r="Z4" s="762"/>
      <c r="AA4" s="762"/>
      <c r="AB4" s="762"/>
      <c r="AC4" s="762"/>
      <c r="AD4" s="762"/>
      <c r="AE4" s="762"/>
      <c r="AF4" s="762"/>
      <c r="AG4" s="762"/>
      <c r="AH4" s="762"/>
      <c r="AI4" s="762"/>
      <c r="AJ4" s="762"/>
      <c r="AK4" s="762"/>
      <c r="AL4" s="762"/>
      <c r="AM4" s="762"/>
      <c r="AN4" s="762"/>
      <c r="AO4" s="762"/>
      <c r="AP4" s="762"/>
      <c r="AQ4" s="762"/>
      <c r="AR4" s="762"/>
      <c r="AS4" s="762"/>
      <c r="AT4" s="762"/>
      <c r="AU4" s="762"/>
      <c r="AV4" s="762"/>
      <c r="AW4" s="762"/>
      <c r="AX4" s="762"/>
      <c r="AY4" s="762"/>
      <c r="AZ4" s="234"/>
      <c r="BA4" s="234"/>
      <c r="BB4" s="234"/>
      <c r="BC4" s="234"/>
      <c r="BD4" s="234"/>
      <c r="BE4" s="235"/>
      <c r="BF4" s="235"/>
      <c r="BG4" s="235"/>
      <c r="BH4" s="235"/>
      <c r="BI4" s="235"/>
      <c r="BJ4" s="235"/>
      <c r="BK4" s="235"/>
      <c r="BL4" s="235"/>
      <c r="BM4" s="235"/>
      <c r="BN4" s="235"/>
      <c r="BO4" s="235"/>
      <c r="BP4" s="235"/>
      <c r="BQ4" s="234" t="s">
        <v>370</v>
      </c>
      <c r="BR4" s="234"/>
      <c r="BS4" s="234"/>
      <c r="BT4" s="234"/>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34"/>
      <c r="DL4" s="234"/>
      <c r="DM4" s="234"/>
      <c r="DN4" s="234"/>
      <c r="DO4" s="234"/>
      <c r="DP4" s="234"/>
      <c r="DQ4" s="234"/>
      <c r="DR4" s="234"/>
      <c r="DS4" s="234"/>
      <c r="DT4" s="234"/>
      <c r="DU4" s="234"/>
      <c r="DV4" s="234"/>
      <c r="DW4" s="234"/>
      <c r="DX4" s="234"/>
      <c r="DY4" s="234"/>
      <c r="DZ4" s="234"/>
      <c r="EA4" s="236"/>
    </row>
    <row r="5" spans="1:131" s="237" customFormat="1" ht="26.25" customHeight="1" x14ac:dyDescent="0.15">
      <c r="A5" s="753" t="s">
        <v>371</v>
      </c>
      <c r="B5" s="754"/>
      <c r="C5" s="754"/>
      <c r="D5" s="754"/>
      <c r="E5" s="754"/>
      <c r="F5" s="754"/>
      <c r="G5" s="754"/>
      <c r="H5" s="754"/>
      <c r="I5" s="754"/>
      <c r="J5" s="754"/>
      <c r="K5" s="754"/>
      <c r="L5" s="754"/>
      <c r="M5" s="754"/>
      <c r="N5" s="754"/>
      <c r="O5" s="754"/>
      <c r="P5" s="755"/>
      <c r="Q5" s="730" t="s">
        <v>372</v>
      </c>
      <c r="R5" s="731"/>
      <c r="S5" s="731"/>
      <c r="T5" s="731"/>
      <c r="U5" s="732"/>
      <c r="V5" s="730" t="s">
        <v>373</v>
      </c>
      <c r="W5" s="731"/>
      <c r="X5" s="731"/>
      <c r="Y5" s="731"/>
      <c r="Z5" s="732"/>
      <c r="AA5" s="730" t="s">
        <v>374</v>
      </c>
      <c r="AB5" s="731"/>
      <c r="AC5" s="731"/>
      <c r="AD5" s="731"/>
      <c r="AE5" s="731"/>
      <c r="AF5" s="763" t="s">
        <v>375</v>
      </c>
      <c r="AG5" s="731"/>
      <c r="AH5" s="731"/>
      <c r="AI5" s="731"/>
      <c r="AJ5" s="742"/>
      <c r="AK5" s="731" t="s">
        <v>376</v>
      </c>
      <c r="AL5" s="731"/>
      <c r="AM5" s="731"/>
      <c r="AN5" s="731"/>
      <c r="AO5" s="732"/>
      <c r="AP5" s="730" t="s">
        <v>377</v>
      </c>
      <c r="AQ5" s="731"/>
      <c r="AR5" s="731"/>
      <c r="AS5" s="731"/>
      <c r="AT5" s="732"/>
      <c r="AU5" s="730" t="s">
        <v>378</v>
      </c>
      <c r="AV5" s="731"/>
      <c r="AW5" s="731"/>
      <c r="AX5" s="731"/>
      <c r="AY5" s="742"/>
      <c r="AZ5" s="234"/>
      <c r="BA5" s="234"/>
      <c r="BB5" s="234"/>
      <c r="BC5" s="234"/>
      <c r="BD5" s="234"/>
      <c r="BE5" s="235"/>
      <c r="BF5" s="235"/>
      <c r="BG5" s="235"/>
      <c r="BH5" s="235"/>
      <c r="BI5" s="235"/>
      <c r="BJ5" s="235"/>
      <c r="BK5" s="235"/>
      <c r="BL5" s="235"/>
      <c r="BM5" s="235"/>
      <c r="BN5" s="235"/>
      <c r="BO5" s="235"/>
      <c r="BP5" s="235"/>
      <c r="BQ5" s="753" t="s">
        <v>379</v>
      </c>
      <c r="BR5" s="754"/>
      <c r="BS5" s="754"/>
      <c r="BT5" s="754"/>
      <c r="BU5" s="754"/>
      <c r="BV5" s="754"/>
      <c r="BW5" s="754"/>
      <c r="BX5" s="754"/>
      <c r="BY5" s="754"/>
      <c r="BZ5" s="754"/>
      <c r="CA5" s="754"/>
      <c r="CB5" s="754"/>
      <c r="CC5" s="754"/>
      <c r="CD5" s="754"/>
      <c r="CE5" s="754"/>
      <c r="CF5" s="754"/>
      <c r="CG5" s="755"/>
      <c r="CH5" s="730" t="s">
        <v>380</v>
      </c>
      <c r="CI5" s="731"/>
      <c r="CJ5" s="731"/>
      <c r="CK5" s="731"/>
      <c r="CL5" s="732"/>
      <c r="CM5" s="730" t="s">
        <v>381</v>
      </c>
      <c r="CN5" s="731"/>
      <c r="CO5" s="731"/>
      <c r="CP5" s="731"/>
      <c r="CQ5" s="732"/>
      <c r="CR5" s="730" t="s">
        <v>382</v>
      </c>
      <c r="CS5" s="731"/>
      <c r="CT5" s="731"/>
      <c r="CU5" s="731"/>
      <c r="CV5" s="732"/>
      <c r="CW5" s="730" t="s">
        <v>383</v>
      </c>
      <c r="CX5" s="731"/>
      <c r="CY5" s="731"/>
      <c r="CZ5" s="731"/>
      <c r="DA5" s="732"/>
      <c r="DB5" s="730" t="s">
        <v>384</v>
      </c>
      <c r="DC5" s="731"/>
      <c r="DD5" s="731"/>
      <c r="DE5" s="731"/>
      <c r="DF5" s="732"/>
      <c r="DG5" s="736" t="s">
        <v>385</v>
      </c>
      <c r="DH5" s="737"/>
      <c r="DI5" s="737"/>
      <c r="DJ5" s="737"/>
      <c r="DK5" s="738"/>
      <c r="DL5" s="736" t="s">
        <v>386</v>
      </c>
      <c r="DM5" s="737"/>
      <c r="DN5" s="737"/>
      <c r="DO5" s="737"/>
      <c r="DP5" s="738"/>
      <c r="DQ5" s="730" t="s">
        <v>387</v>
      </c>
      <c r="DR5" s="731"/>
      <c r="DS5" s="731"/>
      <c r="DT5" s="731"/>
      <c r="DU5" s="732"/>
      <c r="DV5" s="730" t="s">
        <v>378</v>
      </c>
      <c r="DW5" s="731"/>
      <c r="DX5" s="731"/>
      <c r="DY5" s="731"/>
      <c r="DZ5" s="742"/>
      <c r="EA5" s="236"/>
    </row>
    <row r="6" spans="1:131" s="237" customFormat="1" ht="26.25" customHeight="1" thickBot="1" x14ac:dyDescent="0.2">
      <c r="A6" s="756"/>
      <c r="B6" s="757"/>
      <c r="C6" s="757"/>
      <c r="D6" s="757"/>
      <c r="E6" s="757"/>
      <c r="F6" s="757"/>
      <c r="G6" s="757"/>
      <c r="H6" s="757"/>
      <c r="I6" s="757"/>
      <c r="J6" s="757"/>
      <c r="K6" s="757"/>
      <c r="L6" s="757"/>
      <c r="M6" s="757"/>
      <c r="N6" s="757"/>
      <c r="O6" s="757"/>
      <c r="P6" s="758"/>
      <c r="Q6" s="733"/>
      <c r="R6" s="734"/>
      <c r="S6" s="734"/>
      <c r="T6" s="734"/>
      <c r="U6" s="735"/>
      <c r="V6" s="733"/>
      <c r="W6" s="734"/>
      <c r="X6" s="734"/>
      <c r="Y6" s="734"/>
      <c r="Z6" s="735"/>
      <c r="AA6" s="733"/>
      <c r="AB6" s="734"/>
      <c r="AC6" s="734"/>
      <c r="AD6" s="734"/>
      <c r="AE6" s="734"/>
      <c r="AF6" s="764"/>
      <c r="AG6" s="734"/>
      <c r="AH6" s="734"/>
      <c r="AI6" s="734"/>
      <c r="AJ6" s="743"/>
      <c r="AK6" s="734"/>
      <c r="AL6" s="734"/>
      <c r="AM6" s="734"/>
      <c r="AN6" s="734"/>
      <c r="AO6" s="735"/>
      <c r="AP6" s="733"/>
      <c r="AQ6" s="734"/>
      <c r="AR6" s="734"/>
      <c r="AS6" s="734"/>
      <c r="AT6" s="735"/>
      <c r="AU6" s="733"/>
      <c r="AV6" s="734"/>
      <c r="AW6" s="734"/>
      <c r="AX6" s="734"/>
      <c r="AY6" s="743"/>
      <c r="AZ6" s="234"/>
      <c r="BA6" s="234"/>
      <c r="BB6" s="234"/>
      <c r="BC6" s="234"/>
      <c r="BD6" s="234"/>
      <c r="BE6" s="235"/>
      <c r="BF6" s="235"/>
      <c r="BG6" s="235"/>
      <c r="BH6" s="235"/>
      <c r="BI6" s="235"/>
      <c r="BJ6" s="235"/>
      <c r="BK6" s="235"/>
      <c r="BL6" s="235"/>
      <c r="BM6" s="235"/>
      <c r="BN6" s="235"/>
      <c r="BO6" s="235"/>
      <c r="BP6" s="235"/>
      <c r="BQ6" s="756"/>
      <c r="BR6" s="757"/>
      <c r="BS6" s="757"/>
      <c r="BT6" s="757"/>
      <c r="BU6" s="757"/>
      <c r="BV6" s="757"/>
      <c r="BW6" s="757"/>
      <c r="BX6" s="757"/>
      <c r="BY6" s="757"/>
      <c r="BZ6" s="757"/>
      <c r="CA6" s="757"/>
      <c r="CB6" s="757"/>
      <c r="CC6" s="757"/>
      <c r="CD6" s="757"/>
      <c r="CE6" s="757"/>
      <c r="CF6" s="757"/>
      <c r="CG6" s="758"/>
      <c r="CH6" s="733"/>
      <c r="CI6" s="734"/>
      <c r="CJ6" s="734"/>
      <c r="CK6" s="734"/>
      <c r="CL6" s="735"/>
      <c r="CM6" s="733"/>
      <c r="CN6" s="734"/>
      <c r="CO6" s="734"/>
      <c r="CP6" s="734"/>
      <c r="CQ6" s="735"/>
      <c r="CR6" s="733"/>
      <c r="CS6" s="734"/>
      <c r="CT6" s="734"/>
      <c r="CU6" s="734"/>
      <c r="CV6" s="735"/>
      <c r="CW6" s="733"/>
      <c r="CX6" s="734"/>
      <c r="CY6" s="734"/>
      <c r="CZ6" s="734"/>
      <c r="DA6" s="735"/>
      <c r="DB6" s="733"/>
      <c r="DC6" s="734"/>
      <c r="DD6" s="734"/>
      <c r="DE6" s="734"/>
      <c r="DF6" s="735"/>
      <c r="DG6" s="739"/>
      <c r="DH6" s="740"/>
      <c r="DI6" s="740"/>
      <c r="DJ6" s="740"/>
      <c r="DK6" s="741"/>
      <c r="DL6" s="739"/>
      <c r="DM6" s="740"/>
      <c r="DN6" s="740"/>
      <c r="DO6" s="740"/>
      <c r="DP6" s="741"/>
      <c r="DQ6" s="733"/>
      <c r="DR6" s="734"/>
      <c r="DS6" s="734"/>
      <c r="DT6" s="734"/>
      <c r="DU6" s="735"/>
      <c r="DV6" s="733"/>
      <c r="DW6" s="734"/>
      <c r="DX6" s="734"/>
      <c r="DY6" s="734"/>
      <c r="DZ6" s="743"/>
      <c r="EA6" s="236"/>
    </row>
    <row r="7" spans="1:131" s="237" customFormat="1" ht="26.25" customHeight="1" thickTop="1" x14ac:dyDescent="0.15">
      <c r="A7" s="238">
        <v>1</v>
      </c>
      <c r="B7" s="744" t="s">
        <v>388</v>
      </c>
      <c r="C7" s="745"/>
      <c r="D7" s="745"/>
      <c r="E7" s="745"/>
      <c r="F7" s="745"/>
      <c r="G7" s="745"/>
      <c r="H7" s="745"/>
      <c r="I7" s="745"/>
      <c r="J7" s="745"/>
      <c r="K7" s="745"/>
      <c r="L7" s="745"/>
      <c r="M7" s="745"/>
      <c r="N7" s="745"/>
      <c r="O7" s="745"/>
      <c r="P7" s="746"/>
      <c r="Q7" s="747">
        <v>3407</v>
      </c>
      <c r="R7" s="748"/>
      <c r="S7" s="748"/>
      <c r="T7" s="748"/>
      <c r="U7" s="748"/>
      <c r="V7" s="748">
        <v>3330</v>
      </c>
      <c r="W7" s="748"/>
      <c r="X7" s="748"/>
      <c r="Y7" s="748"/>
      <c r="Z7" s="748"/>
      <c r="AA7" s="748">
        <v>77</v>
      </c>
      <c r="AB7" s="748"/>
      <c r="AC7" s="748"/>
      <c r="AD7" s="748"/>
      <c r="AE7" s="749"/>
      <c r="AF7" s="750">
        <v>77</v>
      </c>
      <c r="AG7" s="751"/>
      <c r="AH7" s="751"/>
      <c r="AI7" s="751"/>
      <c r="AJ7" s="752"/>
      <c r="AK7" s="787">
        <v>0</v>
      </c>
      <c r="AL7" s="788"/>
      <c r="AM7" s="788"/>
      <c r="AN7" s="788"/>
      <c r="AO7" s="788"/>
      <c r="AP7" s="788">
        <v>1043</v>
      </c>
      <c r="AQ7" s="788"/>
      <c r="AR7" s="788"/>
      <c r="AS7" s="788"/>
      <c r="AT7" s="788"/>
      <c r="AU7" s="789"/>
      <c r="AV7" s="789"/>
      <c r="AW7" s="789"/>
      <c r="AX7" s="789"/>
      <c r="AY7" s="790"/>
      <c r="AZ7" s="234"/>
      <c r="BA7" s="234"/>
      <c r="BB7" s="234"/>
      <c r="BC7" s="234"/>
      <c r="BD7" s="234"/>
      <c r="BE7" s="235"/>
      <c r="BF7" s="235"/>
      <c r="BG7" s="235"/>
      <c r="BH7" s="235"/>
      <c r="BI7" s="235"/>
      <c r="BJ7" s="235"/>
      <c r="BK7" s="235"/>
      <c r="BL7" s="235"/>
      <c r="BM7" s="235"/>
      <c r="BN7" s="235"/>
      <c r="BO7" s="235"/>
      <c r="BP7" s="235"/>
      <c r="BQ7" s="238">
        <v>1</v>
      </c>
      <c r="BR7" s="239"/>
      <c r="BS7" s="765"/>
      <c r="BT7" s="766"/>
      <c r="BU7" s="766"/>
      <c r="BV7" s="766"/>
      <c r="BW7" s="766"/>
      <c r="BX7" s="766"/>
      <c r="BY7" s="766"/>
      <c r="BZ7" s="766"/>
      <c r="CA7" s="766"/>
      <c r="CB7" s="766"/>
      <c r="CC7" s="766"/>
      <c r="CD7" s="766"/>
      <c r="CE7" s="766"/>
      <c r="CF7" s="766"/>
      <c r="CG7" s="791"/>
      <c r="CH7" s="784"/>
      <c r="CI7" s="785"/>
      <c r="CJ7" s="785"/>
      <c r="CK7" s="785"/>
      <c r="CL7" s="786"/>
      <c r="CM7" s="784"/>
      <c r="CN7" s="785"/>
      <c r="CO7" s="785"/>
      <c r="CP7" s="785"/>
      <c r="CQ7" s="786"/>
      <c r="CR7" s="784"/>
      <c r="CS7" s="785"/>
      <c r="CT7" s="785"/>
      <c r="CU7" s="785"/>
      <c r="CV7" s="786"/>
      <c r="CW7" s="784"/>
      <c r="CX7" s="785"/>
      <c r="CY7" s="785"/>
      <c r="CZ7" s="785"/>
      <c r="DA7" s="786"/>
      <c r="DB7" s="784"/>
      <c r="DC7" s="785"/>
      <c r="DD7" s="785"/>
      <c r="DE7" s="785"/>
      <c r="DF7" s="786"/>
      <c r="DG7" s="784"/>
      <c r="DH7" s="785"/>
      <c r="DI7" s="785"/>
      <c r="DJ7" s="785"/>
      <c r="DK7" s="786"/>
      <c r="DL7" s="784"/>
      <c r="DM7" s="785"/>
      <c r="DN7" s="785"/>
      <c r="DO7" s="785"/>
      <c r="DP7" s="786"/>
      <c r="DQ7" s="784"/>
      <c r="DR7" s="785"/>
      <c r="DS7" s="785"/>
      <c r="DT7" s="785"/>
      <c r="DU7" s="786"/>
      <c r="DV7" s="765"/>
      <c r="DW7" s="766"/>
      <c r="DX7" s="766"/>
      <c r="DY7" s="766"/>
      <c r="DZ7" s="767"/>
      <c r="EA7" s="236"/>
    </row>
    <row r="8" spans="1:131" s="237" customFormat="1" ht="26.25" customHeight="1" x14ac:dyDescent="0.15">
      <c r="A8" s="240">
        <v>2</v>
      </c>
      <c r="B8" s="768"/>
      <c r="C8" s="769"/>
      <c r="D8" s="769"/>
      <c r="E8" s="769"/>
      <c r="F8" s="769"/>
      <c r="G8" s="769"/>
      <c r="H8" s="769"/>
      <c r="I8" s="769"/>
      <c r="J8" s="769"/>
      <c r="K8" s="769"/>
      <c r="L8" s="769"/>
      <c r="M8" s="769"/>
      <c r="N8" s="769"/>
      <c r="O8" s="769"/>
      <c r="P8" s="770"/>
      <c r="Q8" s="771"/>
      <c r="R8" s="772"/>
      <c r="S8" s="772"/>
      <c r="T8" s="772"/>
      <c r="U8" s="772"/>
      <c r="V8" s="772"/>
      <c r="W8" s="772"/>
      <c r="X8" s="772"/>
      <c r="Y8" s="772"/>
      <c r="Z8" s="772"/>
      <c r="AA8" s="772"/>
      <c r="AB8" s="772"/>
      <c r="AC8" s="772"/>
      <c r="AD8" s="772"/>
      <c r="AE8" s="773"/>
      <c r="AF8" s="774"/>
      <c r="AG8" s="775"/>
      <c r="AH8" s="775"/>
      <c r="AI8" s="775"/>
      <c r="AJ8" s="776"/>
      <c r="AK8" s="777"/>
      <c r="AL8" s="778"/>
      <c r="AM8" s="778"/>
      <c r="AN8" s="778"/>
      <c r="AO8" s="778"/>
      <c r="AP8" s="778"/>
      <c r="AQ8" s="778"/>
      <c r="AR8" s="778"/>
      <c r="AS8" s="778"/>
      <c r="AT8" s="778"/>
      <c r="AU8" s="779"/>
      <c r="AV8" s="779"/>
      <c r="AW8" s="779"/>
      <c r="AX8" s="779"/>
      <c r="AY8" s="780"/>
      <c r="AZ8" s="234"/>
      <c r="BA8" s="234"/>
      <c r="BB8" s="234"/>
      <c r="BC8" s="234"/>
      <c r="BD8" s="234"/>
      <c r="BE8" s="235"/>
      <c r="BF8" s="235"/>
      <c r="BG8" s="235"/>
      <c r="BH8" s="235"/>
      <c r="BI8" s="235"/>
      <c r="BJ8" s="235"/>
      <c r="BK8" s="235"/>
      <c r="BL8" s="235"/>
      <c r="BM8" s="235"/>
      <c r="BN8" s="235"/>
      <c r="BO8" s="235"/>
      <c r="BP8" s="235"/>
      <c r="BQ8" s="240">
        <v>2</v>
      </c>
      <c r="BR8" s="241"/>
      <c r="BS8" s="781"/>
      <c r="BT8" s="782"/>
      <c r="BU8" s="782"/>
      <c r="BV8" s="782"/>
      <c r="BW8" s="782"/>
      <c r="BX8" s="782"/>
      <c r="BY8" s="782"/>
      <c r="BZ8" s="782"/>
      <c r="CA8" s="782"/>
      <c r="CB8" s="782"/>
      <c r="CC8" s="782"/>
      <c r="CD8" s="782"/>
      <c r="CE8" s="782"/>
      <c r="CF8" s="782"/>
      <c r="CG8" s="783"/>
      <c r="CH8" s="792"/>
      <c r="CI8" s="793"/>
      <c r="CJ8" s="793"/>
      <c r="CK8" s="793"/>
      <c r="CL8" s="794"/>
      <c r="CM8" s="792"/>
      <c r="CN8" s="793"/>
      <c r="CO8" s="793"/>
      <c r="CP8" s="793"/>
      <c r="CQ8" s="794"/>
      <c r="CR8" s="792"/>
      <c r="CS8" s="793"/>
      <c r="CT8" s="793"/>
      <c r="CU8" s="793"/>
      <c r="CV8" s="794"/>
      <c r="CW8" s="792"/>
      <c r="CX8" s="793"/>
      <c r="CY8" s="793"/>
      <c r="CZ8" s="793"/>
      <c r="DA8" s="794"/>
      <c r="DB8" s="792"/>
      <c r="DC8" s="793"/>
      <c r="DD8" s="793"/>
      <c r="DE8" s="793"/>
      <c r="DF8" s="794"/>
      <c r="DG8" s="792"/>
      <c r="DH8" s="793"/>
      <c r="DI8" s="793"/>
      <c r="DJ8" s="793"/>
      <c r="DK8" s="794"/>
      <c r="DL8" s="792"/>
      <c r="DM8" s="793"/>
      <c r="DN8" s="793"/>
      <c r="DO8" s="793"/>
      <c r="DP8" s="794"/>
      <c r="DQ8" s="792"/>
      <c r="DR8" s="793"/>
      <c r="DS8" s="793"/>
      <c r="DT8" s="793"/>
      <c r="DU8" s="794"/>
      <c r="DV8" s="781"/>
      <c r="DW8" s="782"/>
      <c r="DX8" s="782"/>
      <c r="DY8" s="782"/>
      <c r="DZ8" s="795"/>
      <c r="EA8" s="236"/>
    </row>
    <row r="9" spans="1:131" s="237" customFormat="1" ht="26.25" customHeight="1" x14ac:dyDescent="0.15">
      <c r="A9" s="240">
        <v>3</v>
      </c>
      <c r="B9" s="768"/>
      <c r="C9" s="769"/>
      <c r="D9" s="769"/>
      <c r="E9" s="769"/>
      <c r="F9" s="769"/>
      <c r="G9" s="769"/>
      <c r="H9" s="769"/>
      <c r="I9" s="769"/>
      <c r="J9" s="769"/>
      <c r="K9" s="769"/>
      <c r="L9" s="769"/>
      <c r="M9" s="769"/>
      <c r="N9" s="769"/>
      <c r="O9" s="769"/>
      <c r="P9" s="770"/>
      <c r="Q9" s="771"/>
      <c r="R9" s="772"/>
      <c r="S9" s="772"/>
      <c r="T9" s="772"/>
      <c r="U9" s="772"/>
      <c r="V9" s="772"/>
      <c r="W9" s="772"/>
      <c r="X9" s="772"/>
      <c r="Y9" s="772"/>
      <c r="Z9" s="772"/>
      <c r="AA9" s="772"/>
      <c r="AB9" s="772"/>
      <c r="AC9" s="772"/>
      <c r="AD9" s="772"/>
      <c r="AE9" s="773"/>
      <c r="AF9" s="774"/>
      <c r="AG9" s="775"/>
      <c r="AH9" s="775"/>
      <c r="AI9" s="775"/>
      <c r="AJ9" s="776"/>
      <c r="AK9" s="777"/>
      <c r="AL9" s="778"/>
      <c r="AM9" s="778"/>
      <c r="AN9" s="778"/>
      <c r="AO9" s="778"/>
      <c r="AP9" s="778"/>
      <c r="AQ9" s="778"/>
      <c r="AR9" s="778"/>
      <c r="AS9" s="778"/>
      <c r="AT9" s="778"/>
      <c r="AU9" s="779"/>
      <c r="AV9" s="779"/>
      <c r="AW9" s="779"/>
      <c r="AX9" s="779"/>
      <c r="AY9" s="780"/>
      <c r="AZ9" s="234"/>
      <c r="BA9" s="234"/>
      <c r="BB9" s="234"/>
      <c r="BC9" s="234"/>
      <c r="BD9" s="234"/>
      <c r="BE9" s="235"/>
      <c r="BF9" s="235"/>
      <c r="BG9" s="235"/>
      <c r="BH9" s="235"/>
      <c r="BI9" s="235"/>
      <c r="BJ9" s="235"/>
      <c r="BK9" s="235"/>
      <c r="BL9" s="235"/>
      <c r="BM9" s="235"/>
      <c r="BN9" s="235"/>
      <c r="BO9" s="235"/>
      <c r="BP9" s="235"/>
      <c r="BQ9" s="240">
        <v>3</v>
      </c>
      <c r="BR9" s="241"/>
      <c r="BS9" s="781"/>
      <c r="BT9" s="782"/>
      <c r="BU9" s="782"/>
      <c r="BV9" s="782"/>
      <c r="BW9" s="782"/>
      <c r="BX9" s="782"/>
      <c r="BY9" s="782"/>
      <c r="BZ9" s="782"/>
      <c r="CA9" s="782"/>
      <c r="CB9" s="782"/>
      <c r="CC9" s="782"/>
      <c r="CD9" s="782"/>
      <c r="CE9" s="782"/>
      <c r="CF9" s="782"/>
      <c r="CG9" s="783"/>
      <c r="CH9" s="792"/>
      <c r="CI9" s="793"/>
      <c r="CJ9" s="793"/>
      <c r="CK9" s="793"/>
      <c r="CL9" s="794"/>
      <c r="CM9" s="792"/>
      <c r="CN9" s="793"/>
      <c r="CO9" s="793"/>
      <c r="CP9" s="793"/>
      <c r="CQ9" s="794"/>
      <c r="CR9" s="792"/>
      <c r="CS9" s="793"/>
      <c r="CT9" s="793"/>
      <c r="CU9" s="793"/>
      <c r="CV9" s="794"/>
      <c r="CW9" s="792"/>
      <c r="CX9" s="793"/>
      <c r="CY9" s="793"/>
      <c r="CZ9" s="793"/>
      <c r="DA9" s="794"/>
      <c r="DB9" s="792"/>
      <c r="DC9" s="793"/>
      <c r="DD9" s="793"/>
      <c r="DE9" s="793"/>
      <c r="DF9" s="794"/>
      <c r="DG9" s="792"/>
      <c r="DH9" s="793"/>
      <c r="DI9" s="793"/>
      <c r="DJ9" s="793"/>
      <c r="DK9" s="794"/>
      <c r="DL9" s="792"/>
      <c r="DM9" s="793"/>
      <c r="DN9" s="793"/>
      <c r="DO9" s="793"/>
      <c r="DP9" s="794"/>
      <c r="DQ9" s="792"/>
      <c r="DR9" s="793"/>
      <c r="DS9" s="793"/>
      <c r="DT9" s="793"/>
      <c r="DU9" s="794"/>
      <c r="DV9" s="781"/>
      <c r="DW9" s="782"/>
      <c r="DX9" s="782"/>
      <c r="DY9" s="782"/>
      <c r="DZ9" s="795"/>
      <c r="EA9" s="236"/>
    </row>
    <row r="10" spans="1:131" s="237" customFormat="1" ht="26.25" customHeight="1" x14ac:dyDescent="0.15">
      <c r="A10" s="240">
        <v>4</v>
      </c>
      <c r="B10" s="768"/>
      <c r="C10" s="769"/>
      <c r="D10" s="769"/>
      <c r="E10" s="769"/>
      <c r="F10" s="769"/>
      <c r="G10" s="769"/>
      <c r="H10" s="769"/>
      <c r="I10" s="769"/>
      <c r="J10" s="769"/>
      <c r="K10" s="769"/>
      <c r="L10" s="769"/>
      <c r="M10" s="769"/>
      <c r="N10" s="769"/>
      <c r="O10" s="769"/>
      <c r="P10" s="770"/>
      <c r="Q10" s="771"/>
      <c r="R10" s="772"/>
      <c r="S10" s="772"/>
      <c r="T10" s="772"/>
      <c r="U10" s="772"/>
      <c r="V10" s="772"/>
      <c r="W10" s="772"/>
      <c r="X10" s="772"/>
      <c r="Y10" s="772"/>
      <c r="Z10" s="772"/>
      <c r="AA10" s="772"/>
      <c r="AB10" s="772"/>
      <c r="AC10" s="772"/>
      <c r="AD10" s="772"/>
      <c r="AE10" s="773"/>
      <c r="AF10" s="774"/>
      <c r="AG10" s="775"/>
      <c r="AH10" s="775"/>
      <c r="AI10" s="775"/>
      <c r="AJ10" s="776"/>
      <c r="AK10" s="777"/>
      <c r="AL10" s="778"/>
      <c r="AM10" s="778"/>
      <c r="AN10" s="778"/>
      <c r="AO10" s="778"/>
      <c r="AP10" s="778"/>
      <c r="AQ10" s="778"/>
      <c r="AR10" s="778"/>
      <c r="AS10" s="778"/>
      <c r="AT10" s="778"/>
      <c r="AU10" s="779"/>
      <c r="AV10" s="779"/>
      <c r="AW10" s="779"/>
      <c r="AX10" s="779"/>
      <c r="AY10" s="780"/>
      <c r="AZ10" s="234"/>
      <c r="BA10" s="234"/>
      <c r="BB10" s="234"/>
      <c r="BC10" s="234"/>
      <c r="BD10" s="234"/>
      <c r="BE10" s="235"/>
      <c r="BF10" s="235"/>
      <c r="BG10" s="235"/>
      <c r="BH10" s="235"/>
      <c r="BI10" s="235"/>
      <c r="BJ10" s="235"/>
      <c r="BK10" s="235"/>
      <c r="BL10" s="235"/>
      <c r="BM10" s="235"/>
      <c r="BN10" s="235"/>
      <c r="BO10" s="235"/>
      <c r="BP10" s="235"/>
      <c r="BQ10" s="240">
        <v>4</v>
      </c>
      <c r="BR10" s="241"/>
      <c r="BS10" s="781"/>
      <c r="BT10" s="782"/>
      <c r="BU10" s="782"/>
      <c r="BV10" s="782"/>
      <c r="BW10" s="782"/>
      <c r="BX10" s="782"/>
      <c r="BY10" s="782"/>
      <c r="BZ10" s="782"/>
      <c r="CA10" s="782"/>
      <c r="CB10" s="782"/>
      <c r="CC10" s="782"/>
      <c r="CD10" s="782"/>
      <c r="CE10" s="782"/>
      <c r="CF10" s="782"/>
      <c r="CG10" s="783"/>
      <c r="CH10" s="792"/>
      <c r="CI10" s="793"/>
      <c r="CJ10" s="793"/>
      <c r="CK10" s="793"/>
      <c r="CL10" s="794"/>
      <c r="CM10" s="792"/>
      <c r="CN10" s="793"/>
      <c r="CO10" s="793"/>
      <c r="CP10" s="793"/>
      <c r="CQ10" s="794"/>
      <c r="CR10" s="792"/>
      <c r="CS10" s="793"/>
      <c r="CT10" s="793"/>
      <c r="CU10" s="793"/>
      <c r="CV10" s="794"/>
      <c r="CW10" s="792"/>
      <c r="CX10" s="793"/>
      <c r="CY10" s="793"/>
      <c r="CZ10" s="793"/>
      <c r="DA10" s="794"/>
      <c r="DB10" s="792"/>
      <c r="DC10" s="793"/>
      <c r="DD10" s="793"/>
      <c r="DE10" s="793"/>
      <c r="DF10" s="794"/>
      <c r="DG10" s="792"/>
      <c r="DH10" s="793"/>
      <c r="DI10" s="793"/>
      <c r="DJ10" s="793"/>
      <c r="DK10" s="794"/>
      <c r="DL10" s="792"/>
      <c r="DM10" s="793"/>
      <c r="DN10" s="793"/>
      <c r="DO10" s="793"/>
      <c r="DP10" s="794"/>
      <c r="DQ10" s="792"/>
      <c r="DR10" s="793"/>
      <c r="DS10" s="793"/>
      <c r="DT10" s="793"/>
      <c r="DU10" s="794"/>
      <c r="DV10" s="781"/>
      <c r="DW10" s="782"/>
      <c r="DX10" s="782"/>
      <c r="DY10" s="782"/>
      <c r="DZ10" s="795"/>
      <c r="EA10" s="236"/>
    </row>
    <row r="11" spans="1:131" s="237" customFormat="1" ht="26.25" customHeight="1" x14ac:dyDescent="0.15">
      <c r="A11" s="240">
        <v>5</v>
      </c>
      <c r="B11" s="768"/>
      <c r="C11" s="769"/>
      <c r="D11" s="769"/>
      <c r="E11" s="769"/>
      <c r="F11" s="769"/>
      <c r="G11" s="769"/>
      <c r="H11" s="769"/>
      <c r="I11" s="769"/>
      <c r="J11" s="769"/>
      <c r="K11" s="769"/>
      <c r="L11" s="769"/>
      <c r="M11" s="769"/>
      <c r="N11" s="769"/>
      <c r="O11" s="769"/>
      <c r="P11" s="770"/>
      <c r="Q11" s="771"/>
      <c r="R11" s="772"/>
      <c r="S11" s="772"/>
      <c r="T11" s="772"/>
      <c r="U11" s="772"/>
      <c r="V11" s="772"/>
      <c r="W11" s="772"/>
      <c r="X11" s="772"/>
      <c r="Y11" s="772"/>
      <c r="Z11" s="772"/>
      <c r="AA11" s="772"/>
      <c r="AB11" s="772"/>
      <c r="AC11" s="772"/>
      <c r="AD11" s="772"/>
      <c r="AE11" s="773"/>
      <c r="AF11" s="774"/>
      <c r="AG11" s="775"/>
      <c r="AH11" s="775"/>
      <c r="AI11" s="775"/>
      <c r="AJ11" s="776"/>
      <c r="AK11" s="777"/>
      <c r="AL11" s="778"/>
      <c r="AM11" s="778"/>
      <c r="AN11" s="778"/>
      <c r="AO11" s="778"/>
      <c r="AP11" s="778"/>
      <c r="AQ11" s="778"/>
      <c r="AR11" s="778"/>
      <c r="AS11" s="778"/>
      <c r="AT11" s="778"/>
      <c r="AU11" s="779"/>
      <c r="AV11" s="779"/>
      <c r="AW11" s="779"/>
      <c r="AX11" s="779"/>
      <c r="AY11" s="780"/>
      <c r="AZ11" s="234"/>
      <c r="BA11" s="234"/>
      <c r="BB11" s="234"/>
      <c r="BC11" s="234"/>
      <c r="BD11" s="234"/>
      <c r="BE11" s="235"/>
      <c r="BF11" s="235"/>
      <c r="BG11" s="235"/>
      <c r="BH11" s="235"/>
      <c r="BI11" s="235"/>
      <c r="BJ11" s="235"/>
      <c r="BK11" s="235"/>
      <c r="BL11" s="235"/>
      <c r="BM11" s="235"/>
      <c r="BN11" s="235"/>
      <c r="BO11" s="235"/>
      <c r="BP11" s="235"/>
      <c r="BQ11" s="240">
        <v>5</v>
      </c>
      <c r="BR11" s="241"/>
      <c r="BS11" s="781"/>
      <c r="BT11" s="782"/>
      <c r="BU11" s="782"/>
      <c r="BV11" s="782"/>
      <c r="BW11" s="782"/>
      <c r="BX11" s="782"/>
      <c r="BY11" s="782"/>
      <c r="BZ11" s="782"/>
      <c r="CA11" s="782"/>
      <c r="CB11" s="782"/>
      <c r="CC11" s="782"/>
      <c r="CD11" s="782"/>
      <c r="CE11" s="782"/>
      <c r="CF11" s="782"/>
      <c r="CG11" s="783"/>
      <c r="CH11" s="792"/>
      <c r="CI11" s="793"/>
      <c r="CJ11" s="793"/>
      <c r="CK11" s="793"/>
      <c r="CL11" s="794"/>
      <c r="CM11" s="792"/>
      <c r="CN11" s="793"/>
      <c r="CO11" s="793"/>
      <c r="CP11" s="793"/>
      <c r="CQ11" s="794"/>
      <c r="CR11" s="792"/>
      <c r="CS11" s="793"/>
      <c r="CT11" s="793"/>
      <c r="CU11" s="793"/>
      <c r="CV11" s="794"/>
      <c r="CW11" s="792"/>
      <c r="CX11" s="793"/>
      <c r="CY11" s="793"/>
      <c r="CZ11" s="793"/>
      <c r="DA11" s="794"/>
      <c r="DB11" s="792"/>
      <c r="DC11" s="793"/>
      <c r="DD11" s="793"/>
      <c r="DE11" s="793"/>
      <c r="DF11" s="794"/>
      <c r="DG11" s="792"/>
      <c r="DH11" s="793"/>
      <c r="DI11" s="793"/>
      <c r="DJ11" s="793"/>
      <c r="DK11" s="794"/>
      <c r="DL11" s="792"/>
      <c r="DM11" s="793"/>
      <c r="DN11" s="793"/>
      <c r="DO11" s="793"/>
      <c r="DP11" s="794"/>
      <c r="DQ11" s="792"/>
      <c r="DR11" s="793"/>
      <c r="DS11" s="793"/>
      <c r="DT11" s="793"/>
      <c r="DU11" s="794"/>
      <c r="DV11" s="781"/>
      <c r="DW11" s="782"/>
      <c r="DX11" s="782"/>
      <c r="DY11" s="782"/>
      <c r="DZ11" s="795"/>
      <c r="EA11" s="236"/>
    </row>
    <row r="12" spans="1:131" s="237" customFormat="1" ht="26.25" customHeight="1" x14ac:dyDescent="0.15">
      <c r="A12" s="240">
        <v>6</v>
      </c>
      <c r="B12" s="768"/>
      <c r="C12" s="769"/>
      <c r="D12" s="769"/>
      <c r="E12" s="769"/>
      <c r="F12" s="769"/>
      <c r="G12" s="769"/>
      <c r="H12" s="769"/>
      <c r="I12" s="769"/>
      <c r="J12" s="769"/>
      <c r="K12" s="769"/>
      <c r="L12" s="769"/>
      <c r="M12" s="769"/>
      <c r="N12" s="769"/>
      <c r="O12" s="769"/>
      <c r="P12" s="770"/>
      <c r="Q12" s="771"/>
      <c r="R12" s="772"/>
      <c r="S12" s="772"/>
      <c r="T12" s="772"/>
      <c r="U12" s="772"/>
      <c r="V12" s="772"/>
      <c r="W12" s="772"/>
      <c r="X12" s="772"/>
      <c r="Y12" s="772"/>
      <c r="Z12" s="772"/>
      <c r="AA12" s="772"/>
      <c r="AB12" s="772"/>
      <c r="AC12" s="772"/>
      <c r="AD12" s="772"/>
      <c r="AE12" s="773"/>
      <c r="AF12" s="774"/>
      <c r="AG12" s="775"/>
      <c r="AH12" s="775"/>
      <c r="AI12" s="775"/>
      <c r="AJ12" s="776"/>
      <c r="AK12" s="777"/>
      <c r="AL12" s="778"/>
      <c r="AM12" s="778"/>
      <c r="AN12" s="778"/>
      <c r="AO12" s="778"/>
      <c r="AP12" s="778"/>
      <c r="AQ12" s="778"/>
      <c r="AR12" s="778"/>
      <c r="AS12" s="778"/>
      <c r="AT12" s="778"/>
      <c r="AU12" s="779"/>
      <c r="AV12" s="779"/>
      <c r="AW12" s="779"/>
      <c r="AX12" s="779"/>
      <c r="AY12" s="780"/>
      <c r="AZ12" s="234"/>
      <c r="BA12" s="234"/>
      <c r="BB12" s="234"/>
      <c r="BC12" s="234"/>
      <c r="BD12" s="234"/>
      <c r="BE12" s="235"/>
      <c r="BF12" s="235"/>
      <c r="BG12" s="235"/>
      <c r="BH12" s="235"/>
      <c r="BI12" s="235"/>
      <c r="BJ12" s="235"/>
      <c r="BK12" s="235"/>
      <c r="BL12" s="235"/>
      <c r="BM12" s="235"/>
      <c r="BN12" s="235"/>
      <c r="BO12" s="235"/>
      <c r="BP12" s="235"/>
      <c r="BQ12" s="240">
        <v>6</v>
      </c>
      <c r="BR12" s="241"/>
      <c r="BS12" s="781"/>
      <c r="BT12" s="782"/>
      <c r="BU12" s="782"/>
      <c r="BV12" s="782"/>
      <c r="BW12" s="782"/>
      <c r="BX12" s="782"/>
      <c r="BY12" s="782"/>
      <c r="BZ12" s="782"/>
      <c r="CA12" s="782"/>
      <c r="CB12" s="782"/>
      <c r="CC12" s="782"/>
      <c r="CD12" s="782"/>
      <c r="CE12" s="782"/>
      <c r="CF12" s="782"/>
      <c r="CG12" s="783"/>
      <c r="CH12" s="792"/>
      <c r="CI12" s="793"/>
      <c r="CJ12" s="793"/>
      <c r="CK12" s="793"/>
      <c r="CL12" s="794"/>
      <c r="CM12" s="792"/>
      <c r="CN12" s="793"/>
      <c r="CO12" s="793"/>
      <c r="CP12" s="793"/>
      <c r="CQ12" s="794"/>
      <c r="CR12" s="792"/>
      <c r="CS12" s="793"/>
      <c r="CT12" s="793"/>
      <c r="CU12" s="793"/>
      <c r="CV12" s="794"/>
      <c r="CW12" s="792"/>
      <c r="CX12" s="793"/>
      <c r="CY12" s="793"/>
      <c r="CZ12" s="793"/>
      <c r="DA12" s="794"/>
      <c r="DB12" s="792"/>
      <c r="DC12" s="793"/>
      <c r="DD12" s="793"/>
      <c r="DE12" s="793"/>
      <c r="DF12" s="794"/>
      <c r="DG12" s="792"/>
      <c r="DH12" s="793"/>
      <c r="DI12" s="793"/>
      <c r="DJ12" s="793"/>
      <c r="DK12" s="794"/>
      <c r="DL12" s="792"/>
      <c r="DM12" s="793"/>
      <c r="DN12" s="793"/>
      <c r="DO12" s="793"/>
      <c r="DP12" s="794"/>
      <c r="DQ12" s="792"/>
      <c r="DR12" s="793"/>
      <c r="DS12" s="793"/>
      <c r="DT12" s="793"/>
      <c r="DU12" s="794"/>
      <c r="DV12" s="781"/>
      <c r="DW12" s="782"/>
      <c r="DX12" s="782"/>
      <c r="DY12" s="782"/>
      <c r="DZ12" s="795"/>
      <c r="EA12" s="236"/>
    </row>
    <row r="13" spans="1:131" s="237" customFormat="1" ht="26.25" customHeight="1" x14ac:dyDescent="0.15">
      <c r="A13" s="240">
        <v>7</v>
      </c>
      <c r="B13" s="768"/>
      <c r="C13" s="769"/>
      <c r="D13" s="769"/>
      <c r="E13" s="769"/>
      <c r="F13" s="769"/>
      <c r="G13" s="769"/>
      <c r="H13" s="769"/>
      <c r="I13" s="769"/>
      <c r="J13" s="769"/>
      <c r="K13" s="769"/>
      <c r="L13" s="769"/>
      <c r="M13" s="769"/>
      <c r="N13" s="769"/>
      <c r="O13" s="769"/>
      <c r="P13" s="770"/>
      <c r="Q13" s="771"/>
      <c r="R13" s="772"/>
      <c r="S13" s="772"/>
      <c r="T13" s="772"/>
      <c r="U13" s="772"/>
      <c r="V13" s="772"/>
      <c r="W13" s="772"/>
      <c r="X13" s="772"/>
      <c r="Y13" s="772"/>
      <c r="Z13" s="772"/>
      <c r="AA13" s="772"/>
      <c r="AB13" s="772"/>
      <c r="AC13" s="772"/>
      <c r="AD13" s="772"/>
      <c r="AE13" s="773"/>
      <c r="AF13" s="774"/>
      <c r="AG13" s="775"/>
      <c r="AH13" s="775"/>
      <c r="AI13" s="775"/>
      <c r="AJ13" s="776"/>
      <c r="AK13" s="777"/>
      <c r="AL13" s="778"/>
      <c r="AM13" s="778"/>
      <c r="AN13" s="778"/>
      <c r="AO13" s="778"/>
      <c r="AP13" s="778"/>
      <c r="AQ13" s="778"/>
      <c r="AR13" s="778"/>
      <c r="AS13" s="778"/>
      <c r="AT13" s="778"/>
      <c r="AU13" s="779"/>
      <c r="AV13" s="779"/>
      <c r="AW13" s="779"/>
      <c r="AX13" s="779"/>
      <c r="AY13" s="780"/>
      <c r="AZ13" s="234"/>
      <c r="BA13" s="234"/>
      <c r="BB13" s="234"/>
      <c r="BC13" s="234"/>
      <c r="BD13" s="234"/>
      <c r="BE13" s="235"/>
      <c r="BF13" s="235"/>
      <c r="BG13" s="235"/>
      <c r="BH13" s="235"/>
      <c r="BI13" s="235"/>
      <c r="BJ13" s="235"/>
      <c r="BK13" s="235"/>
      <c r="BL13" s="235"/>
      <c r="BM13" s="235"/>
      <c r="BN13" s="235"/>
      <c r="BO13" s="235"/>
      <c r="BP13" s="235"/>
      <c r="BQ13" s="240">
        <v>7</v>
      </c>
      <c r="BR13" s="241"/>
      <c r="BS13" s="781"/>
      <c r="BT13" s="782"/>
      <c r="BU13" s="782"/>
      <c r="BV13" s="782"/>
      <c r="BW13" s="782"/>
      <c r="BX13" s="782"/>
      <c r="BY13" s="782"/>
      <c r="BZ13" s="782"/>
      <c r="CA13" s="782"/>
      <c r="CB13" s="782"/>
      <c r="CC13" s="782"/>
      <c r="CD13" s="782"/>
      <c r="CE13" s="782"/>
      <c r="CF13" s="782"/>
      <c r="CG13" s="783"/>
      <c r="CH13" s="792"/>
      <c r="CI13" s="793"/>
      <c r="CJ13" s="793"/>
      <c r="CK13" s="793"/>
      <c r="CL13" s="794"/>
      <c r="CM13" s="792"/>
      <c r="CN13" s="793"/>
      <c r="CO13" s="793"/>
      <c r="CP13" s="793"/>
      <c r="CQ13" s="794"/>
      <c r="CR13" s="792"/>
      <c r="CS13" s="793"/>
      <c r="CT13" s="793"/>
      <c r="CU13" s="793"/>
      <c r="CV13" s="794"/>
      <c r="CW13" s="792"/>
      <c r="CX13" s="793"/>
      <c r="CY13" s="793"/>
      <c r="CZ13" s="793"/>
      <c r="DA13" s="794"/>
      <c r="DB13" s="792"/>
      <c r="DC13" s="793"/>
      <c r="DD13" s="793"/>
      <c r="DE13" s="793"/>
      <c r="DF13" s="794"/>
      <c r="DG13" s="792"/>
      <c r="DH13" s="793"/>
      <c r="DI13" s="793"/>
      <c r="DJ13" s="793"/>
      <c r="DK13" s="794"/>
      <c r="DL13" s="792"/>
      <c r="DM13" s="793"/>
      <c r="DN13" s="793"/>
      <c r="DO13" s="793"/>
      <c r="DP13" s="794"/>
      <c r="DQ13" s="792"/>
      <c r="DR13" s="793"/>
      <c r="DS13" s="793"/>
      <c r="DT13" s="793"/>
      <c r="DU13" s="794"/>
      <c r="DV13" s="781"/>
      <c r="DW13" s="782"/>
      <c r="DX13" s="782"/>
      <c r="DY13" s="782"/>
      <c r="DZ13" s="795"/>
      <c r="EA13" s="236"/>
    </row>
    <row r="14" spans="1:131" s="237" customFormat="1" ht="26.25" customHeight="1" x14ac:dyDescent="0.15">
      <c r="A14" s="240">
        <v>8</v>
      </c>
      <c r="B14" s="768"/>
      <c r="C14" s="769"/>
      <c r="D14" s="769"/>
      <c r="E14" s="769"/>
      <c r="F14" s="769"/>
      <c r="G14" s="769"/>
      <c r="H14" s="769"/>
      <c r="I14" s="769"/>
      <c r="J14" s="769"/>
      <c r="K14" s="769"/>
      <c r="L14" s="769"/>
      <c r="M14" s="769"/>
      <c r="N14" s="769"/>
      <c r="O14" s="769"/>
      <c r="P14" s="770"/>
      <c r="Q14" s="771"/>
      <c r="R14" s="772"/>
      <c r="S14" s="772"/>
      <c r="T14" s="772"/>
      <c r="U14" s="772"/>
      <c r="V14" s="772"/>
      <c r="W14" s="772"/>
      <c r="X14" s="772"/>
      <c r="Y14" s="772"/>
      <c r="Z14" s="772"/>
      <c r="AA14" s="772"/>
      <c r="AB14" s="772"/>
      <c r="AC14" s="772"/>
      <c r="AD14" s="772"/>
      <c r="AE14" s="773"/>
      <c r="AF14" s="774"/>
      <c r="AG14" s="775"/>
      <c r="AH14" s="775"/>
      <c r="AI14" s="775"/>
      <c r="AJ14" s="776"/>
      <c r="AK14" s="777"/>
      <c r="AL14" s="778"/>
      <c r="AM14" s="778"/>
      <c r="AN14" s="778"/>
      <c r="AO14" s="778"/>
      <c r="AP14" s="778"/>
      <c r="AQ14" s="778"/>
      <c r="AR14" s="778"/>
      <c r="AS14" s="778"/>
      <c r="AT14" s="778"/>
      <c r="AU14" s="779"/>
      <c r="AV14" s="779"/>
      <c r="AW14" s="779"/>
      <c r="AX14" s="779"/>
      <c r="AY14" s="780"/>
      <c r="AZ14" s="234"/>
      <c r="BA14" s="234"/>
      <c r="BB14" s="234"/>
      <c r="BC14" s="234"/>
      <c r="BD14" s="234"/>
      <c r="BE14" s="235"/>
      <c r="BF14" s="235"/>
      <c r="BG14" s="235"/>
      <c r="BH14" s="235"/>
      <c r="BI14" s="235"/>
      <c r="BJ14" s="235"/>
      <c r="BK14" s="235"/>
      <c r="BL14" s="235"/>
      <c r="BM14" s="235"/>
      <c r="BN14" s="235"/>
      <c r="BO14" s="235"/>
      <c r="BP14" s="235"/>
      <c r="BQ14" s="240">
        <v>8</v>
      </c>
      <c r="BR14" s="241"/>
      <c r="BS14" s="781"/>
      <c r="BT14" s="782"/>
      <c r="BU14" s="782"/>
      <c r="BV14" s="782"/>
      <c r="BW14" s="782"/>
      <c r="BX14" s="782"/>
      <c r="BY14" s="782"/>
      <c r="BZ14" s="782"/>
      <c r="CA14" s="782"/>
      <c r="CB14" s="782"/>
      <c r="CC14" s="782"/>
      <c r="CD14" s="782"/>
      <c r="CE14" s="782"/>
      <c r="CF14" s="782"/>
      <c r="CG14" s="783"/>
      <c r="CH14" s="792"/>
      <c r="CI14" s="793"/>
      <c r="CJ14" s="793"/>
      <c r="CK14" s="793"/>
      <c r="CL14" s="794"/>
      <c r="CM14" s="792"/>
      <c r="CN14" s="793"/>
      <c r="CO14" s="793"/>
      <c r="CP14" s="793"/>
      <c r="CQ14" s="794"/>
      <c r="CR14" s="792"/>
      <c r="CS14" s="793"/>
      <c r="CT14" s="793"/>
      <c r="CU14" s="793"/>
      <c r="CV14" s="794"/>
      <c r="CW14" s="792"/>
      <c r="CX14" s="793"/>
      <c r="CY14" s="793"/>
      <c r="CZ14" s="793"/>
      <c r="DA14" s="794"/>
      <c r="DB14" s="792"/>
      <c r="DC14" s="793"/>
      <c r="DD14" s="793"/>
      <c r="DE14" s="793"/>
      <c r="DF14" s="794"/>
      <c r="DG14" s="792"/>
      <c r="DH14" s="793"/>
      <c r="DI14" s="793"/>
      <c r="DJ14" s="793"/>
      <c r="DK14" s="794"/>
      <c r="DL14" s="792"/>
      <c r="DM14" s="793"/>
      <c r="DN14" s="793"/>
      <c r="DO14" s="793"/>
      <c r="DP14" s="794"/>
      <c r="DQ14" s="792"/>
      <c r="DR14" s="793"/>
      <c r="DS14" s="793"/>
      <c r="DT14" s="793"/>
      <c r="DU14" s="794"/>
      <c r="DV14" s="781"/>
      <c r="DW14" s="782"/>
      <c r="DX14" s="782"/>
      <c r="DY14" s="782"/>
      <c r="DZ14" s="795"/>
      <c r="EA14" s="236"/>
    </row>
    <row r="15" spans="1:131" s="237" customFormat="1" ht="26.25" customHeight="1" x14ac:dyDescent="0.15">
      <c r="A15" s="240">
        <v>9</v>
      </c>
      <c r="B15" s="768"/>
      <c r="C15" s="769"/>
      <c r="D15" s="769"/>
      <c r="E15" s="769"/>
      <c r="F15" s="769"/>
      <c r="G15" s="769"/>
      <c r="H15" s="769"/>
      <c r="I15" s="769"/>
      <c r="J15" s="769"/>
      <c r="K15" s="769"/>
      <c r="L15" s="769"/>
      <c r="M15" s="769"/>
      <c r="N15" s="769"/>
      <c r="O15" s="769"/>
      <c r="P15" s="770"/>
      <c r="Q15" s="771"/>
      <c r="R15" s="772"/>
      <c r="S15" s="772"/>
      <c r="T15" s="772"/>
      <c r="U15" s="772"/>
      <c r="V15" s="772"/>
      <c r="W15" s="772"/>
      <c r="X15" s="772"/>
      <c r="Y15" s="772"/>
      <c r="Z15" s="772"/>
      <c r="AA15" s="772"/>
      <c r="AB15" s="772"/>
      <c r="AC15" s="772"/>
      <c r="AD15" s="772"/>
      <c r="AE15" s="773"/>
      <c r="AF15" s="774"/>
      <c r="AG15" s="775"/>
      <c r="AH15" s="775"/>
      <c r="AI15" s="775"/>
      <c r="AJ15" s="776"/>
      <c r="AK15" s="777"/>
      <c r="AL15" s="778"/>
      <c r="AM15" s="778"/>
      <c r="AN15" s="778"/>
      <c r="AO15" s="778"/>
      <c r="AP15" s="778"/>
      <c r="AQ15" s="778"/>
      <c r="AR15" s="778"/>
      <c r="AS15" s="778"/>
      <c r="AT15" s="778"/>
      <c r="AU15" s="779"/>
      <c r="AV15" s="779"/>
      <c r="AW15" s="779"/>
      <c r="AX15" s="779"/>
      <c r="AY15" s="780"/>
      <c r="AZ15" s="234"/>
      <c r="BA15" s="234"/>
      <c r="BB15" s="234"/>
      <c r="BC15" s="234"/>
      <c r="BD15" s="234"/>
      <c r="BE15" s="235"/>
      <c r="BF15" s="235"/>
      <c r="BG15" s="235"/>
      <c r="BH15" s="235"/>
      <c r="BI15" s="235"/>
      <c r="BJ15" s="235"/>
      <c r="BK15" s="235"/>
      <c r="BL15" s="235"/>
      <c r="BM15" s="235"/>
      <c r="BN15" s="235"/>
      <c r="BO15" s="235"/>
      <c r="BP15" s="235"/>
      <c r="BQ15" s="240">
        <v>9</v>
      </c>
      <c r="BR15" s="241"/>
      <c r="BS15" s="781"/>
      <c r="BT15" s="782"/>
      <c r="BU15" s="782"/>
      <c r="BV15" s="782"/>
      <c r="BW15" s="782"/>
      <c r="BX15" s="782"/>
      <c r="BY15" s="782"/>
      <c r="BZ15" s="782"/>
      <c r="CA15" s="782"/>
      <c r="CB15" s="782"/>
      <c r="CC15" s="782"/>
      <c r="CD15" s="782"/>
      <c r="CE15" s="782"/>
      <c r="CF15" s="782"/>
      <c r="CG15" s="783"/>
      <c r="CH15" s="792"/>
      <c r="CI15" s="793"/>
      <c r="CJ15" s="793"/>
      <c r="CK15" s="793"/>
      <c r="CL15" s="794"/>
      <c r="CM15" s="792"/>
      <c r="CN15" s="793"/>
      <c r="CO15" s="793"/>
      <c r="CP15" s="793"/>
      <c r="CQ15" s="794"/>
      <c r="CR15" s="792"/>
      <c r="CS15" s="793"/>
      <c r="CT15" s="793"/>
      <c r="CU15" s="793"/>
      <c r="CV15" s="794"/>
      <c r="CW15" s="792"/>
      <c r="CX15" s="793"/>
      <c r="CY15" s="793"/>
      <c r="CZ15" s="793"/>
      <c r="DA15" s="794"/>
      <c r="DB15" s="792"/>
      <c r="DC15" s="793"/>
      <c r="DD15" s="793"/>
      <c r="DE15" s="793"/>
      <c r="DF15" s="794"/>
      <c r="DG15" s="792"/>
      <c r="DH15" s="793"/>
      <c r="DI15" s="793"/>
      <c r="DJ15" s="793"/>
      <c r="DK15" s="794"/>
      <c r="DL15" s="792"/>
      <c r="DM15" s="793"/>
      <c r="DN15" s="793"/>
      <c r="DO15" s="793"/>
      <c r="DP15" s="794"/>
      <c r="DQ15" s="792"/>
      <c r="DR15" s="793"/>
      <c r="DS15" s="793"/>
      <c r="DT15" s="793"/>
      <c r="DU15" s="794"/>
      <c r="DV15" s="781"/>
      <c r="DW15" s="782"/>
      <c r="DX15" s="782"/>
      <c r="DY15" s="782"/>
      <c r="DZ15" s="795"/>
      <c r="EA15" s="236"/>
    </row>
    <row r="16" spans="1:131" s="237" customFormat="1" ht="26.25" customHeight="1" x14ac:dyDescent="0.15">
      <c r="A16" s="240">
        <v>10</v>
      </c>
      <c r="B16" s="768"/>
      <c r="C16" s="769"/>
      <c r="D16" s="769"/>
      <c r="E16" s="769"/>
      <c r="F16" s="769"/>
      <c r="G16" s="769"/>
      <c r="H16" s="769"/>
      <c r="I16" s="769"/>
      <c r="J16" s="769"/>
      <c r="K16" s="769"/>
      <c r="L16" s="769"/>
      <c r="M16" s="769"/>
      <c r="N16" s="769"/>
      <c r="O16" s="769"/>
      <c r="P16" s="770"/>
      <c r="Q16" s="771"/>
      <c r="R16" s="772"/>
      <c r="S16" s="772"/>
      <c r="T16" s="772"/>
      <c r="U16" s="772"/>
      <c r="V16" s="772"/>
      <c r="W16" s="772"/>
      <c r="X16" s="772"/>
      <c r="Y16" s="772"/>
      <c r="Z16" s="772"/>
      <c r="AA16" s="772"/>
      <c r="AB16" s="772"/>
      <c r="AC16" s="772"/>
      <c r="AD16" s="772"/>
      <c r="AE16" s="773"/>
      <c r="AF16" s="774"/>
      <c r="AG16" s="775"/>
      <c r="AH16" s="775"/>
      <c r="AI16" s="775"/>
      <c r="AJ16" s="776"/>
      <c r="AK16" s="777"/>
      <c r="AL16" s="778"/>
      <c r="AM16" s="778"/>
      <c r="AN16" s="778"/>
      <c r="AO16" s="778"/>
      <c r="AP16" s="778"/>
      <c r="AQ16" s="778"/>
      <c r="AR16" s="778"/>
      <c r="AS16" s="778"/>
      <c r="AT16" s="778"/>
      <c r="AU16" s="779"/>
      <c r="AV16" s="779"/>
      <c r="AW16" s="779"/>
      <c r="AX16" s="779"/>
      <c r="AY16" s="780"/>
      <c r="AZ16" s="234"/>
      <c r="BA16" s="234"/>
      <c r="BB16" s="234"/>
      <c r="BC16" s="234"/>
      <c r="BD16" s="234"/>
      <c r="BE16" s="235"/>
      <c r="BF16" s="235"/>
      <c r="BG16" s="235"/>
      <c r="BH16" s="235"/>
      <c r="BI16" s="235"/>
      <c r="BJ16" s="235"/>
      <c r="BK16" s="235"/>
      <c r="BL16" s="235"/>
      <c r="BM16" s="235"/>
      <c r="BN16" s="235"/>
      <c r="BO16" s="235"/>
      <c r="BP16" s="235"/>
      <c r="BQ16" s="240">
        <v>10</v>
      </c>
      <c r="BR16" s="241"/>
      <c r="BS16" s="781"/>
      <c r="BT16" s="782"/>
      <c r="BU16" s="782"/>
      <c r="BV16" s="782"/>
      <c r="BW16" s="782"/>
      <c r="BX16" s="782"/>
      <c r="BY16" s="782"/>
      <c r="BZ16" s="782"/>
      <c r="CA16" s="782"/>
      <c r="CB16" s="782"/>
      <c r="CC16" s="782"/>
      <c r="CD16" s="782"/>
      <c r="CE16" s="782"/>
      <c r="CF16" s="782"/>
      <c r="CG16" s="783"/>
      <c r="CH16" s="792"/>
      <c r="CI16" s="793"/>
      <c r="CJ16" s="793"/>
      <c r="CK16" s="793"/>
      <c r="CL16" s="794"/>
      <c r="CM16" s="792"/>
      <c r="CN16" s="793"/>
      <c r="CO16" s="793"/>
      <c r="CP16" s="793"/>
      <c r="CQ16" s="794"/>
      <c r="CR16" s="792"/>
      <c r="CS16" s="793"/>
      <c r="CT16" s="793"/>
      <c r="CU16" s="793"/>
      <c r="CV16" s="794"/>
      <c r="CW16" s="792"/>
      <c r="CX16" s="793"/>
      <c r="CY16" s="793"/>
      <c r="CZ16" s="793"/>
      <c r="DA16" s="794"/>
      <c r="DB16" s="792"/>
      <c r="DC16" s="793"/>
      <c r="DD16" s="793"/>
      <c r="DE16" s="793"/>
      <c r="DF16" s="794"/>
      <c r="DG16" s="792"/>
      <c r="DH16" s="793"/>
      <c r="DI16" s="793"/>
      <c r="DJ16" s="793"/>
      <c r="DK16" s="794"/>
      <c r="DL16" s="792"/>
      <c r="DM16" s="793"/>
      <c r="DN16" s="793"/>
      <c r="DO16" s="793"/>
      <c r="DP16" s="794"/>
      <c r="DQ16" s="792"/>
      <c r="DR16" s="793"/>
      <c r="DS16" s="793"/>
      <c r="DT16" s="793"/>
      <c r="DU16" s="794"/>
      <c r="DV16" s="781"/>
      <c r="DW16" s="782"/>
      <c r="DX16" s="782"/>
      <c r="DY16" s="782"/>
      <c r="DZ16" s="795"/>
      <c r="EA16" s="236"/>
    </row>
    <row r="17" spans="1:131" s="237" customFormat="1" ht="26.25" customHeight="1" x14ac:dyDescent="0.15">
      <c r="A17" s="240">
        <v>11</v>
      </c>
      <c r="B17" s="768"/>
      <c r="C17" s="769"/>
      <c r="D17" s="769"/>
      <c r="E17" s="769"/>
      <c r="F17" s="769"/>
      <c r="G17" s="769"/>
      <c r="H17" s="769"/>
      <c r="I17" s="769"/>
      <c r="J17" s="769"/>
      <c r="K17" s="769"/>
      <c r="L17" s="769"/>
      <c r="M17" s="769"/>
      <c r="N17" s="769"/>
      <c r="O17" s="769"/>
      <c r="P17" s="770"/>
      <c r="Q17" s="771"/>
      <c r="R17" s="772"/>
      <c r="S17" s="772"/>
      <c r="T17" s="772"/>
      <c r="U17" s="772"/>
      <c r="V17" s="772"/>
      <c r="W17" s="772"/>
      <c r="X17" s="772"/>
      <c r="Y17" s="772"/>
      <c r="Z17" s="772"/>
      <c r="AA17" s="772"/>
      <c r="AB17" s="772"/>
      <c r="AC17" s="772"/>
      <c r="AD17" s="772"/>
      <c r="AE17" s="773"/>
      <c r="AF17" s="774"/>
      <c r="AG17" s="775"/>
      <c r="AH17" s="775"/>
      <c r="AI17" s="775"/>
      <c r="AJ17" s="776"/>
      <c r="AK17" s="777"/>
      <c r="AL17" s="778"/>
      <c r="AM17" s="778"/>
      <c r="AN17" s="778"/>
      <c r="AO17" s="778"/>
      <c r="AP17" s="778"/>
      <c r="AQ17" s="778"/>
      <c r="AR17" s="778"/>
      <c r="AS17" s="778"/>
      <c r="AT17" s="778"/>
      <c r="AU17" s="779"/>
      <c r="AV17" s="779"/>
      <c r="AW17" s="779"/>
      <c r="AX17" s="779"/>
      <c r="AY17" s="780"/>
      <c r="AZ17" s="234"/>
      <c r="BA17" s="234"/>
      <c r="BB17" s="234"/>
      <c r="BC17" s="234"/>
      <c r="BD17" s="234"/>
      <c r="BE17" s="235"/>
      <c r="BF17" s="235"/>
      <c r="BG17" s="235"/>
      <c r="BH17" s="235"/>
      <c r="BI17" s="235"/>
      <c r="BJ17" s="235"/>
      <c r="BK17" s="235"/>
      <c r="BL17" s="235"/>
      <c r="BM17" s="235"/>
      <c r="BN17" s="235"/>
      <c r="BO17" s="235"/>
      <c r="BP17" s="235"/>
      <c r="BQ17" s="240">
        <v>11</v>
      </c>
      <c r="BR17" s="241"/>
      <c r="BS17" s="781"/>
      <c r="BT17" s="782"/>
      <c r="BU17" s="782"/>
      <c r="BV17" s="782"/>
      <c r="BW17" s="782"/>
      <c r="BX17" s="782"/>
      <c r="BY17" s="782"/>
      <c r="BZ17" s="782"/>
      <c r="CA17" s="782"/>
      <c r="CB17" s="782"/>
      <c r="CC17" s="782"/>
      <c r="CD17" s="782"/>
      <c r="CE17" s="782"/>
      <c r="CF17" s="782"/>
      <c r="CG17" s="783"/>
      <c r="CH17" s="792"/>
      <c r="CI17" s="793"/>
      <c r="CJ17" s="793"/>
      <c r="CK17" s="793"/>
      <c r="CL17" s="794"/>
      <c r="CM17" s="792"/>
      <c r="CN17" s="793"/>
      <c r="CO17" s="793"/>
      <c r="CP17" s="793"/>
      <c r="CQ17" s="794"/>
      <c r="CR17" s="792"/>
      <c r="CS17" s="793"/>
      <c r="CT17" s="793"/>
      <c r="CU17" s="793"/>
      <c r="CV17" s="794"/>
      <c r="CW17" s="792"/>
      <c r="CX17" s="793"/>
      <c r="CY17" s="793"/>
      <c r="CZ17" s="793"/>
      <c r="DA17" s="794"/>
      <c r="DB17" s="792"/>
      <c r="DC17" s="793"/>
      <c r="DD17" s="793"/>
      <c r="DE17" s="793"/>
      <c r="DF17" s="794"/>
      <c r="DG17" s="792"/>
      <c r="DH17" s="793"/>
      <c r="DI17" s="793"/>
      <c r="DJ17" s="793"/>
      <c r="DK17" s="794"/>
      <c r="DL17" s="792"/>
      <c r="DM17" s="793"/>
      <c r="DN17" s="793"/>
      <c r="DO17" s="793"/>
      <c r="DP17" s="794"/>
      <c r="DQ17" s="792"/>
      <c r="DR17" s="793"/>
      <c r="DS17" s="793"/>
      <c r="DT17" s="793"/>
      <c r="DU17" s="794"/>
      <c r="DV17" s="781"/>
      <c r="DW17" s="782"/>
      <c r="DX17" s="782"/>
      <c r="DY17" s="782"/>
      <c r="DZ17" s="795"/>
      <c r="EA17" s="236"/>
    </row>
    <row r="18" spans="1:131" s="237" customFormat="1" ht="26.25" customHeight="1" x14ac:dyDescent="0.15">
      <c r="A18" s="240">
        <v>12</v>
      </c>
      <c r="B18" s="768"/>
      <c r="C18" s="769"/>
      <c r="D18" s="769"/>
      <c r="E18" s="769"/>
      <c r="F18" s="769"/>
      <c r="G18" s="769"/>
      <c r="H18" s="769"/>
      <c r="I18" s="769"/>
      <c r="J18" s="769"/>
      <c r="K18" s="769"/>
      <c r="L18" s="769"/>
      <c r="M18" s="769"/>
      <c r="N18" s="769"/>
      <c r="O18" s="769"/>
      <c r="P18" s="770"/>
      <c r="Q18" s="771"/>
      <c r="R18" s="772"/>
      <c r="S18" s="772"/>
      <c r="T18" s="772"/>
      <c r="U18" s="772"/>
      <c r="V18" s="772"/>
      <c r="W18" s="772"/>
      <c r="X18" s="772"/>
      <c r="Y18" s="772"/>
      <c r="Z18" s="772"/>
      <c r="AA18" s="772"/>
      <c r="AB18" s="772"/>
      <c r="AC18" s="772"/>
      <c r="AD18" s="772"/>
      <c r="AE18" s="773"/>
      <c r="AF18" s="774"/>
      <c r="AG18" s="775"/>
      <c r="AH18" s="775"/>
      <c r="AI18" s="775"/>
      <c r="AJ18" s="776"/>
      <c r="AK18" s="777"/>
      <c r="AL18" s="778"/>
      <c r="AM18" s="778"/>
      <c r="AN18" s="778"/>
      <c r="AO18" s="778"/>
      <c r="AP18" s="778"/>
      <c r="AQ18" s="778"/>
      <c r="AR18" s="778"/>
      <c r="AS18" s="778"/>
      <c r="AT18" s="778"/>
      <c r="AU18" s="779"/>
      <c r="AV18" s="779"/>
      <c r="AW18" s="779"/>
      <c r="AX18" s="779"/>
      <c r="AY18" s="780"/>
      <c r="AZ18" s="234"/>
      <c r="BA18" s="234"/>
      <c r="BB18" s="234"/>
      <c r="BC18" s="234"/>
      <c r="BD18" s="234"/>
      <c r="BE18" s="235"/>
      <c r="BF18" s="235"/>
      <c r="BG18" s="235"/>
      <c r="BH18" s="235"/>
      <c r="BI18" s="235"/>
      <c r="BJ18" s="235"/>
      <c r="BK18" s="235"/>
      <c r="BL18" s="235"/>
      <c r="BM18" s="235"/>
      <c r="BN18" s="235"/>
      <c r="BO18" s="235"/>
      <c r="BP18" s="235"/>
      <c r="BQ18" s="240">
        <v>12</v>
      </c>
      <c r="BR18" s="241"/>
      <c r="BS18" s="781"/>
      <c r="BT18" s="782"/>
      <c r="BU18" s="782"/>
      <c r="BV18" s="782"/>
      <c r="BW18" s="782"/>
      <c r="BX18" s="782"/>
      <c r="BY18" s="782"/>
      <c r="BZ18" s="782"/>
      <c r="CA18" s="782"/>
      <c r="CB18" s="782"/>
      <c r="CC18" s="782"/>
      <c r="CD18" s="782"/>
      <c r="CE18" s="782"/>
      <c r="CF18" s="782"/>
      <c r="CG18" s="783"/>
      <c r="CH18" s="792"/>
      <c r="CI18" s="793"/>
      <c r="CJ18" s="793"/>
      <c r="CK18" s="793"/>
      <c r="CL18" s="794"/>
      <c r="CM18" s="792"/>
      <c r="CN18" s="793"/>
      <c r="CO18" s="793"/>
      <c r="CP18" s="793"/>
      <c r="CQ18" s="794"/>
      <c r="CR18" s="792"/>
      <c r="CS18" s="793"/>
      <c r="CT18" s="793"/>
      <c r="CU18" s="793"/>
      <c r="CV18" s="794"/>
      <c r="CW18" s="792"/>
      <c r="CX18" s="793"/>
      <c r="CY18" s="793"/>
      <c r="CZ18" s="793"/>
      <c r="DA18" s="794"/>
      <c r="DB18" s="792"/>
      <c r="DC18" s="793"/>
      <c r="DD18" s="793"/>
      <c r="DE18" s="793"/>
      <c r="DF18" s="794"/>
      <c r="DG18" s="792"/>
      <c r="DH18" s="793"/>
      <c r="DI18" s="793"/>
      <c r="DJ18" s="793"/>
      <c r="DK18" s="794"/>
      <c r="DL18" s="792"/>
      <c r="DM18" s="793"/>
      <c r="DN18" s="793"/>
      <c r="DO18" s="793"/>
      <c r="DP18" s="794"/>
      <c r="DQ18" s="792"/>
      <c r="DR18" s="793"/>
      <c r="DS18" s="793"/>
      <c r="DT18" s="793"/>
      <c r="DU18" s="794"/>
      <c r="DV18" s="781"/>
      <c r="DW18" s="782"/>
      <c r="DX18" s="782"/>
      <c r="DY18" s="782"/>
      <c r="DZ18" s="795"/>
      <c r="EA18" s="236"/>
    </row>
    <row r="19" spans="1:131" s="237" customFormat="1" ht="26.25" customHeight="1" x14ac:dyDescent="0.15">
      <c r="A19" s="240">
        <v>13</v>
      </c>
      <c r="B19" s="768"/>
      <c r="C19" s="769"/>
      <c r="D19" s="769"/>
      <c r="E19" s="769"/>
      <c r="F19" s="769"/>
      <c r="G19" s="769"/>
      <c r="H19" s="769"/>
      <c r="I19" s="769"/>
      <c r="J19" s="769"/>
      <c r="K19" s="769"/>
      <c r="L19" s="769"/>
      <c r="M19" s="769"/>
      <c r="N19" s="769"/>
      <c r="O19" s="769"/>
      <c r="P19" s="770"/>
      <c r="Q19" s="771"/>
      <c r="R19" s="772"/>
      <c r="S19" s="772"/>
      <c r="T19" s="772"/>
      <c r="U19" s="772"/>
      <c r="V19" s="772"/>
      <c r="W19" s="772"/>
      <c r="X19" s="772"/>
      <c r="Y19" s="772"/>
      <c r="Z19" s="772"/>
      <c r="AA19" s="772"/>
      <c r="AB19" s="772"/>
      <c r="AC19" s="772"/>
      <c r="AD19" s="772"/>
      <c r="AE19" s="773"/>
      <c r="AF19" s="774"/>
      <c r="AG19" s="775"/>
      <c r="AH19" s="775"/>
      <c r="AI19" s="775"/>
      <c r="AJ19" s="776"/>
      <c r="AK19" s="777"/>
      <c r="AL19" s="778"/>
      <c r="AM19" s="778"/>
      <c r="AN19" s="778"/>
      <c r="AO19" s="778"/>
      <c r="AP19" s="778"/>
      <c r="AQ19" s="778"/>
      <c r="AR19" s="778"/>
      <c r="AS19" s="778"/>
      <c r="AT19" s="778"/>
      <c r="AU19" s="779"/>
      <c r="AV19" s="779"/>
      <c r="AW19" s="779"/>
      <c r="AX19" s="779"/>
      <c r="AY19" s="780"/>
      <c r="AZ19" s="234"/>
      <c r="BA19" s="234"/>
      <c r="BB19" s="234"/>
      <c r="BC19" s="234"/>
      <c r="BD19" s="234"/>
      <c r="BE19" s="235"/>
      <c r="BF19" s="235"/>
      <c r="BG19" s="235"/>
      <c r="BH19" s="235"/>
      <c r="BI19" s="235"/>
      <c r="BJ19" s="235"/>
      <c r="BK19" s="235"/>
      <c r="BL19" s="235"/>
      <c r="BM19" s="235"/>
      <c r="BN19" s="235"/>
      <c r="BO19" s="235"/>
      <c r="BP19" s="235"/>
      <c r="BQ19" s="240">
        <v>13</v>
      </c>
      <c r="BR19" s="241"/>
      <c r="BS19" s="781"/>
      <c r="BT19" s="782"/>
      <c r="BU19" s="782"/>
      <c r="BV19" s="782"/>
      <c r="BW19" s="782"/>
      <c r="BX19" s="782"/>
      <c r="BY19" s="782"/>
      <c r="BZ19" s="782"/>
      <c r="CA19" s="782"/>
      <c r="CB19" s="782"/>
      <c r="CC19" s="782"/>
      <c r="CD19" s="782"/>
      <c r="CE19" s="782"/>
      <c r="CF19" s="782"/>
      <c r="CG19" s="783"/>
      <c r="CH19" s="792"/>
      <c r="CI19" s="793"/>
      <c r="CJ19" s="793"/>
      <c r="CK19" s="793"/>
      <c r="CL19" s="794"/>
      <c r="CM19" s="792"/>
      <c r="CN19" s="793"/>
      <c r="CO19" s="793"/>
      <c r="CP19" s="793"/>
      <c r="CQ19" s="794"/>
      <c r="CR19" s="792"/>
      <c r="CS19" s="793"/>
      <c r="CT19" s="793"/>
      <c r="CU19" s="793"/>
      <c r="CV19" s="794"/>
      <c r="CW19" s="792"/>
      <c r="CX19" s="793"/>
      <c r="CY19" s="793"/>
      <c r="CZ19" s="793"/>
      <c r="DA19" s="794"/>
      <c r="DB19" s="792"/>
      <c r="DC19" s="793"/>
      <c r="DD19" s="793"/>
      <c r="DE19" s="793"/>
      <c r="DF19" s="794"/>
      <c r="DG19" s="792"/>
      <c r="DH19" s="793"/>
      <c r="DI19" s="793"/>
      <c r="DJ19" s="793"/>
      <c r="DK19" s="794"/>
      <c r="DL19" s="792"/>
      <c r="DM19" s="793"/>
      <c r="DN19" s="793"/>
      <c r="DO19" s="793"/>
      <c r="DP19" s="794"/>
      <c r="DQ19" s="792"/>
      <c r="DR19" s="793"/>
      <c r="DS19" s="793"/>
      <c r="DT19" s="793"/>
      <c r="DU19" s="794"/>
      <c r="DV19" s="781"/>
      <c r="DW19" s="782"/>
      <c r="DX19" s="782"/>
      <c r="DY19" s="782"/>
      <c r="DZ19" s="795"/>
      <c r="EA19" s="236"/>
    </row>
    <row r="20" spans="1:131" s="237" customFormat="1" ht="26.25" customHeight="1" x14ac:dyDescent="0.15">
      <c r="A20" s="240">
        <v>14</v>
      </c>
      <c r="B20" s="768"/>
      <c r="C20" s="769"/>
      <c r="D20" s="769"/>
      <c r="E20" s="769"/>
      <c r="F20" s="769"/>
      <c r="G20" s="769"/>
      <c r="H20" s="769"/>
      <c r="I20" s="769"/>
      <c r="J20" s="769"/>
      <c r="K20" s="769"/>
      <c r="L20" s="769"/>
      <c r="M20" s="769"/>
      <c r="N20" s="769"/>
      <c r="O20" s="769"/>
      <c r="P20" s="770"/>
      <c r="Q20" s="771"/>
      <c r="R20" s="772"/>
      <c r="S20" s="772"/>
      <c r="T20" s="772"/>
      <c r="U20" s="772"/>
      <c r="V20" s="772"/>
      <c r="W20" s="772"/>
      <c r="X20" s="772"/>
      <c r="Y20" s="772"/>
      <c r="Z20" s="772"/>
      <c r="AA20" s="772"/>
      <c r="AB20" s="772"/>
      <c r="AC20" s="772"/>
      <c r="AD20" s="772"/>
      <c r="AE20" s="773"/>
      <c r="AF20" s="774"/>
      <c r="AG20" s="775"/>
      <c r="AH20" s="775"/>
      <c r="AI20" s="775"/>
      <c r="AJ20" s="776"/>
      <c r="AK20" s="777"/>
      <c r="AL20" s="778"/>
      <c r="AM20" s="778"/>
      <c r="AN20" s="778"/>
      <c r="AO20" s="778"/>
      <c r="AP20" s="778"/>
      <c r="AQ20" s="778"/>
      <c r="AR20" s="778"/>
      <c r="AS20" s="778"/>
      <c r="AT20" s="778"/>
      <c r="AU20" s="779"/>
      <c r="AV20" s="779"/>
      <c r="AW20" s="779"/>
      <c r="AX20" s="779"/>
      <c r="AY20" s="780"/>
      <c r="AZ20" s="234"/>
      <c r="BA20" s="234"/>
      <c r="BB20" s="234"/>
      <c r="BC20" s="234"/>
      <c r="BD20" s="234"/>
      <c r="BE20" s="235"/>
      <c r="BF20" s="235"/>
      <c r="BG20" s="235"/>
      <c r="BH20" s="235"/>
      <c r="BI20" s="235"/>
      <c r="BJ20" s="235"/>
      <c r="BK20" s="235"/>
      <c r="BL20" s="235"/>
      <c r="BM20" s="235"/>
      <c r="BN20" s="235"/>
      <c r="BO20" s="235"/>
      <c r="BP20" s="235"/>
      <c r="BQ20" s="240">
        <v>14</v>
      </c>
      <c r="BR20" s="241"/>
      <c r="BS20" s="781"/>
      <c r="BT20" s="782"/>
      <c r="BU20" s="782"/>
      <c r="BV20" s="782"/>
      <c r="BW20" s="782"/>
      <c r="BX20" s="782"/>
      <c r="BY20" s="782"/>
      <c r="BZ20" s="782"/>
      <c r="CA20" s="782"/>
      <c r="CB20" s="782"/>
      <c r="CC20" s="782"/>
      <c r="CD20" s="782"/>
      <c r="CE20" s="782"/>
      <c r="CF20" s="782"/>
      <c r="CG20" s="783"/>
      <c r="CH20" s="792"/>
      <c r="CI20" s="793"/>
      <c r="CJ20" s="793"/>
      <c r="CK20" s="793"/>
      <c r="CL20" s="794"/>
      <c r="CM20" s="792"/>
      <c r="CN20" s="793"/>
      <c r="CO20" s="793"/>
      <c r="CP20" s="793"/>
      <c r="CQ20" s="794"/>
      <c r="CR20" s="792"/>
      <c r="CS20" s="793"/>
      <c r="CT20" s="793"/>
      <c r="CU20" s="793"/>
      <c r="CV20" s="794"/>
      <c r="CW20" s="792"/>
      <c r="CX20" s="793"/>
      <c r="CY20" s="793"/>
      <c r="CZ20" s="793"/>
      <c r="DA20" s="794"/>
      <c r="DB20" s="792"/>
      <c r="DC20" s="793"/>
      <c r="DD20" s="793"/>
      <c r="DE20" s="793"/>
      <c r="DF20" s="794"/>
      <c r="DG20" s="792"/>
      <c r="DH20" s="793"/>
      <c r="DI20" s="793"/>
      <c r="DJ20" s="793"/>
      <c r="DK20" s="794"/>
      <c r="DL20" s="792"/>
      <c r="DM20" s="793"/>
      <c r="DN20" s="793"/>
      <c r="DO20" s="793"/>
      <c r="DP20" s="794"/>
      <c r="DQ20" s="792"/>
      <c r="DR20" s="793"/>
      <c r="DS20" s="793"/>
      <c r="DT20" s="793"/>
      <c r="DU20" s="794"/>
      <c r="DV20" s="781"/>
      <c r="DW20" s="782"/>
      <c r="DX20" s="782"/>
      <c r="DY20" s="782"/>
      <c r="DZ20" s="795"/>
      <c r="EA20" s="236"/>
    </row>
    <row r="21" spans="1:131" s="237" customFormat="1" ht="26.25" customHeight="1" thickBot="1" x14ac:dyDescent="0.2">
      <c r="A21" s="240">
        <v>15</v>
      </c>
      <c r="B21" s="768"/>
      <c r="C21" s="769"/>
      <c r="D21" s="769"/>
      <c r="E21" s="769"/>
      <c r="F21" s="769"/>
      <c r="G21" s="769"/>
      <c r="H21" s="769"/>
      <c r="I21" s="769"/>
      <c r="J21" s="769"/>
      <c r="K21" s="769"/>
      <c r="L21" s="769"/>
      <c r="M21" s="769"/>
      <c r="N21" s="769"/>
      <c r="O21" s="769"/>
      <c r="P21" s="770"/>
      <c r="Q21" s="771"/>
      <c r="R21" s="772"/>
      <c r="S21" s="772"/>
      <c r="T21" s="772"/>
      <c r="U21" s="772"/>
      <c r="V21" s="772"/>
      <c r="W21" s="772"/>
      <c r="X21" s="772"/>
      <c r="Y21" s="772"/>
      <c r="Z21" s="772"/>
      <c r="AA21" s="772"/>
      <c r="AB21" s="772"/>
      <c r="AC21" s="772"/>
      <c r="AD21" s="772"/>
      <c r="AE21" s="773"/>
      <c r="AF21" s="774"/>
      <c r="AG21" s="775"/>
      <c r="AH21" s="775"/>
      <c r="AI21" s="775"/>
      <c r="AJ21" s="776"/>
      <c r="AK21" s="777"/>
      <c r="AL21" s="778"/>
      <c r="AM21" s="778"/>
      <c r="AN21" s="778"/>
      <c r="AO21" s="778"/>
      <c r="AP21" s="778"/>
      <c r="AQ21" s="778"/>
      <c r="AR21" s="778"/>
      <c r="AS21" s="778"/>
      <c r="AT21" s="778"/>
      <c r="AU21" s="779"/>
      <c r="AV21" s="779"/>
      <c r="AW21" s="779"/>
      <c r="AX21" s="779"/>
      <c r="AY21" s="780"/>
      <c r="AZ21" s="234"/>
      <c r="BA21" s="234"/>
      <c r="BB21" s="234"/>
      <c r="BC21" s="234"/>
      <c r="BD21" s="234"/>
      <c r="BE21" s="235"/>
      <c r="BF21" s="235"/>
      <c r="BG21" s="235"/>
      <c r="BH21" s="235"/>
      <c r="BI21" s="235"/>
      <c r="BJ21" s="235"/>
      <c r="BK21" s="235"/>
      <c r="BL21" s="235"/>
      <c r="BM21" s="235"/>
      <c r="BN21" s="235"/>
      <c r="BO21" s="235"/>
      <c r="BP21" s="235"/>
      <c r="BQ21" s="240">
        <v>15</v>
      </c>
      <c r="BR21" s="241"/>
      <c r="BS21" s="781"/>
      <c r="BT21" s="782"/>
      <c r="BU21" s="782"/>
      <c r="BV21" s="782"/>
      <c r="BW21" s="782"/>
      <c r="BX21" s="782"/>
      <c r="BY21" s="782"/>
      <c r="BZ21" s="782"/>
      <c r="CA21" s="782"/>
      <c r="CB21" s="782"/>
      <c r="CC21" s="782"/>
      <c r="CD21" s="782"/>
      <c r="CE21" s="782"/>
      <c r="CF21" s="782"/>
      <c r="CG21" s="783"/>
      <c r="CH21" s="792"/>
      <c r="CI21" s="793"/>
      <c r="CJ21" s="793"/>
      <c r="CK21" s="793"/>
      <c r="CL21" s="794"/>
      <c r="CM21" s="792"/>
      <c r="CN21" s="793"/>
      <c r="CO21" s="793"/>
      <c r="CP21" s="793"/>
      <c r="CQ21" s="794"/>
      <c r="CR21" s="792"/>
      <c r="CS21" s="793"/>
      <c r="CT21" s="793"/>
      <c r="CU21" s="793"/>
      <c r="CV21" s="794"/>
      <c r="CW21" s="792"/>
      <c r="CX21" s="793"/>
      <c r="CY21" s="793"/>
      <c r="CZ21" s="793"/>
      <c r="DA21" s="794"/>
      <c r="DB21" s="792"/>
      <c r="DC21" s="793"/>
      <c r="DD21" s="793"/>
      <c r="DE21" s="793"/>
      <c r="DF21" s="794"/>
      <c r="DG21" s="792"/>
      <c r="DH21" s="793"/>
      <c r="DI21" s="793"/>
      <c r="DJ21" s="793"/>
      <c r="DK21" s="794"/>
      <c r="DL21" s="792"/>
      <c r="DM21" s="793"/>
      <c r="DN21" s="793"/>
      <c r="DO21" s="793"/>
      <c r="DP21" s="794"/>
      <c r="DQ21" s="792"/>
      <c r="DR21" s="793"/>
      <c r="DS21" s="793"/>
      <c r="DT21" s="793"/>
      <c r="DU21" s="794"/>
      <c r="DV21" s="781"/>
      <c r="DW21" s="782"/>
      <c r="DX21" s="782"/>
      <c r="DY21" s="782"/>
      <c r="DZ21" s="795"/>
      <c r="EA21" s="236"/>
    </row>
    <row r="22" spans="1:131" s="237" customFormat="1" ht="26.25" customHeight="1" x14ac:dyDescent="0.15">
      <c r="A22" s="240">
        <v>16</v>
      </c>
      <c r="B22" s="768"/>
      <c r="C22" s="769"/>
      <c r="D22" s="769"/>
      <c r="E22" s="769"/>
      <c r="F22" s="769"/>
      <c r="G22" s="769"/>
      <c r="H22" s="769"/>
      <c r="I22" s="769"/>
      <c r="J22" s="769"/>
      <c r="K22" s="769"/>
      <c r="L22" s="769"/>
      <c r="M22" s="769"/>
      <c r="N22" s="769"/>
      <c r="O22" s="769"/>
      <c r="P22" s="770"/>
      <c r="Q22" s="796"/>
      <c r="R22" s="797"/>
      <c r="S22" s="797"/>
      <c r="T22" s="797"/>
      <c r="U22" s="797"/>
      <c r="V22" s="797"/>
      <c r="W22" s="797"/>
      <c r="X22" s="797"/>
      <c r="Y22" s="797"/>
      <c r="Z22" s="797"/>
      <c r="AA22" s="797"/>
      <c r="AB22" s="797"/>
      <c r="AC22" s="797"/>
      <c r="AD22" s="797"/>
      <c r="AE22" s="798"/>
      <c r="AF22" s="774"/>
      <c r="AG22" s="775"/>
      <c r="AH22" s="775"/>
      <c r="AI22" s="775"/>
      <c r="AJ22" s="776"/>
      <c r="AK22" s="811"/>
      <c r="AL22" s="812"/>
      <c r="AM22" s="812"/>
      <c r="AN22" s="812"/>
      <c r="AO22" s="812"/>
      <c r="AP22" s="812"/>
      <c r="AQ22" s="812"/>
      <c r="AR22" s="812"/>
      <c r="AS22" s="812"/>
      <c r="AT22" s="812"/>
      <c r="AU22" s="813"/>
      <c r="AV22" s="813"/>
      <c r="AW22" s="813"/>
      <c r="AX22" s="813"/>
      <c r="AY22" s="814"/>
      <c r="AZ22" s="815" t="s">
        <v>389</v>
      </c>
      <c r="BA22" s="815"/>
      <c r="BB22" s="815"/>
      <c r="BC22" s="815"/>
      <c r="BD22" s="816"/>
      <c r="BE22" s="235"/>
      <c r="BF22" s="235"/>
      <c r="BG22" s="235"/>
      <c r="BH22" s="235"/>
      <c r="BI22" s="235"/>
      <c r="BJ22" s="235"/>
      <c r="BK22" s="235"/>
      <c r="BL22" s="235"/>
      <c r="BM22" s="235"/>
      <c r="BN22" s="235"/>
      <c r="BO22" s="235"/>
      <c r="BP22" s="235"/>
      <c r="BQ22" s="240">
        <v>16</v>
      </c>
      <c r="BR22" s="241"/>
      <c r="BS22" s="781"/>
      <c r="BT22" s="782"/>
      <c r="BU22" s="782"/>
      <c r="BV22" s="782"/>
      <c r="BW22" s="782"/>
      <c r="BX22" s="782"/>
      <c r="BY22" s="782"/>
      <c r="BZ22" s="782"/>
      <c r="CA22" s="782"/>
      <c r="CB22" s="782"/>
      <c r="CC22" s="782"/>
      <c r="CD22" s="782"/>
      <c r="CE22" s="782"/>
      <c r="CF22" s="782"/>
      <c r="CG22" s="783"/>
      <c r="CH22" s="792"/>
      <c r="CI22" s="793"/>
      <c r="CJ22" s="793"/>
      <c r="CK22" s="793"/>
      <c r="CL22" s="794"/>
      <c r="CM22" s="792"/>
      <c r="CN22" s="793"/>
      <c r="CO22" s="793"/>
      <c r="CP22" s="793"/>
      <c r="CQ22" s="794"/>
      <c r="CR22" s="792"/>
      <c r="CS22" s="793"/>
      <c r="CT22" s="793"/>
      <c r="CU22" s="793"/>
      <c r="CV22" s="794"/>
      <c r="CW22" s="792"/>
      <c r="CX22" s="793"/>
      <c r="CY22" s="793"/>
      <c r="CZ22" s="793"/>
      <c r="DA22" s="794"/>
      <c r="DB22" s="792"/>
      <c r="DC22" s="793"/>
      <c r="DD22" s="793"/>
      <c r="DE22" s="793"/>
      <c r="DF22" s="794"/>
      <c r="DG22" s="792"/>
      <c r="DH22" s="793"/>
      <c r="DI22" s="793"/>
      <c r="DJ22" s="793"/>
      <c r="DK22" s="794"/>
      <c r="DL22" s="792"/>
      <c r="DM22" s="793"/>
      <c r="DN22" s="793"/>
      <c r="DO22" s="793"/>
      <c r="DP22" s="794"/>
      <c r="DQ22" s="792"/>
      <c r="DR22" s="793"/>
      <c r="DS22" s="793"/>
      <c r="DT22" s="793"/>
      <c r="DU22" s="794"/>
      <c r="DV22" s="781"/>
      <c r="DW22" s="782"/>
      <c r="DX22" s="782"/>
      <c r="DY22" s="782"/>
      <c r="DZ22" s="795"/>
      <c r="EA22" s="236"/>
    </row>
    <row r="23" spans="1:131" s="237" customFormat="1" ht="26.25" customHeight="1" thickBot="1" x14ac:dyDescent="0.2">
      <c r="A23" s="242" t="s">
        <v>390</v>
      </c>
      <c r="B23" s="799" t="s">
        <v>391</v>
      </c>
      <c r="C23" s="800"/>
      <c r="D23" s="800"/>
      <c r="E23" s="800"/>
      <c r="F23" s="800"/>
      <c r="G23" s="800"/>
      <c r="H23" s="800"/>
      <c r="I23" s="800"/>
      <c r="J23" s="800"/>
      <c r="K23" s="800"/>
      <c r="L23" s="800"/>
      <c r="M23" s="800"/>
      <c r="N23" s="800"/>
      <c r="O23" s="800"/>
      <c r="P23" s="801"/>
      <c r="Q23" s="802">
        <v>3407</v>
      </c>
      <c r="R23" s="803"/>
      <c r="S23" s="803"/>
      <c r="T23" s="803"/>
      <c r="U23" s="803"/>
      <c r="V23" s="803">
        <v>3330</v>
      </c>
      <c r="W23" s="803"/>
      <c r="X23" s="803"/>
      <c r="Y23" s="803"/>
      <c r="Z23" s="803"/>
      <c r="AA23" s="803">
        <v>77</v>
      </c>
      <c r="AB23" s="803"/>
      <c r="AC23" s="803"/>
      <c r="AD23" s="803"/>
      <c r="AE23" s="804"/>
      <c r="AF23" s="805">
        <v>77</v>
      </c>
      <c r="AG23" s="803"/>
      <c r="AH23" s="803"/>
      <c r="AI23" s="803"/>
      <c r="AJ23" s="806"/>
      <c r="AK23" s="807"/>
      <c r="AL23" s="808"/>
      <c r="AM23" s="808"/>
      <c r="AN23" s="808"/>
      <c r="AO23" s="808"/>
      <c r="AP23" s="803">
        <v>1043</v>
      </c>
      <c r="AQ23" s="803"/>
      <c r="AR23" s="803"/>
      <c r="AS23" s="803"/>
      <c r="AT23" s="803"/>
      <c r="AU23" s="809"/>
      <c r="AV23" s="809"/>
      <c r="AW23" s="809"/>
      <c r="AX23" s="809"/>
      <c r="AY23" s="810"/>
      <c r="AZ23" s="818" t="s">
        <v>392</v>
      </c>
      <c r="BA23" s="819"/>
      <c r="BB23" s="819"/>
      <c r="BC23" s="819"/>
      <c r="BD23" s="820"/>
      <c r="BE23" s="235"/>
      <c r="BF23" s="235"/>
      <c r="BG23" s="235"/>
      <c r="BH23" s="235"/>
      <c r="BI23" s="235"/>
      <c r="BJ23" s="235"/>
      <c r="BK23" s="235"/>
      <c r="BL23" s="235"/>
      <c r="BM23" s="235"/>
      <c r="BN23" s="235"/>
      <c r="BO23" s="235"/>
      <c r="BP23" s="235"/>
      <c r="BQ23" s="240">
        <v>17</v>
      </c>
      <c r="BR23" s="241"/>
      <c r="BS23" s="781"/>
      <c r="BT23" s="782"/>
      <c r="BU23" s="782"/>
      <c r="BV23" s="782"/>
      <c r="BW23" s="782"/>
      <c r="BX23" s="782"/>
      <c r="BY23" s="782"/>
      <c r="BZ23" s="782"/>
      <c r="CA23" s="782"/>
      <c r="CB23" s="782"/>
      <c r="CC23" s="782"/>
      <c r="CD23" s="782"/>
      <c r="CE23" s="782"/>
      <c r="CF23" s="782"/>
      <c r="CG23" s="783"/>
      <c r="CH23" s="792"/>
      <c r="CI23" s="793"/>
      <c r="CJ23" s="793"/>
      <c r="CK23" s="793"/>
      <c r="CL23" s="794"/>
      <c r="CM23" s="792"/>
      <c r="CN23" s="793"/>
      <c r="CO23" s="793"/>
      <c r="CP23" s="793"/>
      <c r="CQ23" s="794"/>
      <c r="CR23" s="792"/>
      <c r="CS23" s="793"/>
      <c r="CT23" s="793"/>
      <c r="CU23" s="793"/>
      <c r="CV23" s="794"/>
      <c r="CW23" s="792"/>
      <c r="CX23" s="793"/>
      <c r="CY23" s="793"/>
      <c r="CZ23" s="793"/>
      <c r="DA23" s="794"/>
      <c r="DB23" s="792"/>
      <c r="DC23" s="793"/>
      <c r="DD23" s="793"/>
      <c r="DE23" s="793"/>
      <c r="DF23" s="794"/>
      <c r="DG23" s="792"/>
      <c r="DH23" s="793"/>
      <c r="DI23" s="793"/>
      <c r="DJ23" s="793"/>
      <c r="DK23" s="794"/>
      <c r="DL23" s="792"/>
      <c r="DM23" s="793"/>
      <c r="DN23" s="793"/>
      <c r="DO23" s="793"/>
      <c r="DP23" s="794"/>
      <c r="DQ23" s="792"/>
      <c r="DR23" s="793"/>
      <c r="DS23" s="793"/>
      <c r="DT23" s="793"/>
      <c r="DU23" s="794"/>
      <c r="DV23" s="781"/>
      <c r="DW23" s="782"/>
      <c r="DX23" s="782"/>
      <c r="DY23" s="782"/>
      <c r="DZ23" s="795"/>
      <c r="EA23" s="236"/>
    </row>
    <row r="24" spans="1:131" s="237" customFormat="1" ht="26.25" customHeight="1" x14ac:dyDescent="0.15">
      <c r="A24" s="817" t="s">
        <v>393</v>
      </c>
      <c r="B24" s="817"/>
      <c r="C24" s="817"/>
      <c r="D24" s="817"/>
      <c r="E24" s="817"/>
      <c r="F24" s="817"/>
      <c r="G24" s="817"/>
      <c r="H24" s="817"/>
      <c r="I24" s="817"/>
      <c r="J24" s="817"/>
      <c r="K24" s="817"/>
      <c r="L24" s="817"/>
      <c r="M24" s="817"/>
      <c r="N24" s="817"/>
      <c r="O24" s="817"/>
      <c r="P24" s="817"/>
      <c r="Q24" s="817"/>
      <c r="R24" s="817"/>
      <c r="S24" s="817"/>
      <c r="T24" s="817"/>
      <c r="U24" s="817"/>
      <c r="V24" s="817"/>
      <c r="W24" s="817"/>
      <c r="X24" s="817"/>
      <c r="Y24" s="817"/>
      <c r="Z24" s="817"/>
      <c r="AA24" s="817"/>
      <c r="AB24" s="817"/>
      <c r="AC24" s="817"/>
      <c r="AD24" s="817"/>
      <c r="AE24" s="817"/>
      <c r="AF24" s="817"/>
      <c r="AG24" s="817"/>
      <c r="AH24" s="817"/>
      <c r="AI24" s="817"/>
      <c r="AJ24" s="817"/>
      <c r="AK24" s="817"/>
      <c r="AL24" s="817"/>
      <c r="AM24" s="817"/>
      <c r="AN24" s="817"/>
      <c r="AO24" s="817"/>
      <c r="AP24" s="817"/>
      <c r="AQ24" s="817"/>
      <c r="AR24" s="817"/>
      <c r="AS24" s="817"/>
      <c r="AT24" s="817"/>
      <c r="AU24" s="817"/>
      <c r="AV24" s="817"/>
      <c r="AW24" s="817"/>
      <c r="AX24" s="817"/>
      <c r="AY24" s="817"/>
      <c r="AZ24" s="234"/>
      <c r="BA24" s="234"/>
      <c r="BB24" s="234"/>
      <c r="BC24" s="234"/>
      <c r="BD24" s="234"/>
      <c r="BE24" s="235"/>
      <c r="BF24" s="235"/>
      <c r="BG24" s="235"/>
      <c r="BH24" s="235"/>
      <c r="BI24" s="235"/>
      <c r="BJ24" s="235"/>
      <c r="BK24" s="235"/>
      <c r="BL24" s="235"/>
      <c r="BM24" s="235"/>
      <c r="BN24" s="235"/>
      <c r="BO24" s="235"/>
      <c r="BP24" s="235"/>
      <c r="BQ24" s="240">
        <v>18</v>
      </c>
      <c r="BR24" s="241"/>
      <c r="BS24" s="781"/>
      <c r="BT24" s="782"/>
      <c r="BU24" s="782"/>
      <c r="BV24" s="782"/>
      <c r="BW24" s="782"/>
      <c r="BX24" s="782"/>
      <c r="BY24" s="782"/>
      <c r="BZ24" s="782"/>
      <c r="CA24" s="782"/>
      <c r="CB24" s="782"/>
      <c r="CC24" s="782"/>
      <c r="CD24" s="782"/>
      <c r="CE24" s="782"/>
      <c r="CF24" s="782"/>
      <c r="CG24" s="783"/>
      <c r="CH24" s="792"/>
      <c r="CI24" s="793"/>
      <c r="CJ24" s="793"/>
      <c r="CK24" s="793"/>
      <c r="CL24" s="794"/>
      <c r="CM24" s="792"/>
      <c r="CN24" s="793"/>
      <c r="CO24" s="793"/>
      <c r="CP24" s="793"/>
      <c r="CQ24" s="794"/>
      <c r="CR24" s="792"/>
      <c r="CS24" s="793"/>
      <c r="CT24" s="793"/>
      <c r="CU24" s="793"/>
      <c r="CV24" s="794"/>
      <c r="CW24" s="792"/>
      <c r="CX24" s="793"/>
      <c r="CY24" s="793"/>
      <c r="CZ24" s="793"/>
      <c r="DA24" s="794"/>
      <c r="DB24" s="792"/>
      <c r="DC24" s="793"/>
      <c r="DD24" s="793"/>
      <c r="DE24" s="793"/>
      <c r="DF24" s="794"/>
      <c r="DG24" s="792"/>
      <c r="DH24" s="793"/>
      <c r="DI24" s="793"/>
      <c r="DJ24" s="793"/>
      <c r="DK24" s="794"/>
      <c r="DL24" s="792"/>
      <c r="DM24" s="793"/>
      <c r="DN24" s="793"/>
      <c r="DO24" s="793"/>
      <c r="DP24" s="794"/>
      <c r="DQ24" s="792"/>
      <c r="DR24" s="793"/>
      <c r="DS24" s="793"/>
      <c r="DT24" s="793"/>
      <c r="DU24" s="794"/>
      <c r="DV24" s="781"/>
      <c r="DW24" s="782"/>
      <c r="DX24" s="782"/>
      <c r="DY24" s="782"/>
      <c r="DZ24" s="795"/>
      <c r="EA24" s="236"/>
    </row>
    <row r="25" spans="1:131" ht="26.25" customHeight="1" thickBot="1" x14ac:dyDescent="0.2">
      <c r="A25" s="762" t="s">
        <v>394</v>
      </c>
      <c r="B25" s="762"/>
      <c r="C25" s="762"/>
      <c r="D25" s="762"/>
      <c r="E25" s="762"/>
      <c r="F25" s="762"/>
      <c r="G25" s="762"/>
      <c r="H25" s="762"/>
      <c r="I25" s="762"/>
      <c r="J25" s="762"/>
      <c r="K25" s="762"/>
      <c r="L25" s="762"/>
      <c r="M25" s="762"/>
      <c r="N25" s="762"/>
      <c r="O25" s="762"/>
      <c r="P25" s="762"/>
      <c r="Q25" s="762"/>
      <c r="R25" s="762"/>
      <c r="S25" s="762"/>
      <c r="T25" s="762"/>
      <c r="U25" s="762"/>
      <c r="V25" s="762"/>
      <c r="W25" s="762"/>
      <c r="X25" s="762"/>
      <c r="Y25" s="762"/>
      <c r="Z25" s="762"/>
      <c r="AA25" s="762"/>
      <c r="AB25" s="762"/>
      <c r="AC25" s="762"/>
      <c r="AD25" s="762"/>
      <c r="AE25" s="762"/>
      <c r="AF25" s="762"/>
      <c r="AG25" s="762"/>
      <c r="AH25" s="762"/>
      <c r="AI25" s="762"/>
      <c r="AJ25" s="762"/>
      <c r="AK25" s="762"/>
      <c r="AL25" s="762"/>
      <c r="AM25" s="762"/>
      <c r="AN25" s="762"/>
      <c r="AO25" s="762"/>
      <c r="AP25" s="762"/>
      <c r="AQ25" s="762"/>
      <c r="AR25" s="762"/>
      <c r="AS25" s="762"/>
      <c r="AT25" s="762"/>
      <c r="AU25" s="762"/>
      <c r="AV25" s="762"/>
      <c r="AW25" s="762"/>
      <c r="AX25" s="762"/>
      <c r="AY25" s="762"/>
      <c r="AZ25" s="762"/>
      <c r="BA25" s="762"/>
      <c r="BB25" s="762"/>
      <c r="BC25" s="762"/>
      <c r="BD25" s="762"/>
      <c r="BE25" s="762"/>
      <c r="BF25" s="762"/>
      <c r="BG25" s="762"/>
      <c r="BH25" s="762"/>
      <c r="BI25" s="762"/>
      <c r="BJ25" s="234"/>
      <c r="BK25" s="234"/>
      <c r="BL25" s="234"/>
      <c r="BM25" s="234"/>
      <c r="BN25" s="234"/>
      <c r="BO25" s="243"/>
      <c r="BP25" s="243"/>
      <c r="BQ25" s="240">
        <v>19</v>
      </c>
      <c r="BR25" s="241"/>
      <c r="BS25" s="781"/>
      <c r="BT25" s="782"/>
      <c r="BU25" s="782"/>
      <c r="BV25" s="782"/>
      <c r="BW25" s="782"/>
      <c r="BX25" s="782"/>
      <c r="BY25" s="782"/>
      <c r="BZ25" s="782"/>
      <c r="CA25" s="782"/>
      <c r="CB25" s="782"/>
      <c r="CC25" s="782"/>
      <c r="CD25" s="782"/>
      <c r="CE25" s="782"/>
      <c r="CF25" s="782"/>
      <c r="CG25" s="783"/>
      <c r="CH25" s="792"/>
      <c r="CI25" s="793"/>
      <c r="CJ25" s="793"/>
      <c r="CK25" s="793"/>
      <c r="CL25" s="794"/>
      <c r="CM25" s="792"/>
      <c r="CN25" s="793"/>
      <c r="CO25" s="793"/>
      <c r="CP25" s="793"/>
      <c r="CQ25" s="794"/>
      <c r="CR25" s="792"/>
      <c r="CS25" s="793"/>
      <c r="CT25" s="793"/>
      <c r="CU25" s="793"/>
      <c r="CV25" s="794"/>
      <c r="CW25" s="792"/>
      <c r="CX25" s="793"/>
      <c r="CY25" s="793"/>
      <c r="CZ25" s="793"/>
      <c r="DA25" s="794"/>
      <c r="DB25" s="792"/>
      <c r="DC25" s="793"/>
      <c r="DD25" s="793"/>
      <c r="DE25" s="793"/>
      <c r="DF25" s="794"/>
      <c r="DG25" s="792"/>
      <c r="DH25" s="793"/>
      <c r="DI25" s="793"/>
      <c r="DJ25" s="793"/>
      <c r="DK25" s="794"/>
      <c r="DL25" s="792"/>
      <c r="DM25" s="793"/>
      <c r="DN25" s="793"/>
      <c r="DO25" s="793"/>
      <c r="DP25" s="794"/>
      <c r="DQ25" s="792"/>
      <c r="DR25" s="793"/>
      <c r="DS25" s="793"/>
      <c r="DT25" s="793"/>
      <c r="DU25" s="794"/>
      <c r="DV25" s="781"/>
      <c r="DW25" s="782"/>
      <c r="DX25" s="782"/>
      <c r="DY25" s="782"/>
      <c r="DZ25" s="795"/>
      <c r="EA25" s="231"/>
    </row>
    <row r="26" spans="1:131" ht="26.25" customHeight="1" x14ac:dyDescent="0.15">
      <c r="A26" s="753" t="s">
        <v>371</v>
      </c>
      <c r="B26" s="754"/>
      <c r="C26" s="754"/>
      <c r="D26" s="754"/>
      <c r="E26" s="754"/>
      <c r="F26" s="754"/>
      <c r="G26" s="754"/>
      <c r="H26" s="754"/>
      <c r="I26" s="754"/>
      <c r="J26" s="754"/>
      <c r="K26" s="754"/>
      <c r="L26" s="754"/>
      <c r="M26" s="754"/>
      <c r="N26" s="754"/>
      <c r="O26" s="754"/>
      <c r="P26" s="755"/>
      <c r="Q26" s="730" t="s">
        <v>395</v>
      </c>
      <c r="R26" s="731"/>
      <c r="S26" s="731"/>
      <c r="T26" s="731"/>
      <c r="U26" s="732"/>
      <c r="V26" s="730" t="s">
        <v>396</v>
      </c>
      <c r="W26" s="731"/>
      <c r="X26" s="731"/>
      <c r="Y26" s="731"/>
      <c r="Z26" s="732"/>
      <c r="AA26" s="730" t="s">
        <v>397</v>
      </c>
      <c r="AB26" s="731"/>
      <c r="AC26" s="731"/>
      <c r="AD26" s="731"/>
      <c r="AE26" s="731"/>
      <c r="AF26" s="821" t="s">
        <v>398</v>
      </c>
      <c r="AG26" s="822"/>
      <c r="AH26" s="822"/>
      <c r="AI26" s="822"/>
      <c r="AJ26" s="823"/>
      <c r="AK26" s="731" t="s">
        <v>399</v>
      </c>
      <c r="AL26" s="731"/>
      <c r="AM26" s="731"/>
      <c r="AN26" s="731"/>
      <c r="AO26" s="732"/>
      <c r="AP26" s="730" t="s">
        <v>400</v>
      </c>
      <c r="AQ26" s="731"/>
      <c r="AR26" s="731"/>
      <c r="AS26" s="731"/>
      <c r="AT26" s="732"/>
      <c r="AU26" s="730" t="s">
        <v>401</v>
      </c>
      <c r="AV26" s="731"/>
      <c r="AW26" s="731"/>
      <c r="AX26" s="731"/>
      <c r="AY26" s="732"/>
      <c r="AZ26" s="730" t="s">
        <v>402</v>
      </c>
      <c r="BA26" s="731"/>
      <c r="BB26" s="731"/>
      <c r="BC26" s="731"/>
      <c r="BD26" s="732"/>
      <c r="BE26" s="730" t="s">
        <v>378</v>
      </c>
      <c r="BF26" s="731"/>
      <c r="BG26" s="731"/>
      <c r="BH26" s="731"/>
      <c r="BI26" s="742"/>
      <c r="BJ26" s="234"/>
      <c r="BK26" s="234"/>
      <c r="BL26" s="234"/>
      <c r="BM26" s="234"/>
      <c r="BN26" s="234"/>
      <c r="BO26" s="243"/>
      <c r="BP26" s="243"/>
      <c r="BQ26" s="240">
        <v>20</v>
      </c>
      <c r="BR26" s="241"/>
      <c r="BS26" s="781"/>
      <c r="BT26" s="782"/>
      <c r="BU26" s="782"/>
      <c r="BV26" s="782"/>
      <c r="BW26" s="782"/>
      <c r="BX26" s="782"/>
      <c r="BY26" s="782"/>
      <c r="BZ26" s="782"/>
      <c r="CA26" s="782"/>
      <c r="CB26" s="782"/>
      <c r="CC26" s="782"/>
      <c r="CD26" s="782"/>
      <c r="CE26" s="782"/>
      <c r="CF26" s="782"/>
      <c r="CG26" s="783"/>
      <c r="CH26" s="792"/>
      <c r="CI26" s="793"/>
      <c r="CJ26" s="793"/>
      <c r="CK26" s="793"/>
      <c r="CL26" s="794"/>
      <c r="CM26" s="792"/>
      <c r="CN26" s="793"/>
      <c r="CO26" s="793"/>
      <c r="CP26" s="793"/>
      <c r="CQ26" s="794"/>
      <c r="CR26" s="792"/>
      <c r="CS26" s="793"/>
      <c r="CT26" s="793"/>
      <c r="CU26" s="793"/>
      <c r="CV26" s="794"/>
      <c r="CW26" s="792"/>
      <c r="CX26" s="793"/>
      <c r="CY26" s="793"/>
      <c r="CZ26" s="793"/>
      <c r="DA26" s="794"/>
      <c r="DB26" s="792"/>
      <c r="DC26" s="793"/>
      <c r="DD26" s="793"/>
      <c r="DE26" s="793"/>
      <c r="DF26" s="794"/>
      <c r="DG26" s="792"/>
      <c r="DH26" s="793"/>
      <c r="DI26" s="793"/>
      <c r="DJ26" s="793"/>
      <c r="DK26" s="794"/>
      <c r="DL26" s="792"/>
      <c r="DM26" s="793"/>
      <c r="DN26" s="793"/>
      <c r="DO26" s="793"/>
      <c r="DP26" s="794"/>
      <c r="DQ26" s="792"/>
      <c r="DR26" s="793"/>
      <c r="DS26" s="793"/>
      <c r="DT26" s="793"/>
      <c r="DU26" s="794"/>
      <c r="DV26" s="781"/>
      <c r="DW26" s="782"/>
      <c r="DX26" s="782"/>
      <c r="DY26" s="782"/>
      <c r="DZ26" s="795"/>
      <c r="EA26" s="231"/>
    </row>
    <row r="27" spans="1:131" ht="26.25" customHeight="1" thickBot="1" x14ac:dyDescent="0.2">
      <c r="A27" s="756"/>
      <c r="B27" s="757"/>
      <c r="C27" s="757"/>
      <c r="D27" s="757"/>
      <c r="E27" s="757"/>
      <c r="F27" s="757"/>
      <c r="G27" s="757"/>
      <c r="H27" s="757"/>
      <c r="I27" s="757"/>
      <c r="J27" s="757"/>
      <c r="K27" s="757"/>
      <c r="L27" s="757"/>
      <c r="M27" s="757"/>
      <c r="N27" s="757"/>
      <c r="O27" s="757"/>
      <c r="P27" s="758"/>
      <c r="Q27" s="733"/>
      <c r="R27" s="734"/>
      <c r="S27" s="734"/>
      <c r="T27" s="734"/>
      <c r="U27" s="735"/>
      <c r="V27" s="733"/>
      <c r="W27" s="734"/>
      <c r="X27" s="734"/>
      <c r="Y27" s="734"/>
      <c r="Z27" s="735"/>
      <c r="AA27" s="733"/>
      <c r="AB27" s="734"/>
      <c r="AC27" s="734"/>
      <c r="AD27" s="734"/>
      <c r="AE27" s="734"/>
      <c r="AF27" s="824"/>
      <c r="AG27" s="825"/>
      <c r="AH27" s="825"/>
      <c r="AI27" s="825"/>
      <c r="AJ27" s="826"/>
      <c r="AK27" s="734"/>
      <c r="AL27" s="734"/>
      <c r="AM27" s="734"/>
      <c r="AN27" s="734"/>
      <c r="AO27" s="735"/>
      <c r="AP27" s="733"/>
      <c r="AQ27" s="734"/>
      <c r="AR27" s="734"/>
      <c r="AS27" s="734"/>
      <c r="AT27" s="735"/>
      <c r="AU27" s="733"/>
      <c r="AV27" s="734"/>
      <c r="AW27" s="734"/>
      <c r="AX27" s="734"/>
      <c r="AY27" s="735"/>
      <c r="AZ27" s="733"/>
      <c r="BA27" s="734"/>
      <c r="BB27" s="734"/>
      <c r="BC27" s="734"/>
      <c r="BD27" s="735"/>
      <c r="BE27" s="733"/>
      <c r="BF27" s="734"/>
      <c r="BG27" s="734"/>
      <c r="BH27" s="734"/>
      <c r="BI27" s="743"/>
      <c r="BJ27" s="234"/>
      <c r="BK27" s="234"/>
      <c r="BL27" s="234"/>
      <c r="BM27" s="234"/>
      <c r="BN27" s="234"/>
      <c r="BO27" s="243"/>
      <c r="BP27" s="243"/>
      <c r="BQ27" s="240">
        <v>21</v>
      </c>
      <c r="BR27" s="241"/>
      <c r="BS27" s="781"/>
      <c r="BT27" s="782"/>
      <c r="BU27" s="782"/>
      <c r="BV27" s="782"/>
      <c r="BW27" s="782"/>
      <c r="BX27" s="782"/>
      <c r="BY27" s="782"/>
      <c r="BZ27" s="782"/>
      <c r="CA27" s="782"/>
      <c r="CB27" s="782"/>
      <c r="CC27" s="782"/>
      <c r="CD27" s="782"/>
      <c r="CE27" s="782"/>
      <c r="CF27" s="782"/>
      <c r="CG27" s="783"/>
      <c r="CH27" s="792"/>
      <c r="CI27" s="793"/>
      <c r="CJ27" s="793"/>
      <c r="CK27" s="793"/>
      <c r="CL27" s="794"/>
      <c r="CM27" s="792"/>
      <c r="CN27" s="793"/>
      <c r="CO27" s="793"/>
      <c r="CP27" s="793"/>
      <c r="CQ27" s="794"/>
      <c r="CR27" s="792"/>
      <c r="CS27" s="793"/>
      <c r="CT27" s="793"/>
      <c r="CU27" s="793"/>
      <c r="CV27" s="794"/>
      <c r="CW27" s="792"/>
      <c r="CX27" s="793"/>
      <c r="CY27" s="793"/>
      <c r="CZ27" s="793"/>
      <c r="DA27" s="794"/>
      <c r="DB27" s="792"/>
      <c r="DC27" s="793"/>
      <c r="DD27" s="793"/>
      <c r="DE27" s="793"/>
      <c r="DF27" s="794"/>
      <c r="DG27" s="792"/>
      <c r="DH27" s="793"/>
      <c r="DI27" s="793"/>
      <c r="DJ27" s="793"/>
      <c r="DK27" s="794"/>
      <c r="DL27" s="792"/>
      <c r="DM27" s="793"/>
      <c r="DN27" s="793"/>
      <c r="DO27" s="793"/>
      <c r="DP27" s="794"/>
      <c r="DQ27" s="792"/>
      <c r="DR27" s="793"/>
      <c r="DS27" s="793"/>
      <c r="DT27" s="793"/>
      <c r="DU27" s="794"/>
      <c r="DV27" s="781"/>
      <c r="DW27" s="782"/>
      <c r="DX27" s="782"/>
      <c r="DY27" s="782"/>
      <c r="DZ27" s="795"/>
      <c r="EA27" s="231"/>
    </row>
    <row r="28" spans="1:131" ht="26.25" customHeight="1" thickTop="1" x14ac:dyDescent="0.15">
      <c r="A28" s="244">
        <v>1</v>
      </c>
      <c r="B28" s="744" t="s">
        <v>403</v>
      </c>
      <c r="C28" s="745"/>
      <c r="D28" s="745"/>
      <c r="E28" s="745"/>
      <c r="F28" s="745"/>
      <c r="G28" s="745"/>
      <c r="H28" s="745"/>
      <c r="I28" s="745"/>
      <c r="J28" s="745"/>
      <c r="K28" s="745"/>
      <c r="L28" s="745"/>
      <c r="M28" s="745"/>
      <c r="N28" s="745"/>
      <c r="O28" s="745"/>
      <c r="P28" s="746"/>
      <c r="Q28" s="831">
        <v>670</v>
      </c>
      <c r="R28" s="832"/>
      <c r="S28" s="832"/>
      <c r="T28" s="832"/>
      <c r="U28" s="832"/>
      <c r="V28" s="832">
        <v>661</v>
      </c>
      <c r="W28" s="832"/>
      <c r="X28" s="832"/>
      <c r="Y28" s="832"/>
      <c r="Z28" s="832"/>
      <c r="AA28" s="832">
        <v>19</v>
      </c>
      <c r="AB28" s="832"/>
      <c r="AC28" s="832"/>
      <c r="AD28" s="832"/>
      <c r="AE28" s="833"/>
      <c r="AF28" s="834">
        <v>19</v>
      </c>
      <c r="AG28" s="832"/>
      <c r="AH28" s="832"/>
      <c r="AI28" s="832"/>
      <c r="AJ28" s="835"/>
      <c r="AK28" s="836">
        <v>59</v>
      </c>
      <c r="AL28" s="827"/>
      <c r="AM28" s="827"/>
      <c r="AN28" s="827"/>
      <c r="AO28" s="827"/>
      <c r="AP28" s="827" t="s">
        <v>574</v>
      </c>
      <c r="AQ28" s="827"/>
      <c r="AR28" s="827"/>
      <c r="AS28" s="827"/>
      <c r="AT28" s="827"/>
      <c r="AU28" s="827" t="s">
        <v>574</v>
      </c>
      <c r="AV28" s="827"/>
      <c r="AW28" s="827"/>
      <c r="AX28" s="827"/>
      <c r="AY28" s="827"/>
      <c r="AZ28" s="828" t="s">
        <v>574</v>
      </c>
      <c r="BA28" s="828"/>
      <c r="BB28" s="828"/>
      <c r="BC28" s="828"/>
      <c r="BD28" s="828"/>
      <c r="BE28" s="829"/>
      <c r="BF28" s="829"/>
      <c r="BG28" s="829"/>
      <c r="BH28" s="829"/>
      <c r="BI28" s="830"/>
      <c r="BJ28" s="234"/>
      <c r="BK28" s="234"/>
      <c r="BL28" s="234"/>
      <c r="BM28" s="234"/>
      <c r="BN28" s="234"/>
      <c r="BO28" s="243"/>
      <c r="BP28" s="243"/>
      <c r="BQ28" s="240">
        <v>22</v>
      </c>
      <c r="BR28" s="241"/>
      <c r="BS28" s="781"/>
      <c r="BT28" s="782"/>
      <c r="BU28" s="782"/>
      <c r="BV28" s="782"/>
      <c r="BW28" s="782"/>
      <c r="BX28" s="782"/>
      <c r="BY28" s="782"/>
      <c r="BZ28" s="782"/>
      <c r="CA28" s="782"/>
      <c r="CB28" s="782"/>
      <c r="CC28" s="782"/>
      <c r="CD28" s="782"/>
      <c r="CE28" s="782"/>
      <c r="CF28" s="782"/>
      <c r="CG28" s="783"/>
      <c r="CH28" s="792"/>
      <c r="CI28" s="793"/>
      <c r="CJ28" s="793"/>
      <c r="CK28" s="793"/>
      <c r="CL28" s="794"/>
      <c r="CM28" s="792"/>
      <c r="CN28" s="793"/>
      <c r="CO28" s="793"/>
      <c r="CP28" s="793"/>
      <c r="CQ28" s="794"/>
      <c r="CR28" s="792"/>
      <c r="CS28" s="793"/>
      <c r="CT28" s="793"/>
      <c r="CU28" s="793"/>
      <c r="CV28" s="794"/>
      <c r="CW28" s="792"/>
      <c r="CX28" s="793"/>
      <c r="CY28" s="793"/>
      <c r="CZ28" s="793"/>
      <c r="DA28" s="794"/>
      <c r="DB28" s="792"/>
      <c r="DC28" s="793"/>
      <c r="DD28" s="793"/>
      <c r="DE28" s="793"/>
      <c r="DF28" s="794"/>
      <c r="DG28" s="792"/>
      <c r="DH28" s="793"/>
      <c r="DI28" s="793"/>
      <c r="DJ28" s="793"/>
      <c r="DK28" s="794"/>
      <c r="DL28" s="792"/>
      <c r="DM28" s="793"/>
      <c r="DN28" s="793"/>
      <c r="DO28" s="793"/>
      <c r="DP28" s="794"/>
      <c r="DQ28" s="792"/>
      <c r="DR28" s="793"/>
      <c r="DS28" s="793"/>
      <c r="DT28" s="793"/>
      <c r="DU28" s="794"/>
      <c r="DV28" s="781"/>
      <c r="DW28" s="782"/>
      <c r="DX28" s="782"/>
      <c r="DY28" s="782"/>
      <c r="DZ28" s="795"/>
      <c r="EA28" s="231"/>
    </row>
    <row r="29" spans="1:131" ht="26.25" customHeight="1" x14ac:dyDescent="0.15">
      <c r="A29" s="244">
        <v>2</v>
      </c>
      <c r="B29" s="768" t="s">
        <v>404</v>
      </c>
      <c r="C29" s="769"/>
      <c r="D29" s="769"/>
      <c r="E29" s="769"/>
      <c r="F29" s="769"/>
      <c r="G29" s="769"/>
      <c r="H29" s="769"/>
      <c r="I29" s="769"/>
      <c r="J29" s="769"/>
      <c r="K29" s="769"/>
      <c r="L29" s="769"/>
      <c r="M29" s="769"/>
      <c r="N29" s="769"/>
      <c r="O29" s="769"/>
      <c r="P29" s="770"/>
      <c r="Q29" s="771">
        <v>228</v>
      </c>
      <c r="R29" s="772"/>
      <c r="S29" s="772"/>
      <c r="T29" s="772"/>
      <c r="U29" s="772"/>
      <c r="V29" s="772">
        <v>228</v>
      </c>
      <c r="W29" s="772"/>
      <c r="X29" s="772"/>
      <c r="Y29" s="772"/>
      <c r="Z29" s="772"/>
      <c r="AA29" s="772" t="s">
        <v>574</v>
      </c>
      <c r="AB29" s="772"/>
      <c r="AC29" s="772"/>
      <c r="AD29" s="772"/>
      <c r="AE29" s="773"/>
      <c r="AF29" s="774" t="s">
        <v>126</v>
      </c>
      <c r="AG29" s="775"/>
      <c r="AH29" s="775"/>
      <c r="AI29" s="775"/>
      <c r="AJ29" s="776"/>
      <c r="AK29" s="839">
        <v>48</v>
      </c>
      <c r="AL29" s="840"/>
      <c r="AM29" s="840"/>
      <c r="AN29" s="840"/>
      <c r="AO29" s="840"/>
      <c r="AP29" s="840" t="s">
        <v>574</v>
      </c>
      <c r="AQ29" s="840"/>
      <c r="AR29" s="840"/>
      <c r="AS29" s="840"/>
      <c r="AT29" s="840"/>
      <c r="AU29" s="840" t="s">
        <v>574</v>
      </c>
      <c r="AV29" s="840"/>
      <c r="AW29" s="840"/>
      <c r="AX29" s="840"/>
      <c r="AY29" s="840"/>
      <c r="AZ29" s="841" t="s">
        <v>574</v>
      </c>
      <c r="BA29" s="841"/>
      <c r="BB29" s="841"/>
      <c r="BC29" s="841"/>
      <c r="BD29" s="841"/>
      <c r="BE29" s="837"/>
      <c r="BF29" s="837"/>
      <c r="BG29" s="837"/>
      <c r="BH29" s="837"/>
      <c r="BI29" s="838"/>
      <c r="BJ29" s="234"/>
      <c r="BK29" s="234"/>
      <c r="BL29" s="234"/>
      <c r="BM29" s="234"/>
      <c r="BN29" s="234"/>
      <c r="BO29" s="243"/>
      <c r="BP29" s="243"/>
      <c r="BQ29" s="240">
        <v>23</v>
      </c>
      <c r="BR29" s="241"/>
      <c r="BS29" s="781"/>
      <c r="BT29" s="782"/>
      <c r="BU29" s="782"/>
      <c r="BV29" s="782"/>
      <c r="BW29" s="782"/>
      <c r="BX29" s="782"/>
      <c r="BY29" s="782"/>
      <c r="BZ29" s="782"/>
      <c r="CA29" s="782"/>
      <c r="CB29" s="782"/>
      <c r="CC29" s="782"/>
      <c r="CD29" s="782"/>
      <c r="CE29" s="782"/>
      <c r="CF29" s="782"/>
      <c r="CG29" s="783"/>
      <c r="CH29" s="792"/>
      <c r="CI29" s="793"/>
      <c r="CJ29" s="793"/>
      <c r="CK29" s="793"/>
      <c r="CL29" s="794"/>
      <c r="CM29" s="792"/>
      <c r="CN29" s="793"/>
      <c r="CO29" s="793"/>
      <c r="CP29" s="793"/>
      <c r="CQ29" s="794"/>
      <c r="CR29" s="792"/>
      <c r="CS29" s="793"/>
      <c r="CT29" s="793"/>
      <c r="CU29" s="793"/>
      <c r="CV29" s="794"/>
      <c r="CW29" s="792"/>
      <c r="CX29" s="793"/>
      <c r="CY29" s="793"/>
      <c r="CZ29" s="793"/>
      <c r="DA29" s="794"/>
      <c r="DB29" s="792"/>
      <c r="DC29" s="793"/>
      <c r="DD29" s="793"/>
      <c r="DE29" s="793"/>
      <c r="DF29" s="794"/>
      <c r="DG29" s="792"/>
      <c r="DH29" s="793"/>
      <c r="DI29" s="793"/>
      <c r="DJ29" s="793"/>
      <c r="DK29" s="794"/>
      <c r="DL29" s="792"/>
      <c r="DM29" s="793"/>
      <c r="DN29" s="793"/>
      <c r="DO29" s="793"/>
      <c r="DP29" s="794"/>
      <c r="DQ29" s="792"/>
      <c r="DR29" s="793"/>
      <c r="DS29" s="793"/>
      <c r="DT29" s="793"/>
      <c r="DU29" s="794"/>
      <c r="DV29" s="781"/>
      <c r="DW29" s="782"/>
      <c r="DX29" s="782"/>
      <c r="DY29" s="782"/>
      <c r="DZ29" s="795"/>
      <c r="EA29" s="231"/>
    </row>
    <row r="30" spans="1:131" ht="26.25" customHeight="1" x14ac:dyDescent="0.15">
      <c r="A30" s="244">
        <v>3</v>
      </c>
      <c r="B30" s="768" t="s">
        <v>405</v>
      </c>
      <c r="C30" s="769"/>
      <c r="D30" s="769"/>
      <c r="E30" s="769"/>
      <c r="F30" s="769"/>
      <c r="G30" s="769"/>
      <c r="H30" s="769"/>
      <c r="I30" s="769"/>
      <c r="J30" s="769"/>
      <c r="K30" s="769"/>
      <c r="L30" s="769"/>
      <c r="M30" s="769"/>
      <c r="N30" s="769"/>
      <c r="O30" s="769"/>
      <c r="P30" s="770"/>
      <c r="Q30" s="771">
        <v>31</v>
      </c>
      <c r="R30" s="772"/>
      <c r="S30" s="772"/>
      <c r="T30" s="772"/>
      <c r="U30" s="772"/>
      <c r="V30" s="772">
        <v>30</v>
      </c>
      <c r="W30" s="772"/>
      <c r="X30" s="772"/>
      <c r="Y30" s="772"/>
      <c r="Z30" s="772"/>
      <c r="AA30" s="772">
        <v>1</v>
      </c>
      <c r="AB30" s="772"/>
      <c r="AC30" s="772"/>
      <c r="AD30" s="772"/>
      <c r="AE30" s="773"/>
      <c r="AF30" s="774">
        <v>1</v>
      </c>
      <c r="AG30" s="775"/>
      <c r="AH30" s="775"/>
      <c r="AI30" s="775"/>
      <c r="AJ30" s="776"/>
      <c r="AK30" s="839">
        <v>25</v>
      </c>
      <c r="AL30" s="840"/>
      <c r="AM30" s="840"/>
      <c r="AN30" s="840"/>
      <c r="AO30" s="840"/>
      <c r="AP30" s="840" t="s">
        <v>574</v>
      </c>
      <c r="AQ30" s="840"/>
      <c r="AR30" s="840"/>
      <c r="AS30" s="840"/>
      <c r="AT30" s="840"/>
      <c r="AU30" s="840" t="s">
        <v>574</v>
      </c>
      <c r="AV30" s="840"/>
      <c r="AW30" s="840"/>
      <c r="AX30" s="840"/>
      <c r="AY30" s="840"/>
      <c r="AZ30" s="841" t="s">
        <v>574</v>
      </c>
      <c r="BA30" s="841"/>
      <c r="BB30" s="841"/>
      <c r="BC30" s="841"/>
      <c r="BD30" s="841"/>
      <c r="BE30" s="837"/>
      <c r="BF30" s="837"/>
      <c r="BG30" s="837"/>
      <c r="BH30" s="837"/>
      <c r="BI30" s="838"/>
      <c r="BJ30" s="234"/>
      <c r="BK30" s="234"/>
      <c r="BL30" s="234"/>
      <c r="BM30" s="234"/>
      <c r="BN30" s="234"/>
      <c r="BO30" s="243"/>
      <c r="BP30" s="243"/>
      <c r="BQ30" s="240">
        <v>24</v>
      </c>
      <c r="BR30" s="241"/>
      <c r="BS30" s="781"/>
      <c r="BT30" s="782"/>
      <c r="BU30" s="782"/>
      <c r="BV30" s="782"/>
      <c r="BW30" s="782"/>
      <c r="BX30" s="782"/>
      <c r="BY30" s="782"/>
      <c r="BZ30" s="782"/>
      <c r="CA30" s="782"/>
      <c r="CB30" s="782"/>
      <c r="CC30" s="782"/>
      <c r="CD30" s="782"/>
      <c r="CE30" s="782"/>
      <c r="CF30" s="782"/>
      <c r="CG30" s="783"/>
      <c r="CH30" s="792"/>
      <c r="CI30" s="793"/>
      <c r="CJ30" s="793"/>
      <c r="CK30" s="793"/>
      <c r="CL30" s="794"/>
      <c r="CM30" s="792"/>
      <c r="CN30" s="793"/>
      <c r="CO30" s="793"/>
      <c r="CP30" s="793"/>
      <c r="CQ30" s="794"/>
      <c r="CR30" s="792"/>
      <c r="CS30" s="793"/>
      <c r="CT30" s="793"/>
      <c r="CU30" s="793"/>
      <c r="CV30" s="794"/>
      <c r="CW30" s="792"/>
      <c r="CX30" s="793"/>
      <c r="CY30" s="793"/>
      <c r="CZ30" s="793"/>
      <c r="DA30" s="794"/>
      <c r="DB30" s="792"/>
      <c r="DC30" s="793"/>
      <c r="DD30" s="793"/>
      <c r="DE30" s="793"/>
      <c r="DF30" s="794"/>
      <c r="DG30" s="792"/>
      <c r="DH30" s="793"/>
      <c r="DI30" s="793"/>
      <c r="DJ30" s="793"/>
      <c r="DK30" s="794"/>
      <c r="DL30" s="792"/>
      <c r="DM30" s="793"/>
      <c r="DN30" s="793"/>
      <c r="DO30" s="793"/>
      <c r="DP30" s="794"/>
      <c r="DQ30" s="792"/>
      <c r="DR30" s="793"/>
      <c r="DS30" s="793"/>
      <c r="DT30" s="793"/>
      <c r="DU30" s="794"/>
      <c r="DV30" s="781"/>
      <c r="DW30" s="782"/>
      <c r="DX30" s="782"/>
      <c r="DY30" s="782"/>
      <c r="DZ30" s="795"/>
      <c r="EA30" s="231"/>
    </row>
    <row r="31" spans="1:131" ht="26.25" customHeight="1" x14ac:dyDescent="0.15">
      <c r="A31" s="244">
        <v>4</v>
      </c>
      <c r="B31" s="768" t="s">
        <v>406</v>
      </c>
      <c r="C31" s="769"/>
      <c r="D31" s="769"/>
      <c r="E31" s="769"/>
      <c r="F31" s="769"/>
      <c r="G31" s="769"/>
      <c r="H31" s="769"/>
      <c r="I31" s="769"/>
      <c r="J31" s="769"/>
      <c r="K31" s="769"/>
      <c r="L31" s="769"/>
      <c r="M31" s="769"/>
      <c r="N31" s="769"/>
      <c r="O31" s="769"/>
      <c r="P31" s="770"/>
      <c r="Q31" s="771">
        <v>99</v>
      </c>
      <c r="R31" s="772"/>
      <c r="S31" s="772"/>
      <c r="T31" s="772"/>
      <c r="U31" s="772"/>
      <c r="V31" s="772">
        <v>93</v>
      </c>
      <c r="W31" s="772"/>
      <c r="X31" s="772"/>
      <c r="Y31" s="772"/>
      <c r="Z31" s="772"/>
      <c r="AA31" s="772">
        <v>6</v>
      </c>
      <c r="AB31" s="772"/>
      <c r="AC31" s="772"/>
      <c r="AD31" s="772"/>
      <c r="AE31" s="773"/>
      <c r="AF31" s="774">
        <v>6</v>
      </c>
      <c r="AG31" s="775"/>
      <c r="AH31" s="775"/>
      <c r="AI31" s="775"/>
      <c r="AJ31" s="776"/>
      <c r="AK31" s="839">
        <v>63</v>
      </c>
      <c r="AL31" s="840"/>
      <c r="AM31" s="840"/>
      <c r="AN31" s="840"/>
      <c r="AO31" s="840"/>
      <c r="AP31" s="840">
        <v>126</v>
      </c>
      <c r="AQ31" s="840"/>
      <c r="AR31" s="840"/>
      <c r="AS31" s="840"/>
      <c r="AT31" s="840"/>
      <c r="AU31" s="840">
        <v>74</v>
      </c>
      <c r="AV31" s="840"/>
      <c r="AW31" s="840"/>
      <c r="AX31" s="840"/>
      <c r="AY31" s="840"/>
      <c r="AZ31" s="841" t="s">
        <v>574</v>
      </c>
      <c r="BA31" s="841"/>
      <c r="BB31" s="841"/>
      <c r="BC31" s="841"/>
      <c r="BD31" s="841"/>
      <c r="BE31" s="837" t="s">
        <v>407</v>
      </c>
      <c r="BF31" s="837"/>
      <c r="BG31" s="837"/>
      <c r="BH31" s="837"/>
      <c r="BI31" s="838"/>
      <c r="BJ31" s="234"/>
      <c r="BK31" s="234"/>
      <c r="BL31" s="234"/>
      <c r="BM31" s="234"/>
      <c r="BN31" s="234"/>
      <c r="BO31" s="243"/>
      <c r="BP31" s="243"/>
      <c r="BQ31" s="240">
        <v>25</v>
      </c>
      <c r="BR31" s="241"/>
      <c r="BS31" s="781"/>
      <c r="BT31" s="782"/>
      <c r="BU31" s="782"/>
      <c r="BV31" s="782"/>
      <c r="BW31" s="782"/>
      <c r="BX31" s="782"/>
      <c r="BY31" s="782"/>
      <c r="BZ31" s="782"/>
      <c r="CA31" s="782"/>
      <c r="CB31" s="782"/>
      <c r="CC31" s="782"/>
      <c r="CD31" s="782"/>
      <c r="CE31" s="782"/>
      <c r="CF31" s="782"/>
      <c r="CG31" s="783"/>
      <c r="CH31" s="792"/>
      <c r="CI31" s="793"/>
      <c r="CJ31" s="793"/>
      <c r="CK31" s="793"/>
      <c r="CL31" s="794"/>
      <c r="CM31" s="792"/>
      <c r="CN31" s="793"/>
      <c r="CO31" s="793"/>
      <c r="CP31" s="793"/>
      <c r="CQ31" s="794"/>
      <c r="CR31" s="792"/>
      <c r="CS31" s="793"/>
      <c r="CT31" s="793"/>
      <c r="CU31" s="793"/>
      <c r="CV31" s="794"/>
      <c r="CW31" s="792"/>
      <c r="CX31" s="793"/>
      <c r="CY31" s="793"/>
      <c r="CZ31" s="793"/>
      <c r="DA31" s="794"/>
      <c r="DB31" s="792"/>
      <c r="DC31" s="793"/>
      <c r="DD31" s="793"/>
      <c r="DE31" s="793"/>
      <c r="DF31" s="794"/>
      <c r="DG31" s="792"/>
      <c r="DH31" s="793"/>
      <c r="DI31" s="793"/>
      <c r="DJ31" s="793"/>
      <c r="DK31" s="794"/>
      <c r="DL31" s="792"/>
      <c r="DM31" s="793"/>
      <c r="DN31" s="793"/>
      <c r="DO31" s="793"/>
      <c r="DP31" s="794"/>
      <c r="DQ31" s="792"/>
      <c r="DR31" s="793"/>
      <c r="DS31" s="793"/>
      <c r="DT31" s="793"/>
      <c r="DU31" s="794"/>
      <c r="DV31" s="781"/>
      <c r="DW31" s="782"/>
      <c r="DX31" s="782"/>
      <c r="DY31" s="782"/>
      <c r="DZ31" s="795"/>
      <c r="EA31" s="231"/>
    </row>
    <row r="32" spans="1:131" ht="26.25" customHeight="1" x14ac:dyDescent="0.15">
      <c r="A32" s="244">
        <v>5</v>
      </c>
      <c r="B32" s="768" t="s">
        <v>408</v>
      </c>
      <c r="C32" s="769"/>
      <c r="D32" s="769"/>
      <c r="E32" s="769"/>
      <c r="F32" s="769"/>
      <c r="G32" s="769"/>
      <c r="H32" s="769"/>
      <c r="I32" s="769"/>
      <c r="J32" s="769"/>
      <c r="K32" s="769"/>
      <c r="L32" s="769"/>
      <c r="M32" s="769"/>
      <c r="N32" s="769"/>
      <c r="O32" s="769"/>
      <c r="P32" s="770"/>
      <c r="Q32" s="771">
        <v>58</v>
      </c>
      <c r="R32" s="772"/>
      <c r="S32" s="772"/>
      <c r="T32" s="772"/>
      <c r="U32" s="772"/>
      <c r="V32" s="772">
        <v>54</v>
      </c>
      <c r="W32" s="772"/>
      <c r="X32" s="772"/>
      <c r="Y32" s="772"/>
      <c r="Z32" s="772"/>
      <c r="AA32" s="772">
        <v>4</v>
      </c>
      <c r="AB32" s="772"/>
      <c r="AC32" s="772"/>
      <c r="AD32" s="772"/>
      <c r="AE32" s="773"/>
      <c r="AF32" s="774">
        <v>4</v>
      </c>
      <c r="AG32" s="775"/>
      <c r="AH32" s="775"/>
      <c r="AI32" s="775"/>
      <c r="AJ32" s="776"/>
      <c r="AK32" s="839">
        <v>23</v>
      </c>
      <c r="AL32" s="840"/>
      <c r="AM32" s="840"/>
      <c r="AN32" s="840"/>
      <c r="AO32" s="840"/>
      <c r="AP32" s="840">
        <v>33</v>
      </c>
      <c r="AQ32" s="840"/>
      <c r="AR32" s="840"/>
      <c r="AS32" s="840"/>
      <c r="AT32" s="840"/>
      <c r="AU32" s="840">
        <v>21</v>
      </c>
      <c r="AV32" s="840"/>
      <c r="AW32" s="840"/>
      <c r="AX32" s="840"/>
      <c r="AY32" s="840"/>
      <c r="AZ32" s="841" t="s">
        <v>574</v>
      </c>
      <c r="BA32" s="841"/>
      <c r="BB32" s="841"/>
      <c r="BC32" s="841"/>
      <c r="BD32" s="841"/>
      <c r="BE32" s="837" t="s">
        <v>409</v>
      </c>
      <c r="BF32" s="837"/>
      <c r="BG32" s="837"/>
      <c r="BH32" s="837"/>
      <c r="BI32" s="838"/>
      <c r="BJ32" s="234"/>
      <c r="BK32" s="234"/>
      <c r="BL32" s="234"/>
      <c r="BM32" s="234"/>
      <c r="BN32" s="234"/>
      <c r="BO32" s="243"/>
      <c r="BP32" s="243"/>
      <c r="BQ32" s="240">
        <v>26</v>
      </c>
      <c r="BR32" s="241"/>
      <c r="BS32" s="781"/>
      <c r="BT32" s="782"/>
      <c r="BU32" s="782"/>
      <c r="BV32" s="782"/>
      <c r="BW32" s="782"/>
      <c r="BX32" s="782"/>
      <c r="BY32" s="782"/>
      <c r="BZ32" s="782"/>
      <c r="CA32" s="782"/>
      <c r="CB32" s="782"/>
      <c r="CC32" s="782"/>
      <c r="CD32" s="782"/>
      <c r="CE32" s="782"/>
      <c r="CF32" s="782"/>
      <c r="CG32" s="783"/>
      <c r="CH32" s="792"/>
      <c r="CI32" s="793"/>
      <c r="CJ32" s="793"/>
      <c r="CK32" s="793"/>
      <c r="CL32" s="794"/>
      <c r="CM32" s="792"/>
      <c r="CN32" s="793"/>
      <c r="CO32" s="793"/>
      <c r="CP32" s="793"/>
      <c r="CQ32" s="794"/>
      <c r="CR32" s="792"/>
      <c r="CS32" s="793"/>
      <c r="CT32" s="793"/>
      <c r="CU32" s="793"/>
      <c r="CV32" s="794"/>
      <c r="CW32" s="792"/>
      <c r="CX32" s="793"/>
      <c r="CY32" s="793"/>
      <c r="CZ32" s="793"/>
      <c r="DA32" s="794"/>
      <c r="DB32" s="792"/>
      <c r="DC32" s="793"/>
      <c r="DD32" s="793"/>
      <c r="DE32" s="793"/>
      <c r="DF32" s="794"/>
      <c r="DG32" s="792"/>
      <c r="DH32" s="793"/>
      <c r="DI32" s="793"/>
      <c r="DJ32" s="793"/>
      <c r="DK32" s="794"/>
      <c r="DL32" s="792"/>
      <c r="DM32" s="793"/>
      <c r="DN32" s="793"/>
      <c r="DO32" s="793"/>
      <c r="DP32" s="794"/>
      <c r="DQ32" s="792"/>
      <c r="DR32" s="793"/>
      <c r="DS32" s="793"/>
      <c r="DT32" s="793"/>
      <c r="DU32" s="794"/>
      <c r="DV32" s="781"/>
      <c r="DW32" s="782"/>
      <c r="DX32" s="782"/>
      <c r="DY32" s="782"/>
      <c r="DZ32" s="795"/>
      <c r="EA32" s="231"/>
    </row>
    <row r="33" spans="1:131" ht="26.25" customHeight="1" x14ac:dyDescent="0.15">
      <c r="A33" s="244">
        <v>6</v>
      </c>
      <c r="B33" s="768"/>
      <c r="C33" s="769"/>
      <c r="D33" s="769"/>
      <c r="E33" s="769"/>
      <c r="F33" s="769"/>
      <c r="G33" s="769"/>
      <c r="H33" s="769"/>
      <c r="I33" s="769"/>
      <c r="J33" s="769"/>
      <c r="K33" s="769"/>
      <c r="L33" s="769"/>
      <c r="M33" s="769"/>
      <c r="N33" s="769"/>
      <c r="O33" s="769"/>
      <c r="P33" s="770"/>
      <c r="Q33" s="771"/>
      <c r="R33" s="772"/>
      <c r="S33" s="772"/>
      <c r="T33" s="772"/>
      <c r="U33" s="772"/>
      <c r="V33" s="772"/>
      <c r="W33" s="772"/>
      <c r="X33" s="772"/>
      <c r="Y33" s="772"/>
      <c r="Z33" s="772"/>
      <c r="AA33" s="772"/>
      <c r="AB33" s="772"/>
      <c r="AC33" s="772"/>
      <c r="AD33" s="772"/>
      <c r="AE33" s="773"/>
      <c r="AF33" s="774"/>
      <c r="AG33" s="775"/>
      <c r="AH33" s="775"/>
      <c r="AI33" s="775"/>
      <c r="AJ33" s="776"/>
      <c r="AK33" s="839"/>
      <c r="AL33" s="840"/>
      <c r="AM33" s="840"/>
      <c r="AN33" s="840"/>
      <c r="AO33" s="840"/>
      <c r="AP33" s="840"/>
      <c r="AQ33" s="840"/>
      <c r="AR33" s="840"/>
      <c r="AS33" s="840"/>
      <c r="AT33" s="840"/>
      <c r="AU33" s="840"/>
      <c r="AV33" s="840"/>
      <c r="AW33" s="840"/>
      <c r="AX33" s="840"/>
      <c r="AY33" s="840"/>
      <c r="AZ33" s="841"/>
      <c r="BA33" s="841"/>
      <c r="BB33" s="841"/>
      <c r="BC33" s="841"/>
      <c r="BD33" s="841"/>
      <c r="BE33" s="837"/>
      <c r="BF33" s="837"/>
      <c r="BG33" s="837"/>
      <c r="BH33" s="837"/>
      <c r="BI33" s="838"/>
      <c r="BJ33" s="234"/>
      <c r="BK33" s="234"/>
      <c r="BL33" s="234"/>
      <c r="BM33" s="234"/>
      <c r="BN33" s="234"/>
      <c r="BO33" s="243"/>
      <c r="BP33" s="243"/>
      <c r="BQ33" s="240">
        <v>27</v>
      </c>
      <c r="BR33" s="241"/>
      <c r="BS33" s="781"/>
      <c r="BT33" s="782"/>
      <c r="BU33" s="782"/>
      <c r="BV33" s="782"/>
      <c r="BW33" s="782"/>
      <c r="BX33" s="782"/>
      <c r="BY33" s="782"/>
      <c r="BZ33" s="782"/>
      <c r="CA33" s="782"/>
      <c r="CB33" s="782"/>
      <c r="CC33" s="782"/>
      <c r="CD33" s="782"/>
      <c r="CE33" s="782"/>
      <c r="CF33" s="782"/>
      <c r="CG33" s="783"/>
      <c r="CH33" s="792"/>
      <c r="CI33" s="793"/>
      <c r="CJ33" s="793"/>
      <c r="CK33" s="793"/>
      <c r="CL33" s="794"/>
      <c r="CM33" s="792"/>
      <c r="CN33" s="793"/>
      <c r="CO33" s="793"/>
      <c r="CP33" s="793"/>
      <c r="CQ33" s="794"/>
      <c r="CR33" s="792"/>
      <c r="CS33" s="793"/>
      <c r="CT33" s="793"/>
      <c r="CU33" s="793"/>
      <c r="CV33" s="794"/>
      <c r="CW33" s="792"/>
      <c r="CX33" s="793"/>
      <c r="CY33" s="793"/>
      <c r="CZ33" s="793"/>
      <c r="DA33" s="794"/>
      <c r="DB33" s="792"/>
      <c r="DC33" s="793"/>
      <c r="DD33" s="793"/>
      <c r="DE33" s="793"/>
      <c r="DF33" s="794"/>
      <c r="DG33" s="792"/>
      <c r="DH33" s="793"/>
      <c r="DI33" s="793"/>
      <c r="DJ33" s="793"/>
      <c r="DK33" s="794"/>
      <c r="DL33" s="792"/>
      <c r="DM33" s="793"/>
      <c r="DN33" s="793"/>
      <c r="DO33" s="793"/>
      <c r="DP33" s="794"/>
      <c r="DQ33" s="792"/>
      <c r="DR33" s="793"/>
      <c r="DS33" s="793"/>
      <c r="DT33" s="793"/>
      <c r="DU33" s="794"/>
      <c r="DV33" s="781"/>
      <c r="DW33" s="782"/>
      <c r="DX33" s="782"/>
      <c r="DY33" s="782"/>
      <c r="DZ33" s="795"/>
      <c r="EA33" s="231"/>
    </row>
    <row r="34" spans="1:131" ht="26.25" customHeight="1" x14ac:dyDescent="0.15">
      <c r="A34" s="244">
        <v>7</v>
      </c>
      <c r="B34" s="768"/>
      <c r="C34" s="769"/>
      <c r="D34" s="769"/>
      <c r="E34" s="769"/>
      <c r="F34" s="769"/>
      <c r="G34" s="769"/>
      <c r="H34" s="769"/>
      <c r="I34" s="769"/>
      <c r="J34" s="769"/>
      <c r="K34" s="769"/>
      <c r="L34" s="769"/>
      <c r="M34" s="769"/>
      <c r="N34" s="769"/>
      <c r="O34" s="769"/>
      <c r="P34" s="770"/>
      <c r="Q34" s="771"/>
      <c r="R34" s="772"/>
      <c r="S34" s="772"/>
      <c r="T34" s="772"/>
      <c r="U34" s="772"/>
      <c r="V34" s="772"/>
      <c r="W34" s="772"/>
      <c r="X34" s="772"/>
      <c r="Y34" s="772"/>
      <c r="Z34" s="772"/>
      <c r="AA34" s="772"/>
      <c r="AB34" s="772"/>
      <c r="AC34" s="772"/>
      <c r="AD34" s="772"/>
      <c r="AE34" s="773"/>
      <c r="AF34" s="774"/>
      <c r="AG34" s="775"/>
      <c r="AH34" s="775"/>
      <c r="AI34" s="775"/>
      <c r="AJ34" s="776"/>
      <c r="AK34" s="839"/>
      <c r="AL34" s="840"/>
      <c r="AM34" s="840"/>
      <c r="AN34" s="840"/>
      <c r="AO34" s="840"/>
      <c r="AP34" s="840"/>
      <c r="AQ34" s="840"/>
      <c r="AR34" s="840"/>
      <c r="AS34" s="840"/>
      <c r="AT34" s="840"/>
      <c r="AU34" s="840"/>
      <c r="AV34" s="840"/>
      <c r="AW34" s="840"/>
      <c r="AX34" s="840"/>
      <c r="AY34" s="840"/>
      <c r="AZ34" s="841"/>
      <c r="BA34" s="841"/>
      <c r="BB34" s="841"/>
      <c r="BC34" s="841"/>
      <c r="BD34" s="841"/>
      <c r="BE34" s="837"/>
      <c r="BF34" s="837"/>
      <c r="BG34" s="837"/>
      <c r="BH34" s="837"/>
      <c r="BI34" s="838"/>
      <c r="BJ34" s="234"/>
      <c r="BK34" s="234"/>
      <c r="BL34" s="234"/>
      <c r="BM34" s="234"/>
      <c r="BN34" s="234"/>
      <c r="BO34" s="243"/>
      <c r="BP34" s="243"/>
      <c r="BQ34" s="240">
        <v>28</v>
      </c>
      <c r="BR34" s="241"/>
      <c r="BS34" s="781"/>
      <c r="BT34" s="782"/>
      <c r="BU34" s="782"/>
      <c r="BV34" s="782"/>
      <c r="BW34" s="782"/>
      <c r="BX34" s="782"/>
      <c r="BY34" s="782"/>
      <c r="BZ34" s="782"/>
      <c r="CA34" s="782"/>
      <c r="CB34" s="782"/>
      <c r="CC34" s="782"/>
      <c r="CD34" s="782"/>
      <c r="CE34" s="782"/>
      <c r="CF34" s="782"/>
      <c r="CG34" s="783"/>
      <c r="CH34" s="792"/>
      <c r="CI34" s="793"/>
      <c r="CJ34" s="793"/>
      <c r="CK34" s="793"/>
      <c r="CL34" s="794"/>
      <c r="CM34" s="792"/>
      <c r="CN34" s="793"/>
      <c r="CO34" s="793"/>
      <c r="CP34" s="793"/>
      <c r="CQ34" s="794"/>
      <c r="CR34" s="792"/>
      <c r="CS34" s="793"/>
      <c r="CT34" s="793"/>
      <c r="CU34" s="793"/>
      <c r="CV34" s="794"/>
      <c r="CW34" s="792"/>
      <c r="CX34" s="793"/>
      <c r="CY34" s="793"/>
      <c r="CZ34" s="793"/>
      <c r="DA34" s="794"/>
      <c r="DB34" s="792"/>
      <c r="DC34" s="793"/>
      <c r="DD34" s="793"/>
      <c r="DE34" s="793"/>
      <c r="DF34" s="794"/>
      <c r="DG34" s="792"/>
      <c r="DH34" s="793"/>
      <c r="DI34" s="793"/>
      <c r="DJ34" s="793"/>
      <c r="DK34" s="794"/>
      <c r="DL34" s="792"/>
      <c r="DM34" s="793"/>
      <c r="DN34" s="793"/>
      <c r="DO34" s="793"/>
      <c r="DP34" s="794"/>
      <c r="DQ34" s="792"/>
      <c r="DR34" s="793"/>
      <c r="DS34" s="793"/>
      <c r="DT34" s="793"/>
      <c r="DU34" s="794"/>
      <c r="DV34" s="781"/>
      <c r="DW34" s="782"/>
      <c r="DX34" s="782"/>
      <c r="DY34" s="782"/>
      <c r="DZ34" s="795"/>
      <c r="EA34" s="231"/>
    </row>
    <row r="35" spans="1:131" ht="26.25" customHeight="1" x14ac:dyDescent="0.15">
      <c r="A35" s="244">
        <v>8</v>
      </c>
      <c r="B35" s="768"/>
      <c r="C35" s="769"/>
      <c r="D35" s="769"/>
      <c r="E35" s="769"/>
      <c r="F35" s="769"/>
      <c r="G35" s="769"/>
      <c r="H35" s="769"/>
      <c r="I35" s="769"/>
      <c r="J35" s="769"/>
      <c r="K35" s="769"/>
      <c r="L35" s="769"/>
      <c r="M35" s="769"/>
      <c r="N35" s="769"/>
      <c r="O35" s="769"/>
      <c r="P35" s="770"/>
      <c r="Q35" s="771"/>
      <c r="R35" s="772"/>
      <c r="S35" s="772"/>
      <c r="T35" s="772"/>
      <c r="U35" s="772"/>
      <c r="V35" s="772"/>
      <c r="W35" s="772"/>
      <c r="X35" s="772"/>
      <c r="Y35" s="772"/>
      <c r="Z35" s="772"/>
      <c r="AA35" s="772"/>
      <c r="AB35" s="772"/>
      <c r="AC35" s="772"/>
      <c r="AD35" s="772"/>
      <c r="AE35" s="773"/>
      <c r="AF35" s="774"/>
      <c r="AG35" s="775"/>
      <c r="AH35" s="775"/>
      <c r="AI35" s="775"/>
      <c r="AJ35" s="776"/>
      <c r="AK35" s="839"/>
      <c r="AL35" s="840"/>
      <c r="AM35" s="840"/>
      <c r="AN35" s="840"/>
      <c r="AO35" s="840"/>
      <c r="AP35" s="840"/>
      <c r="AQ35" s="840"/>
      <c r="AR35" s="840"/>
      <c r="AS35" s="840"/>
      <c r="AT35" s="840"/>
      <c r="AU35" s="840"/>
      <c r="AV35" s="840"/>
      <c r="AW35" s="840"/>
      <c r="AX35" s="840"/>
      <c r="AY35" s="840"/>
      <c r="AZ35" s="841"/>
      <c r="BA35" s="841"/>
      <c r="BB35" s="841"/>
      <c r="BC35" s="841"/>
      <c r="BD35" s="841"/>
      <c r="BE35" s="837"/>
      <c r="BF35" s="837"/>
      <c r="BG35" s="837"/>
      <c r="BH35" s="837"/>
      <c r="BI35" s="838"/>
      <c r="BJ35" s="234"/>
      <c r="BK35" s="234"/>
      <c r="BL35" s="234"/>
      <c r="BM35" s="234"/>
      <c r="BN35" s="234"/>
      <c r="BO35" s="243"/>
      <c r="BP35" s="243"/>
      <c r="BQ35" s="240">
        <v>29</v>
      </c>
      <c r="BR35" s="241"/>
      <c r="BS35" s="781"/>
      <c r="BT35" s="782"/>
      <c r="BU35" s="782"/>
      <c r="BV35" s="782"/>
      <c r="BW35" s="782"/>
      <c r="BX35" s="782"/>
      <c r="BY35" s="782"/>
      <c r="BZ35" s="782"/>
      <c r="CA35" s="782"/>
      <c r="CB35" s="782"/>
      <c r="CC35" s="782"/>
      <c r="CD35" s="782"/>
      <c r="CE35" s="782"/>
      <c r="CF35" s="782"/>
      <c r="CG35" s="783"/>
      <c r="CH35" s="792"/>
      <c r="CI35" s="793"/>
      <c r="CJ35" s="793"/>
      <c r="CK35" s="793"/>
      <c r="CL35" s="794"/>
      <c r="CM35" s="792"/>
      <c r="CN35" s="793"/>
      <c r="CO35" s="793"/>
      <c r="CP35" s="793"/>
      <c r="CQ35" s="794"/>
      <c r="CR35" s="792"/>
      <c r="CS35" s="793"/>
      <c r="CT35" s="793"/>
      <c r="CU35" s="793"/>
      <c r="CV35" s="794"/>
      <c r="CW35" s="792"/>
      <c r="CX35" s="793"/>
      <c r="CY35" s="793"/>
      <c r="CZ35" s="793"/>
      <c r="DA35" s="794"/>
      <c r="DB35" s="792"/>
      <c r="DC35" s="793"/>
      <c r="DD35" s="793"/>
      <c r="DE35" s="793"/>
      <c r="DF35" s="794"/>
      <c r="DG35" s="792"/>
      <c r="DH35" s="793"/>
      <c r="DI35" s="793"/>
      <c r="DJ35" s="793"/>
      <c r="DK35" s="794"/>
      <c r="DL35" s="792"/>
      <c r="DM35" s="793"/>
      <c r="DN35" s="793"/>
      <c r="DO35" s="793"/>
      <c r="DP35" s="794"/>
      <c r="DQ35" s="792"/>
      <c r="DR35" s="793"/>
      <c r="DS35" s="793"/>
      <c r="DT35" s="793"/>
      <c r="DU35" s="794"/>
      <c r="DV35" s="781"/>
      <c r="DW35" s="782"/>
      <c r="DX35" s="782"/>
      <c r="DY35" s="782"/>
      <c r="DZ35" s="795"/>
      <c r="EA35" s="231"/>
    </row>
    <row r="36" spans="1:131" ht="26.25" customHeight="1" x14ac:dyDescent="0.15">
      <c r="A36" s="244">
        <v>9</v>
      </c>
      <c r="B36" s="768"/>
      <c r="C36" s="769"/>
      <c r="D36" s="769"/>
      <c r="E36" s="769"/>
      <c r="F36" s="769"/>
      <c r="G36" s="769"/>
      <c r="H36" s="769"/>
      <c r="I36" s="769"/>
      <c r="J36" s="769"/>
      <c r="K36" s="769"/>
      <c r="L36" s="769"/>
      <c r="M36" s="769"/>
      <c r="N36" s="769"/>
      <c r="O36" s="769"/>
      <c r="P36" s="770"/>
      <c r="Q36" s="771"/>
      <c r="R36" s="772"/>
      <c r="S36" s="772"/>
      <c r="T36" s="772"/>
      <c r="U36" s="772"/>
      <c r="V36" s="772"/>
      <c r="W36" s="772"/>
      <c r="X36" s="772"/>
      <c r="Y36" s="772"/>
      <c r="Z36" s="772"/>
      <c r="AA36" s="772"/>
      <c r="AB36" s="772"/>
      <c r="AC36" s="772"/>
      <c r="AD36" s="772"/>
      <c r="AE36" s="773"/>
      <c r="AF36" s="774"/>
      <c r="AG36" s="775"/>
      <c r="AH36" s="775"/>
      <c r="AI36" s="775"/>
      <c r="AJ36" s="776"/>
      <c r="AK36" s="839"/>
      <c r="AL36" s="840"/>
      <c r="AM36" s="840"/>
      <c r="AN36" s="840"/>
      <c r="AO36" s="840"/>
      <c r="AP36" s="840"/>
      <c r="AQ36" s="840"/>
      <c r="AR36" s="840"/>
      <c r="AS36" s="840"/>
      <c r="AT36" s="840"/>
      <c r="AU36" s="840"/>
      <c r="AV36" s="840"/>
      <c r="AW36" s="840"/>
      <c r="AX36" s="840"/>
      <c r="AY36" s="840"/>
      <c r="AZ36" s="841"/>
      <c r="BA36" s="841"/>
      <c r="BB36" s="841"/>
      <c r="BC36" s="841"/>
      <c r="BD36" s="841"/>
      <c r="BE36" s="837"/>
      <c r="BF36" s="837"/>
      <c r="BG36" s="837"/>
      <c r="BH36" s="837"/>
      <c r="BI36" s="838"/>
      <c r="BJ36" s="234"/>
      <c r="BK36" s="234"/>
      <c r="BL36" s="234"/>
      <c r="BM36" s="234"/>
      <c r="BN36" s="234"/>
      <c r="BO36" s="243"/>
      <c r="BP36" s="243"/>
      <c r="BQ36" s="240">
        <v>30</v>
      </c>
      <c r="BR36" s="241"/>
      <c r="BS36" s="781"/>
      <c r="BT36" s="782"/>
      <c r="BU36" s="782"/>
      <c r="BV36" s="782"/>
      <c r="BW36" s="782"/>
      <c r="BX36" s="782"/>
      <c r="BY36" s="782"/>
      <c r="BZ36" s="782"/>
      <c r="CA36" s="782"/>
      <c r="CB36" s="782"/>
      <c r="CC36" s="782"/>
      <c r="CD36" s="782"/>
      <c r="CE36" s="782"/>
      <c r="CF36" s="782"/>
      <c r="CG36" s="783"/>
      <c r="CH36" s="792"/>
      <c r="CI36" s="793"/>
      <c r="CJ36" s="793"/>
      <c r="CK36" s="793"/>
      <c r="CL36" s="794"/>
      <c r="CM36" s="792"/>
      <c r="CN36" s="793"/>
      <c r="CO36" s="793"/>
      <c r="CP36" s="793"/>
      <c r="CQ36" s="794"/>
      <c r="CR36" s="792"/>
      <c r="CS36" s="793"/>
      <c r="CT36" s="793"/>
      <c r="CU36" s="793"/>
      <c r="CV36" s="794"/>
      <c r="CW36" s="792"/>
      <c r="CX36" s="793"/>
      <c r="CY36" s="793"/>
      <c r="CZ36" s="793"/>
      <c r="DA36" s="794"/>
      <c r="DB36" s="792"/>
      <c r="DC36" s="793"/>
      <c r="DD36" s="793"/>
      <c r="DE36" s="793"/>
      <c r="DF36" s="794"/>
      <c r="DG36" s="792"/>
      <c r="DH36" s="793"/>
      <c r="DI36" s="793"/>
      <c r="DJ36" s="793"/>
      <c r="DK36" s="794"/>
      <c r="DL36" s="792"/>
      <c r="DM36" s="793"/>
      <c r="DN36" s="793"/>
      <c r="DO36" s="793"/>
      <c r="DP36" s="794"/>
      <c r="DQ36" s="792"/>
      <c r="DR36" s="793"/>
      <c r="DS36" s="793"/>
      <c r="DT36" s="793"/>
      <c r="DU36" s="794"/>
      <c r="DV36" s="781"/>
      <c r="DW36" s="782"/>
      <c r="DX36" s="782"/>
      <c r="DY36" s="782"/>
      <c r="DZ36" s="795"/>
      <c r="EA36" s="231"/>
    </row>
    <row r="37" spans="1:131" ht="26.25" customHeight="1" x14ac:dyDescent="0.15">
      <c r="A37" s="244">
        <v>10</v>
      </c>
      <c r="B37" s="768"/>
      <c r="C37" s="769"/>
      <c r="D37" s="769"/>
      <c r="E37" s="769"/>
      <c r="F37" s="769"/>
      <c r="G37" s="769"/>
      <c r="H37" s="769"/>
      <c r="I37" s="769"/>
      <c r="J37" s="769"/>
      <c r="K37" s="769"/>
      <c r="L37" s="769"/>
      <c r="M37" s="769"/>
      <c r="N37" s="769"/>
      <c r="O37" s="769"/>
      <c r="P37" s="770"/>
      <c r="Q37" s="771"/>
      <c r="R37" s="772"/>
      <c r="S37" s="772"/>
      <c r="T37" s="772"/>
      <c r="U37" s="772"/>
      <c r="V37" s="772"/>
      <c r="W37" s="772"/>
      <c r="X37" s="772"/>
      <c r="Y37" s="772"/>
      <c r="Z37" s="772"/>
      <c r="AA37" s="772"/>
      <c r="AB37" s="772"/>
      <c r="AC37" s="772"/>
      <c r="AD37" s="772"/>
      <c r="AE37" s="773"/>
      <c r="AF37" s="774"/>
      <c r="AG37" s="775"/>
      <c r="AH37" s="775"/>
      <c r="AI37" s="775"/>
      <c r="AJ37" s="776"/>
      <c r="AK37" s="839"/>
      <c r="AL37" s="840"/>
      <c r="AM37" s="840"/>
      <c r="AN37" s="840"/>
      <c r="AO37" s="840"/>
      <c r="AP37" s="840"/>
      <c r="AQ37" s="840"/>
      <c r="AR37" s="840"/>
      <c r="AS37" s="840"/>
      <c r="AT37" s="840"/>
      <c r="AU37" s="840"/>
      <c r="AV37" s="840"/>
      <c r="AW37" s="840"/>
      <c r="AX37" s="840"/>
      <c r="AY37" s="840"/>
      <c r="AZ37" s="841"/>
      <c r="BA37" s="841"/>
      <c r="BB37" s="841"/>
      <c r="BC37" s="841"/>
      <c r="BD37" s="841"/>
      <c r="BE37" s="837"/>
      <c r="BF37" s="837"/>
      <c r="BG37" s="837"/>
      <c r="BH37" s="837"/>
      <c r="BI37" s="838"/>
      <c r="BJ37" s="234"/>
      <c r="BK37" s="234"/>
      <c r="BL37" s="234"/>
      <c r="BM37" s="234"/>
      <c r="BN37" s="234"/>
      <c r="BO37" s="243"/>
      <c r="BP37" s="243"/>
      <c r="BQ37" s="240">
        <v>31</v>
      </c>
      <c r="BR37" s="241"/>
      <c r="BS37" s="781"/>
      <c r="BT37" s="782"/>
      <c r="BU37" s="782"/>
      <c r="BV37" s="782"/>
      <c r="BW37" s="782"/>
      <c r="BX37" s="782"/>
      <c r="BY37" s="782"/>
      <c r="BZ37" s="782"/>
      <c r="CA37" s="782"/>
      <c r="CB37" s="782"/>
      <c r="CC37" s="782"/>
      <c r="CD37" s="782"/>
      <c r="CE37" s="782"/>
      <c r="CF37" s="782"/>
      <c r="CG37" s="783"/>
      <c r="CH37" s="792"/>
      <c r="CI37" s="793"/>
      <c r="CJ37" s="793"/>
      <c r="CK37" s="793"/>
      <c r="CL37" s="794"/>
      <c r="CM37" s="792"/>
      <c r="CN37" s="793"/>
      <c r="CO37" s="793"/>
      <c r="CP37" s="793"/>
      <c r="CQ37" s="794"/>
      <c r="CR37" s="792"/>
      <c r="CS37" s="793"/>
      <c r="CT37" s="793"/>
      <c r="CU37" s="793"/>
      <c r="CV37" s="794"/>
      <c r="CW37" s="792"/>
      <c r="CX37" s="793"/>
      <c r="CY37" s="793"/>
      <c r="CZ37" s="793"/>
      <c r="DA37" s="794"/>
      <c r="DB37" s="792"/>
      <c r="DC37" s="793"/>
      <c r="DD37" s="793"/>
      <c r="DE37" s="793"/>
      <c r="DF37" s="794"/>
      <c r="DG37" s="792"/>
      <c r="DH37" s="793"/>
      <c r="DI37" s="793"/>
      <c r="DJ37" s="793"/>
      <c r="DK37" s="794"/>
      <c r="DL37" s="792"/>
      <c r="DM37" s="793"/>
      <c r="DN37" s="793"/>
      <c r="DO37" s="793"/>
      <c r="DP37" s="794"/>
      <c r="DQ37" s="792"/>
      <c r="DR37" s="793"/>
      <c r="DS37" s="793"/>
      <c r="DT37" s="793"/>
      <c r="DU37" s="794"/>
      <c r="DV37" s="781"/>
      <c r="DW37" s="782"/>
      <c r="DX37" s="782"/>
      <c r="DY37" s="782"/>
      <c r="DZ37" s="795"/>
      <c r="EA37" s="231"/>
    </row>
    <row r="38" spans="1:131" ht="26.25" customHeight="1" x14ac:dyDescent="0.15">
      <c r="A38" s="244">
        <v>11</v>
      </c>
      <c r="B38" s="768"/>
      <c r="C38" s="769"/>
      <c r="D38" s="769"/>
      <c r="E38" s="769"/>
      <c r="F38" s="769"/>
      <c r="G38" s="769"/>
      <c r="H38" s="769"/>
      <c r="I38" s="769"/>
      <c r="J38" s="769"/>
      <c r="K38" s="769"/>
      <c r="L38" s="769"/>
      <c r="M38" s="769"/>
      <c r="N38" s="769"/>
      <c r="O38" s="769"/>
      <c r="P38" s="770"/>
      <c r="Q38" s="771"/>
      <c r="R38" s="772"/>
      <c r="S38" s="772"/>
      <c r="T38" s="772"/>
      <c r="U38" s="772"/>
      <c r="V38" s="772"/>
      <c r="W38" s="772"/>
      <c r="X38" s="772"/>
      <c r="Y38" s="772"/>
      <c r="Z38" s="772"/>
      <c r="AA38" s="772"/>
      <c r="AB38" s="772"/>
      <c r="AC38" s="772"/>
      <c r="AD38" s="772"/>
      <c r="AE38" s="773"/>
      <c r="AF38" s="774"/>
      <c r="AG38" s="775"/>
      <c r="AH38" s="775"/>
      <c r="AI38" s="775"/>
      <c r="AJ38" s="776"/>
      <c r="AK38" s="839"/>
      <c r="AL38" s="840"/>
      <c r="AM38" s="840"/>
      <c r="AN38" s="840"/>
      <c r="AO38" s="840"/>
      <c r="AP38" s="840"/>
      <c r="AQ38" s="840"/>
      <c r="AR38" s="840"/>
      <c r="AS38" s="840"/>
      <c r="AT38" s="840"/>
      <c r="AU38" s="840"/>
      <c r="AV38" s="840"/>
      <c r="AW38" s="840"/>
      <c r="AX38" s="840"/>
      <c r="AY38" s="840"/>
      <c r="AZ38" s="841"/>
      <c r="BA38" s="841"/>
      <c r="BB38" s="841"/>
      <c r="BC38" s="841"/>
      <c r="BD38" s="841"/>
      <c r="BE38" s="837"/>
      <c r="BF38" s="837"/>
      <c r="BG38" s="837"/>
      <c r="BH38" s="837"/>
      <c r="BI38" s="838"/>
      <c r="BJ38" s="234"/>
      <c r="BK38" s="234"/>
      <c r="BL38" s="234"/>
      <c r="BM38" s="234"/>
      <c r="BN38" s="234"/>
      <c r="BO38" s="243"/>
      <c r="BP38" s="243"/>
      <c r="BQ38" s="240">
        <v>32</v>
      </c>
      <c r="BR38" s="241"/>
      <c r="BS38" s="781"/>
      <c r="BT38" s="782"/>
      <c r="BU38" s="782"/>
      <c r="BV38" s="782"/>
      <c r="BW38" s="782"/>
      <c r="BX38" s="782"/>
      <c r="BY38" s="782"/>
      <c r="BZ38" s="782"/>
      <c r="CA38" s="782"/>
      <c r="CB38" s="782"/>
      <c r="CC38" s="782"/>
      <c r="CD38" s="782"/>
      <c r="CE38" s="782"/>
      <c r="CF38" s="782"/>
      <c r="CG38" s="783"/>
      <c r="CH38" s="792"/>
      <c r="CI38" s="793"/>
      <c r="CJ38" s="793"/>
      <c r="CK38" s="793"/>
      <c r="CL38" s="794"/>
      <c r="CM38" s="792"/>
      <c r="CN38" s="793"/>
      <c r="CO38" s="793"/>
      <c r="CP38" s="793"/>
      <c r="CQ38" s="794"/>
      <c r="CR38" s="792"/>
      <c r="CS38" s="793"/>
      <c r="CT38" s="793"/>
      <c r="CU38" s="793"/>
      <c r="CV38" s="794"/>
      <c r="CW38" s="792"/>
      <c r="CX38" s="793"/>
      <c r="CY38" s="793"/>
      <c r="CZ38" s="793"/>
      <c r="DA38" s="794"/>
      <c r="DB38" s="792"/>
      <c r="DC38" s="793"/>
      <c r="DD38" s="793"/>
      <c r="DE38" s="793"/>
      <c r="DF38" s="794"/>
      <c r="DG38" s="792"/>
      <c r="DH38" s="793"/>
      <c r="DI38" s="793"/>
      <c r="DJ38" s="793"/>
      <c r="DK38" s="794"/>
      <c r="DL38" s="792"/>
      <c r="DM38" s="793"/>
      <c r="DN38" s="793"/>
      <c r="DO38" s="793"/>
      <c r="DP38" s="794"/>
      <c r="DQ38" s="792"/>
      <c r="DR38" s="793"/>
      <c r="DS38" s="793"/>
      <c r="DT38" s="793"/>
      <c r="DU38" s="794"/>
      <c r="DV38" s="781"/>
      <c r="DW38" s="782"/>
      <c r="DX38" s="782"/>
      <c r="DY38" s="782"/>
      <c r="DZ38" s="795"/>
      <c r="EA38" s="231"/>
    </row>
    <row r="39" spans="1:131" ht="26.25" customHeight="1" x14ac:dyDescent="0.15">
      <c r="A39" s="244">
        <v>12</v>
      </c>
      <c r="B39" s="768"/>
      <c r="C39" s="769"/>
      <c r="D39" s="769"/>
      <c r="E39" s="769"/>
      <c r="F39" s="769"/>
      <c r="G39" s="769"/>
      <c r="H39" s="769"/>
      <c r="I39" s="769"/>
      <c r="J39" s="769"/>
      <c r="K39" s="769"/>
      <c r="L39" s="769"/>
      <c r="M39" s="769"/>
      <c r="N39" s="769"/>
      <c r="O39" s="769"/>
      <c r="P39" s="770"/>
      <c r="Q39" s="771"/>
      <c r="R39" s="772"/>
      <c r="S39" s="772"/>
      <c r="T39" s="772"/>
      <c r="U39" s="772"/>
      <c r="V39" s="772"/>
      <c r="W39" s="772"/>
      <c r="X39" s="772"/>
      <c r="Y39" s="772"/>
      <c r="Z39" s="772"/>
      <c r="AA39" s="772"/>
      <c r="AB39" s="772"/>
      <c r="AC39" s="772"/>
      <c r="AD39" s="772"/>
      <c r="AE39" s="773"/>
      <c r="AF39" s="774"/>
      <c r="AG39" s="775"/>
      <c r="AH39" s="775"/>
      <c r="AI39" s="775"/>
      <c r="AJ39" s="776"/>
      <c r="AK39" s="839"/>
      <c r="AL39" s="840"/>
      <c r="AM39" s="840"/>
      <c r="AN39" s="840"/>
      <c r="AO39" s="840"/>
      <c r="AP39" s="840"/>
      <c r="AQ39" s="840"/>
      <c r="AR39" s="840"/>
      <c r="AS39" s="840"/>
      <c r="AT39" s="840"/>
      <c r="AU39" s="840"/>
      <c r="AV39" s="840"/>
      <c r="AW39" s="840"/>
      <c r="AX39" s="840"/>
      <c r="AY39" s="840"/>
      <c r="AZ39" s="841"/>
      <c r="BA39" s="841"/>
      <c r="BB39" s="841"/>
      <c r="BC39" s="841"/>
      <c r="BD39" s="841"/>
      <c r="BE39" s="837"/>
      <c r="BF39" s="837"/>
      <c r="BG39" s="837"/>
      <c r="BH39" s="837"/>
      <c r="BI39" s="838"/>
      <c r="BJ39" s="234"/>
      <c r="BK39" s="234"/>
      <c r="BL39" s="234"/>
      <c r="BM39" s="234"/>
      <c r="BN39" s="234"/>
      <c r="BO39" s="243"/>
      <c r="BP39" s="243"/>
      <c r="BQ39" s="240">
        <v>33</v>
      </c>
      <c r="BR39" s="241"/>
      <c r="BS39" s="781"/>
      <c r="BT39" s="782"/>
      <c r="BU39" s="782"/>
      <c r="BV39" s="782"/>
      <c r="BW39" s="782"/>
      <c r="BX39" s="782"/>
      <c r="BY39" s="782"/>
      <c r="BZ39" s="782"/>
      <c r="CA39" s="782"/>
      <c r="CB39" s="782"/>
      <c r="CC39" s="782"/>
      <c r="CD39" s="782"/>
      <c r="CE39" s="782"/>
      <c r="CF39" s="782"/>
      <c r="CG39" s="783"/>
      <c r="CH39" s="792"/>
      <c r="CI39" s="793"/>
      <c r="CJ39" s="793"/>
      <c r="CK39" s="793"/>
      <c r="CL39" s="794"/>
      <c r="CM39" s="792"/>
      <c r="CN39" s="793"/>
      <c r="CO39" s="793"/>
      <c r="CP39" s="793"/>
      <c r="CQ39" s="794"/>
      <c r="CR39" s="792"/>
      <c r="CS39" s="793"/>
      <c r="CT39" s="793"/>
      <c r="CU39" s="793"/>
      <c r="CV39" s="794"/>
      <c r="CW39" s="792"/>
      <c r="CX39" s="793"/>
      <c r="CY39" s="793"/>
      <c r="CZ39" s="793"/>
      <c r="DA39" s="794"/>
      <c r="DB39" s="792"/>
      <c r="DC39" s="793"/>
      <c r="DD39" s="793"/>
      <c r="DE39" s="793"/>
      <c r="DF39" s="794"/>
      <c r="DG39" s="792"/>
      <c r="DH39" s="793"/>
      <c r="DI39" s="793"/>
      <c r="DJ39" s="793"/>
      <c r="DK39" s="794"/>
      <c r="DL39" s="792"/>
      <c r="DM39" s="793"/>
      <c r="DN39" s="793"/>
      <c r="DO39" s="793"/>
      <c r="DP39" s="794"/>
      <c r="DQ39" s="792"/>
      <c r="DR39" s="793"/>
      <c r="DS39" s="793"/>
      <c r="DT39" s="793"/>
      <c r="DU39" s="794"/>
      <c r="DV39" s="781"/>
      <c r="DW39" s="782"/>
      <c r="DX39" s="782"/>
      <c r="DY39" s="782"/>
      <c r="DZ39" s="795"/>
      <c r="EA39" s="231"/>
    </row>
    <row r="40" spans="1:131" ht="26.25" customHeight="1" x14ac:dyDescent="0.15">
      <c r="A40" s="240">
        <v>13</v>
      </c>
      <c r="B40" s="768"/>
      <c r="C40" s="769"/>
      <c r="D40" s="769"/>
      <c r="E40" s="769"/>
      <c r="F40" s="769"/>
      <c r="G40" s="769"/>
      <c r="H40" s="769"/>
      <c r="I40" s="769"/>
      <c r="J40" s="769"/>
      <c r="K40" s="769"/>
      <c r="L40" s="769"/>
      <c r="M40" s="769"/>
      <c r="N40" s="769"/>
      <c r="O40" s="769"/>
      <c r="P40" s="770"/>
      <c r="Q40" s="771"/>
      <c r="R40" s="772"/>
      <c r="S40" s="772"/>
      <c r="T40" s="772"/>
      <c r="U40" s="772"/>
      <c r="V40" s="772"/>
      <c r="W40" s="772"/>
      <c r="X40" s="772"/>
      <c r="Y40" s="772"/>
      <c r="Z40" s="772"/>
      <c r="AA40" s="772"/>
      <c r="AB40" s="772"/>
      <c r="AC40" s="772"/>
      <c r="AD40" s="772"/>
      <c r="AE40" s="773"/>
      <c r="AF40" s="774"/>
      <c r="AG40" s="775"/>
      <c r="AH40" s="775"/>
      <c r="AI40" s="775"/>
      <c r="AJ40" s="776"/>
      <c r="AK40" s="839"/>
      <c r="AL40" s="840"/>
      <c r="AM40" s="840"/>
      <c r="AN40" s="840"/>
      <c r="AO40" s="840"/>
      <c r="AP40" s="840"/>
      <c r="AQ40" s="840"/>
      <c r="AR40" s="840"/>
      <c r="AS40" s="840"/>
      <c r="AT40" s="840"/>
      <c r="AU40" s="840"/>
      <c r="AV40" s="840"/>
      <c r="AW40" s="840"/>
      <c r="AX40" s="840"/>
      <c r="AY40" s="840"/>
      <c r="AZ40" s="841"/>
      <c r="BA40" s="841"/>
      <c r="BB40" s="841"/>
      <c r="BC40" s="841"/>
      <c r="BD40" s="841"/>
      <c r="BE40" s="837"/>
      <c r="BF40" s="837"/>
      <c r="BG40" s="837"/>
      <c r="BH40" s="837"/>
      <c r="BI40" s="838"/>
      <c r="BJ40" s="234"/>
      <c r="BK40" s="234"/>
      <c r="BL40" s="234"/>
      <c r="BM40" s="234"/>
      <c r="BN40" s="234"/>
      <c r="BO40" s="243"/>
      <c r="BP40" s="243"/>
      <c r="BQ40" s="240">
        <v>34</v>
      </c>
      <c r="BR40" s="241"/>
      <c r="BS40" s="781"/>
      <c r="BT40" s="782"/>
      <c r="BU40" s="782"/>
      <c r="BV40" s="782"/>
      <c r="BW40" s="782"/>
      <c r="BX40" s="782"/>
      <c r="BY40" s="782"/>
      <c r="BZ40" s="782"/>
      <c r="CA40" s="782"/>
      <c r="CB40" s="782"/>
      <c r="CC40" s="782"/>
      <c r="CD40" s="782"/>
      <c r="CE40" s="782"/>
      <c r="CF40" s="782"/>
      <c r="CG40" s="783"/>
      <c r="CH40" s="792"/>
      <c r="CI40" s="793"/>
      <c r="CJ40" s="793"/>
      <c r="CK40" s="793"/>
      <c r="CL40" s="794"/>
      <c r="CM40" s="792"/>
      <c r="CN40" s="793"/>
      <c r="CO40" s="793"/>
      <c r="CP40" s="793"/>
      <c r="CQ40" s="794"/>
      <c r="CR40" s="792"/>
      <c r="CS40" s="793"/>
      <c r="CT40" s="793"/>
      <c r="CU40" s="793"/>
      <c r="CV40" s="794"/>
      <c r="CW40" s="792"/>
      <c r="CX40" s="793"/>
      <c r="CY40" s="793"/>
      <c r="CZ40" s="793"/>
      <c r="DA40" s="794"/>
      <c r="DB40" s="792"/>
      <c r="DC40" s="793"/>
      <c r="DD40" s="793"/>
      <c r="DE40" s="793"/>
      <c r="DF40" s="794"/>
      <c r="DG40" s="792"/>
      <c r="DH40" s="793"/>
      <c r="DI40" s="793"/>
      <c r="DJ40" s="793"/>
      <c r="DK40" s="794"/>
      <c r="DL40" s="792"/>
      <c r="DM40" s="793"/>
      <c r="DN40" s="793"/>
      <c r="DO40" s="793"/>
      <c r="DP40" s="794"/>
      <c r="DQ40" s="792"/>
      <c r="DR40" s="793"/>
      <c r="DS40" s="793"/>
      <c r="DT40" s="793"/>
      <c r="DU40" s="794"/>
      <c r="DV40" s="781"/>
      <c r="DW40" s="782"/>
      <c r="DX40" s="782"/>
      <c r="DY40" s="782"/>
      <c r="DZ40" s="795"/>
      <c r="EA40" s="231"/>
    </row>
    <row r="41" spans="1:131" ht="26.25" customHeight="1" x14ac:dyDescent="0.15">
      <c r="A41" s="240">
        <v>14</v>
      </c>
      <c r="B41" s="768"/>
      <c r="C41" s="769"/>
      <c r="D41" s="769"/>
      <c r="E41" s="769"/>
      <c r="F41" s="769"/>
      <c r="G41" s="769"/>
      <c r="H41" s="769"/>
      <c r="I41" s="769"/>
      <c r="J41" s="769"/>
      <c r="K41" s="769"/>
      <c r="L41" s="769"/>
      <c r="M41" s="769"/>
      <c r="N41" s="769"/>
      <c r="O41" s="769"/>
      <c r="P41" s="770"/>
      <c r="Q41" s="771"/>
      <c r="R41" s="772"/>
      <c r="S41" s="772"/>
      <c r="T41" s="772"/>
      <c r="U41" s="772"/>
      <c r="V41" s="772"/>
      <c r="W41" s="772"/>
      <c r="X41" s="772"/>
      <c r="Y41" s="772"/>
      <c r="Z41" s="772"/>
      <c r="AA41" s="772"/>
      <c r="AB41" s="772"/>
      <c r="AC41" s="772"/>
      <c r="AD41" s="772"/>
      <c r="AE41" s="773"/>
      <c r="AF41" s="774"/>
      <c r="AG41" s="775"/>
      <c r="AH41" s="775"/>
      <c r="AI41" s="775"/>
      <c r="AJ41" s="776"/>
      <c r="AK41" s="839"/>
      <c r="AL41" s="840"/>
      <c r="AM41" s="840"/>
      <c r="AN41" s="840"/>
      <c r="AO41" s="840"/>
      <c r="AP41" s="840"/>
      <c r="AQ41" s="840"/>
      <c r="AR41" s="840"/>
      <c r="AS41" s="840"/>
      <c r="AT41" s="840"/>
      <c r="AU41" s="840"/>
      <c r="AV41" s="840"/>
      <c r="AW41" s="840"/>
      <c r="AX41" s="840"/>
      <c r="AY41" s="840"/>
      <c r="AZ41" s="841"/>
      <c r="BA41" s="841"/>
      <c r="BB41" s="841"/>
      <c r="BC41" s="841"/>
      <c r="BD41" s="841"/>
      <c r="BE41" s="837"/>
      <c r="BF41" s="837"/>
      <c r="BG41" s="837"/>
      <c r="BH41" s="837"/>
      <c r="BI41" s="838"/>
      <c r="BJ41" s="234"/>
      <c r="BK41" s="234"/>
      <c r="BL41" s="234"/>
      <c r="BM41" s="234"/>
      <c r="BN41" s="234"/>
      <c r="BO41" s="243"/>
      <c r="BP41" s="243"/>
      <c r="BQ41" s="240">
        <v>35</v>
      </c>
      <c r="BR41" s="241"/>
      <c r="BS41" s="781"/>
      <c r="BT41" s="782"/>
      <c r="BU41" s="782"/>
      <c r="BV41" s="782"/>
      <c r="BW41" s="782"/>
      <c r="BX41" s="782"/>
      <c r="BY41" s="782"/>
      <c r="BZ41" s="782"/>
      <c r="CA41" s="782"/>
      <c r="CB41" s="782"/>
      <c r="CC41" s="782"/>
      <c r="CD41" s="782"/>
      <c r="CE41" s="782"/>
      <c r="CF41" s="782"/>
      <c r="CG41" s="783"/>
      <c r="CH41" s="792"/>
      <c r="CI41" s="793"/>
      <c r="CJ41" s="793"/>
      <c r="CK41" s="793"/>
      <c r="CL41" s="794"/>
      <c r="CM41" s="792"/>
      <c r="CN41" s="793"/>
      <c r="CO41" s="793"/>
      <c r="CP41" s="793"/>
      <c r="CQ41" s="794"/>
      <c r="CR41" s="792"/>
      <c r="CS41" s="793"/>
      <c r="CT41" s="793"/>
      <c r="CU41" s="793"/>
      <c r="CV41" s="794"/>
      <c r="CW41" s="792"/>
      <c r="CX41" s="793"/>
      <c r="CY41" s="793"/>
      <c r="CZ41" s="793"/>
      <c r="DA41" s="794"/>
      <c r="DB41" s="792"/>
      <c r="DC41" s="793"/>
      <c r="DD41" s="793"/>
      <c r="DE41" s="793"/>
      <c r="DF41" s="794"/>
      <c r="DG41" s="792"/>
      <c r="DH41" s="793"/>
      <c r="DI41" s="793"/>
      <c r="DJ41" s="793"/>
      <c r="DK41" s="794"/>
      <c r="DL41" s="792"/>
      <c r="DM41" s="793"/>
      <c r="DN41" s="793"/>
      <c r="DO41" s="793"/>
      <c r="DP41" s="794"/>
      <c r="DQ41" s="792"/>
      <c r="DR41" s="793"/>
      <c r="DS41" s="793"/>
      <c r="DT41" s="793"/>
      <c r="DU41" s="794"/>
      <c r="DV41" s="781"/>
      <c r="DW41" s="782"/>
      <c r="DX41" s="782"/>
      <c r="DY41" s="782"/>
      <c r="DZ41" s="795"/>
      <c r="EA41" s="231"/>
    </row>
    <row r="42" spans="1:131" ht="26.25" customHeight="1" x14ac:dyDescent="0.15">
      <c r="A42" s="240">
        <v>15</v>
      </c>
      <c r="B42" s="768"/>
      <c r="C42" s="769"/>
      <c r="D42" s="769"/>
      <c r="E42" s="769"/>
      <c r="F42" s="769"/>
      <c r="G42" s="769"/>
      <c r="H42" s="769"/>
      <c r="I42" s="769"/>
      <c r="J42" s="769"/>
      <c r="K42" s="769"/>
      <c r="L42" s="769"/>
      <c r="M42" s="769"/>
      <c r="N42" s="769"/>
      <c r="O42" s="769"/>
      <c r="P42" s="770"/>
      <c r="Q42" s="771"/>
      <c r="R42" s="772"/>
      <c r="S42" s="772"/>
      <c r="T42" s="772"/>
      <c r="U42" s="772"/>
      <c r="V42" s="772"/>
      <c r="W42" s="772"/>
      <c r="X42" s="772"/>
      <c r="Y42" s="772"/>
      <c r="Z42" s="772"/>
      <c r="AA42" s="772"/>
      <c r="AB42" s="772"/>
      <c r="AC42" s="772"/>
      <c r="AD42" s="772"/>
      <c r="AE42" s="773"/>
      <c r="AF42" s="774"/>
      <c r="AG42" s="775"/>
      <c r="AH42" s="775"/>
      <c r="AI42" s="775"/>
      <c r="AJ42" s="776"/>
      <c r="AK42" s="839"/>
      <c r="AL42" s="840"/>
      <c r="AM42" s="840"/>
      <c r="AN42" s="840"/>
      <c r="AO42" s="840"/>
      <c r="AP42" s="840"/>
      <c r="AQ42" s="840"/>
      <c r="AR42" s="840"/>
      <c r="AS42" s="840"/>
      <c r="AT42" s="840"/>
      <c r="AU42" s="840"/>
      <c r="AV42" s="840"/>
      <c r="AW42" s="840"/>
      <c r="AX42" s="840"/>
      <c r="AY42" s="840"/>
      <c r="AZ42" s="841"/>
      <c r="BA42" s="841"/>
      <c r="BB42" s="841"/>
      <c r="BC42" s="841"/>
      <c r="BD42" s="841"/>
      <c r="BE42" s="837"/>
      <c r="BF42" s="837"/>
      <c r="BG42" s="837"/>
      <c r="BH42" s="837"/>
      <c r="BI42" s="838"/>
      <c r="BJ42" s="234"/>
      <c r="BK42" s="234"/>
      <c r="BL42" s="234"/>
      <c r="BM42" s="234"/>
      <c r="BN42" s="234"/>
      <c r="BO42" s="243"/>
      <c r="BP42" s="243"/>
      <c r="BQ42" s="240">
        <v>36</v>
      </c>
      <c r="BR42" s="241"/>
      <c r="BS42" s="781"/>
      <c r="BT42" s="782"/>
      <c r="BU42" s="782"/>
      <c r="BV42" s="782"/>
      <c r="BW42" s="782"/>
      <c r="BX42" s="782"/>
      <c r="BY42" s="782"/>
      <c r="BZ42" s="782"/>
      <c r="CA42" s="782"/>
      <c r="CB42" s="782"/>
      <c r="CC42" s="782"/>
      <c r="CD42" s="782"/>
      <c r="CE42" s="782"/>
      <c r="CF42" s="782"/>
      <c r="CG42" s="783"/>
      <c r="CH42" s="792"/>
      <c r="CI42" s="793"/>
      <c r="CJ42" s="793"/>
      <c r="CK42" s="793"/>
      <c r="CL42" s="794"/>
      <c r="CM42" s="792"/>
      <c r="CN42" s="793"/>
      <c r="CO42" s="793"/>
      <c r="CP42" s="793"/>
      <c r="CQ42" s="794"/>
      <c r="CR42" s="792"/>
      <c r="CS42" s="793"/>
      <c r="CT42" s="793"/>
      <c r="CU42" s="793"/>
      <c r="CV42" s="794"/>
      <c r="CW42" s="792"/>
      <c r="CX42" s="793"/>
      <c r="CY42" s="793"/>
      <c r="CZ42" s="793"/>
      <c r="DA42" s="794"/>
      <c r="DB42" s="792"/>
      <c r="DC42" s="793"/>
      <c r="DD42" s="793"/>
      <c r="DE42" s="793"/>
      <c r="DF42" s="794"/>
      <c r="DG42" s="792"/>
      <c r="DH42" s="793"/>
      <c r="DI42" s="793"/>
      <c r="DJ42" s="793"/>
      <c r="DK42" s="794"/>
      <c r="DL42" s="792"/>
      <c r="DM42" s="793"/>
      <c r="DN42" s="793"/>
      <c r="DO42" s="793"/>
      <c r="DP42" s="794"/>
      <c r="DQ42" s="792"/>
      <c r="DR42" s="793"/>
      <c r="DS42" s="793"/>
      <c r="DT42" s="793"/>
      <c r="DU42" s="794"/>
      <c r="DV42" s="781"/>
      <c r="DW42" s="782"/>
      <c r="DX42" s="782"/>
      <c r="DY42" s="782"/>
      <c r="DZ42" s="795"/>
      <c r="EA42" s="231"/>
    </row>
    <row r="43" spans="1:131" ht="26.25" customHeight="1" x14ac:dyDescent="0.15">
      <c r="A43" s="240">
        <v>16</v>
      </c>
      <c r="B43" s="768"/>
      <c r="C43" s="769"/>
      <c r="D43" s="769"/>
      <c r="E43" s="769"/>
      <c r="F43" s="769"/>
      <c r="G43" s="769"/>
      <c r="H43" s="769"/>
      <c r="I43" s="769"/>
      <c r="J43" s="769"/>
      <c r="K43" s="769"/>
      <c r="L43" s="769"/>
      <c r="M43" s="769"/>
      <c r="N43" s="769"/>
      <c r="O43" s="769"/>
      <c r="P43" s="770"/>
      <c r="Q43" s="771"/>
      <c r="R43" s="772"/>
      <c r="S43" s="772"/>
      <c r="T43" s="772"/>
      <c r="U43" s="772"/>
      <c r="V43" s="772"/>
      <c r="W43" s="772"/>
      <c r="X43" s="772"/>
      <c r="Y43" s="772"/>
      <c r="Z43" s="772"/>
      <c r="AA43" s="772"/>
      <c r="AB43" s="772"/>
      <c r="AC43" s="772"/>
      <c r="AD43" s="772"/>
      <c r="AE43" s="773"/>
      <c r="AF43" s="774"/>
      <c r="AG43" s="775"/>
      <c r="AH43" s="775"/>
      <c r="AI43" s="775"/>
      <c r="AJ43" s="776"/>
      <c r="AK43" s="839"/>
      <c r="AL43" s="840"/>
      <c r="AM43" s="840"/>
      <c r="AN43" s="840"/>
      <c r="AO43" s="840"/>
      <c r="AP43" s="840"/>
      <c r="AQ43" s="840"/>
      <c r="AR43" s="840"/>
      <c r="AS43" s="840"/>
      <c r="AT43" s="840"/>
      <c r="AU43" s="840"/>
      <c r="AV43" s="840"/>
      <c r="AW43" s="840"/>
      <c r="AX43" s="840"/>
      <c r="AY43" s="840"/>
      <c r="AZ43" s="841"/>
      <c r="BA43" s="841"/>
      <c r="BB43" s="841"/>
      <c r="BC43" s="841"/>
      <c r="BD43" s="841"/>
      <c r="BE43" s="837"/>
      <c r="BF43" s="837"/>
      <c r="BG43" s="837"/>
      <c r="BH43" s="837"/>
      <c r="BI43" s="838"/>
      <c r="BJ43" s="234"/>
      <c r="BK43" s="234"/>
      <c r="BL43" s="234"/>
      <c r="BM43" s="234"/>
      <c r="BN43" s="234"/>
      <c r="BO43" s="243"/>
      <c r="BP43" s="243"/>
      <c r="BQ43" s="240">
        <v>37</v>
      </c>
      <c r="BR43" s="241"/>
      <c r="BS43" s="781"/>
      <c r="BT43" s="782"/>
      <c r="BU43" s="782"/>
      <c r="BV43" s="782"/>
      <c r="BW43" s="782"/>
      <c r="BX43" s="782"/>
      <c r="BY43" s="782"/>
      <c r="BZ43" s="782"/>
      <c r="CA43" s="782"/>
      <c r="CB43" s="782"/>
      <c r="CC43" s="782"/>
      <c r="CD43" s="782"/>
      <c r="CE43" s="782"/>
      <c r="CF43" s="782"/>
      <c r="CG43" s="783"/>
      <c r="CH43" s="792"/>
      <c r="CI43" s="793"/>
      <c r="CJ43" s="793"/>
      <c r="CK43" s="793"/>
      <c r="CL43" s="794"/>
      <c r="CM43" s="792"/>
      <c r="CN43" s="793"/>
      <c r="CO43" s="793"/>
      <c r="CP43" s="793"/>
      <c r="CQ43" s="794"/>
      <c r="CR43" s="792"/>
      <c r="CS43" s="793"/>
      <c r="CT43" s="793"/>
      <c r="CU43" s="793"/>
      <c r="CV43" s="794"/>
      <c r="CW43" s="792"/>
      <c r="CX43" s="793"/>
      <c r="CY43" s="793"/>
      <c r="CZ43" s="793"/>
      <c r="DA43" s="794"/>
      <c r="DB43" s="792"/>
      <c r="DC43" s="793"/>
      <c r="DD43" s="793"/>
      <c r="DE43" s="793"/>
      <c r="DF43" s="794"/>
      <c r="DG43" s="792"/>
      <c r="DH43" s="793"/>
      <c r="DI43" s="793"/>
      <c r="DJ43" s="793"/>
      <c r="DK43" s="794"/>
      <c r="DL43" s="792"/>
      <c r="DM43" s="793"/>
      <c r="DN43" s="793"/>
      <c r="DO43" s="793"/>
      <c r="DP43" s="794"/>
      <c r="DQ43" s="792"/>
      <c r="DR43" s="793"/>
      <c r="DS43" s="793"/>
      <c r="DT43" s="793"/>
      <c r="DU43" s="794"/>
      <c r="DV43" s="781"/>
      <c r="DW43" s="782"/>
      <c r="DX43" s="782"/>
      <c r="DY43" s="782"/>
      <c r="DZ43" s="795"/>
      <c r="EA43" s="231"/>
    </row>
    <row r="44" spans="1:131" ht="26.25" customHeight="1" x14ac:dyDescent="0.15">
      <c r="A44" s="240">
        <v>17</v>
      </c>
      <c r="B44" s="768"/>
      <c r="C44" s="769"/>
      <c r="D44" s="769"/>
      <c r="E44" s="769"/>
      <c r="F44" s="769"/>
      <c r="G44" s="769"/>
      <c r="H44" s="769"/>
      <c r="I44" s="769"/>
      <c r="J44" s="769"/>
      <c r="K44" s="769"/>
      <c r="L44" s="769"/>
      <c r="M44" s="769"/>
      <c r="N44" s="769"/>
      <c r="O44" s="769"/>
      <c r="P44" s="770"/>
      <c r="Q44" s="771"/>
      <c r="R44" s="772"/>
      <c r="S44" s="772"/>
      <c r="T44" s="772"/>
      <c r="U44" s="772"/>
      <c r="V44" s="772"/>
      <c r="W44" s="772"/>
      <c r="X44" s="772"/>
      <c r="Y44" s="772"/>
      <c r="Z44" s="772"/>
      <c r="AA44" s="772"/>
      <c r="AB44" s="772"/>
      <c r="AC44" s="772"/>
      <c r="AD44" s="772"/>
      <c r="AE44" s="773"/>
      <c r="AF44" s="774"/>
      <c r="AG44" s="775"/>
      <c r="AH44" s="775"/>
      <c r="AI44" s="775"/>
      <c r="AJ44" s="776"/>
      <c r="AK44" s="839"/>
      <c r="AL44" s="840"/>
      <c r="AM44" s="840"/>
      <c r="AN44" s="840"/>
      <c r="AO44" s="840"/>
      <c r="AP44" s="840"/>
      <c r="AQ44" s="840"/>
      <c r="AR44" s="840"/>
      <c r="AS44" s="840"/>
      <c r="AT44" s="840"/>
      <c r="AU44" s="840"/>
      <c r="AV44" s="840"/>
      <c r="AW44" s="840"/>
      <c r="AX44" s="840"/>
      <c r="AY44" s="840"/>
      <c r="AZ44" s="841"/>
      <c r="BA44" s="841"/>
      <c r="BB44" s="841"/>
      <c r="BC44" s="841"/>
      <c r="BD44" s="841"/>
      <c r="BE44" s="837"/>
      <c r="BF44" s="837"/>
      <c r="BG44" s="837"/>
      <c r="BH44" s="837"/>
      <c r="BI44" s="838"/>
      <c r="BJ44" s="234"/>
      <c r="BK44" s="234"/>
      <c r="BL44" s="234"/>
      <c r="BM44" s="234"/>
      <c r="BN44" s="234"/>
      <c r="BO44" s="243"/>
      <c r="BP44" s="243"/>
      <c r="BQ44" s="240">
        <v>38</v>
      </c>
      <c r="BR44" s="241"/>
      <c r="BS44" s="781"/>
      <c r="BT44" s="782"/>
      <c r="BU44" s="782"/>
      <c r="BV44" s="782"/>
      <c r="BW44" s="782"/>
      <c r="BX44" s="782"/>
      <c r="BY44" s="782"/>
      <c r="BZ44" s="782"/>
      <c r="CA44" s="782"/>
      <c r="CB44" s="782"/>
      <c r="CC44" s="782"/>
      <c r="CD44" s="782"/>
      <c r="CE44" s="782"/>
      <c r="CF44" s="782"/>
      <c r="CG44" s="783"/>
      <c r="CH44" s="792"/>
      <c r="CI44" s="793"/>
      <c r="CJ44" s="793"/>
      <c r="CK44" s="793"/>
      <c r="CL44" s="794"/>
      <c r="CM44" s="792"/>
      <c r="CN44" s="793"/>
      <c r="CO44" s="793"/>
      <c r="CP44" s="793"/>
      <c r="CQ44" s="794"/>
      <c r="CR44" s="792"/>
      <c r="CS44" s="793"/>
      <c r="CT44" s="793"/>
      <c r="CU44" s="793"/>
      <c r="CV44" s="794"/>
      <c r="CW44" s="792"/>
      <c r="CX44" s="793"/>
      <c r="CY44" s="793"/>
      <c r="CZ44" s="793"/>
      <c r="DA44" s="794"/>
      <c r="DB44" s="792"/>
      <c r="DC44" s="793"/>
      <c r="DD44" s="793"/>
      <c r="DE44" s="793"/>
      <c r="DF44" s="794"/>
      <c r="DG44" s="792"/>
      <c r="DH44" s="793"/>
      <c r="DI44" s="793"/>
      <c r="DJ44" s="793"/>
      <c r="DK44" s="794"/>
      <c r="DL44" s="792"/>
      <c r="DM44" s="793"/>
      <c r="DN44" s="793"/>
      <c r="DO44" s="793"/>
      <c r="DP44" s="794"/>
      <c r="DQ44" s="792"/>
      <c r="DR44" s="793"/>
      <c r="DS44" s="793"/>
      <c r="DT44" s="793"/>
      <c r="DU44" s="794"/>
      <c r="DV44" s="781"/>
      <c r="DW44" s="782"/>
      <c r="DX44" s="782"/>
      <c r="DY44" s="782"/>
      <c r="DZ44" s="795"/>
      <c r="EA44" s="231"/>
    </row>
    <row r="45" spans="1:131" ht="26.25" customHeight="1" x14ac:dyDescent="0.15">
      <c r="A45" s="240">
        <v>18</v>
      </c>
      <c r="B45" s="768"/>
      <c r="C45" s="769"/>
      <c r="D45" s="769"/>
      <c r="E45" s="769"/>
      <c r="F45" s="769"/>
      <c r="G45" s="769"/>
      <c r="H45" s="769"/>
      <c r="I45" s="769"/>
      <c r="J45" s="769"/>
      <c r="K45" s="769"/>
      <c r="L45" s="769"/>
      <c r="M45" s="769"/>
      <c r="N45" s="769"/>
      <c r="O45" s="769"/>
      <c r="P45" s="770"/>
      <c r="Q45" s="771"/>
      <c r="R45" s="772"/>
      <c r="S45" s="772"/>
      <c r="T45" s="772"/>
      <c r="U45" s="772"/>
      <c r="V45" s="772"/>
      <c r="W45" s="772"/>
      <c r="X45" s="772"/>
      <c r="Y45" s="772"/>
      <c r="Z45" s="772"/>
      <c r="AA45" s="772"/>
      <c r="AB45" s="772"/>
      <c r="AC45" s="772"/>
      <c r="AD45" s="772"/>
      <c r="AE45" s="773"/>
      <c r="AF45" s="774"/>
      <c r="AG45" s="775"/>
      <c r="AH45" s="775"/>
      <c r="AI45" s="775"/>
      <c r="AJ45" s="776"/>
      <c r="AK45" s="839"/>
      <c r="AL45" s="840"/>
      <c r="AM45" s="840"/>
      <c r="AN45" s="840"/>
      <c r="AO45" s="840"/>
      <c r="AP45" s="840"/>
      <c r="AQ45" s="840"/>
      <c r="AR45" s="840"/>
      <c r="AS45" s="840"/>
      <c r="AT45" s="840"/>
      <c r="AU45" s="840"/>
      <c r="AV45" s="840"/>
      <c r="AW45" s="840"/>
      <c r="AX45" s="840"/>
      <c r="AY45" s="840"/>
      <c r="AZ45" s="841"/>
      <c r="BA45" s="841"/>
      <c r="BB45" s="841"/>
      <c r="BC45" s="841"/>
      <c r="BD45" s="841"/>
      <c r="BE45" s="837"/>
      <c r="BF45" s="837"/>
      <c r="BG45" s="837"/>
      <c r="BH45" s="837"/>
      <c r="BI45" s="838"/>
      <c r="BJ45" s="234"/>
      <c r="BK45" s="234"/>
      <c r="BL45" s="234"/>
      <c r="BM45" s="234"/>
      <c r="BN45" s="234"/>
      <c r="BO45" s="243"/>
      <c r="BP45" s="243"/>
      <c r="BQ45" s="240">
        <v>39</v>
      </c>
      <c r="BR45" s="241"/>
      <c r="BS45" s="781"/>
      <c r="BT45" s="782"/>
      <c r="BU45" s="782"/>
      <c r="BV45" s="782"/>
      <c r="BW45" s="782"/>
      <c r="BX45" s="782"/>
      <c r="BY45" s="782"/>
      <c r="BZ45" s="782"/>
      <c r="CA45" s="782"/>
      <c r="CB45" s="782"/>
      <c r="CC45" s="782"/>
      <c r="CD45" s="782"/>
      <c r="CE45" s="782"/>
      <c r="CF45" s="782"/>
      <c r="CG45" s="783"/>
      <c r="CH45" s="792"/>
      <c r="CI45" s="793"/>
      <c r="CJ45" s="793"/>
      <c r="CK45" s="793"/>
      <c r="CL45" s="794"/>
      <c r="CM45" s="792"/>
      <c r="CN45" s="793"/>
      <c r="CO45" s="793"/>
      <c r="CP45" s="793"/>
      <c r="CQ45" s="794"/>
      <c r="CR45" s="792"/>
      <c r="CS45" s="793"/>
      <c r="CT45" s="793"/>
      <c r="CU45" s="793"/>
      <c r="CV45" s="794"/>
      <c r="CW45" s="792"/>
      <c r="CX45" s="793"/>
      <c r="CY45" s="793"/>
      <c r="CZ45" s="793"/>
      <c r="DA45" s="794"/>
      <c r="DB45" s="792"/>
      <c r="DC45" s="793"/>
      <c r="DD45" s="793"/>
      <c r="DE45" s="793"/>
      <c r="DF45" s="794"/>
      <c r="DG45" s="792"/>
      <c r="DH45" s="793"/>
      <c r="DI45" s="793"/>
      <c r="DJ45" s="793"/>
      <c r="DK45" s="794"/>
      <c r="DL45" s="792"/>
      <c r="DM45" s="793"/>
      <c r="DN45" s="793"/>
      <c r="DO45" s="793"/>
      <c r="DP45" s="794"/>
      <c r="DQ45" s="792"/>
      <c r="DR45" s="793"/>
      <c r="DS45" s="793"/>
      <c r="DT45" s="793"/>
      <c r="DU45" s="794"/>
      <c r="DV45" s="781"/>
      <c r="DW45" s="782"/>
      <c r="DX45" s="782"/>
      <c r="DY45" s="782"/>
      <c r="DZ45" s="795"/>
      <c r="EA45" s="231"/>
    </row>
    <row r="46" spans="1:131" ht="26.25" customHeight="1" x14ac:dyDescent="0.15">
      <c r="A46" s="240">
        <v>19</v>
      </c>
      <c r="B46" s="768"/>
      <c r="C46" s="769"/>
      <c r="D46" s="769"/>
      <c r="E46" s="769"/>
      <c r="F46" s="769"/>
      <c r="G46" s="769"/>
      <c r="H46" s="769"/>
      <c r="I46" s="769"/>
      <c r="J46" s="769"/>
      <c r="K46" s="769"/>
      <c r="L46" s="769"/>
      <c r="M46" s="769"/>
      <c r="N46" s="769"/>
      <c r="O46" s="769"/>
      <c r="P46" s="770"/>
      <c r="Q46" s="771"/>
      <c r="R46" s="772"/>
      <c r="S46" s="772"/>
      <c r="T46" s="772"/>
      <c r="U46" s="772"/>
      <c r="V46" s="772"/>
      <c r="W46" s="772"/>
      <c r="X46" s="772"/>
      <c r="Y46" s="772"/>
      <c r="Z46" s="772"/>
      <c r="AA46" s="772"/>
      <c r="AB46" s="772"/>
      <c r="AC46" s="772"/>
      <c r="AD46" s="772"/>
      <c r="AE46" s="773"/>
      <c r="AF46" s="774"/>
      <c r="AG46" s="775"/>
      <c r="AH46" s="775"/>
      <c r="AI46" s="775"/>
      <c r="AJ46" s="776"/>
      <c r="AK46" s="839"/>
      <c r="AL46" s="840"/>
      <c r="AM46" s="840"/>
      <c r="AN46" s="840"/>
      <c r="AO46" s="840"/>
      <c r="AP46" s="840"/>
      <c r="AQ46" s="840"/>
      <c r="AR46" s="840"/>
      <c r="AS46" s="840"/>
      <c r="AT46" s="840"/>
      <c r="AU46" s="840"/>
      <c r="AV46" s="840"/>
      <c r="AW46" s="840"/>
      <c r="AX46" s="840"/>
      <c r="AY46" s="840"/>
      <c r="AZ46" s="841"/>
      <c r="BA46" s="841"/>
      <c r="BB46" s="841"/>
      <c r="BC46" s="841"/>
      <c r="BD46" s="841"/>
      <c r="BE46" s="837"/>
      <c r="BF46" s="837"/>
      <c r="BG46" s="837"/>
      <c r="BH46" s="837"/>
      <c r="BI46" s="838"/>
      <c r="BJ46" s="234"/>
      <c r="BK46" s="234"/>
      <c r="BL46" s="234"/>
      <c r="BM46" s="234"/>
      <c r="BN46" s="234"/>
      <c r="BO46" s="243"/>
      <c r="BP46" s="243"/>
      <c r="BQ46" s="240">
        <v>40</v>
      </c>
      <c r="BR46" s="241"/>
      <c r="BS46" s="781"/>
      <c r="BT46" s="782"/>
      <c r="BU46" s="782"/>
      <c r="BV46" s="782"/>
      <c r="BW46" s="782"/>
      <c r="BX46" s="782"/>
      <c r="BY46" s="782"/>
      <c r="BZ46" s="782"/>
      <c r="CA46" s="782"/>
      <c r="CB46" s="782"/>
      <c r="CC46" s="782"/>
      <c r="CD46" s="782"/>
      <c r="CE46" s="782"/>
      <c r="CF46" s="782"/>
      <c r="CG46" s="783"/>
      <c r="CH46" s="792"/>
      <c r="CI46" s="793"/>
      <c r="CJ46" s="793"/>
      <c r="CK46" s="793"/>
      <c r="CL46" s="794"/>
      <c r="CM46" s="792"/>
      <c r="CN46" s="793"/>
      <c r="CO46" s="793"/>
      <c r="CP46" s="793"/>
      <c r="CQ46" s="794"/>
      <c r="CR46" s="792"/>
      <c r="CS46" s="793"/>
      <c r="CT46" s="793"/>
      <c r="CU46" s="793"/>
      <c r="CV46" s="794"/>
      <c r="CW46" s="792"/>
      <c r="CX46" s="793"/>
      <c r="CY46" s="793"/>
      <c r="CZ46" s="793"/>
      <c r="DA46" s="794"/>
      <c r="DB46" s="792"/>
      <c r="DC46" s="793"/>
      <c r="DD46" s="793"/>
      <c r="DE46" s="793"/>
      <c r="DF46" s="794"/>
      <c r="DG46" s="792"/>
      <c r="DH46" s="793"/>
      <c r="DI46" s="793"/>
      <c r="DJ46" s="793"/>
      <c r="DK46" s="794"/>
      <c r="DL46" s="792"/>
      <c r="DM46" s="793"/>
      <c r="DN46" s="793"/>
      <c r="DO46" s="793"/>
      <c r="DP46" s="794"/>
      <c r="DQ46" s="792"/>
      <c r="DR46" s="793"/>
      <c r="DS46" s="793"/>
      <c r="DT46" s="793"/>
      <c r="DU46" s="794"/>
      <c r="DV46" s="781"/>
      <c r="DW46" s="782"/>
      <c r="DX46" s="782"/>
      <c r="DY46" s="782"/>
      <c r="DZ46" s="795"/>
      <c r="EA46" s="231"/>
    </row>
    <row r="47" spans="1:131" ht="26.25" customHeight="1" x14ac:dyDescent="0.15">
      <c r="A47" s="240">
        <v>20</v>
      </c>
      <c r="B47" s="768"/>
      <c r="C47" s="769"/>
      <c r="D47" s="769"/>
      <c r="E47" s="769"/>
      <c r="F47" s="769"/>
      <c r="G47" s="769"/>
      <c r="H47" s="769"/>
      <c r="I47" s="769"/>
      <c r="J47" s="769"/>
      <c r="K47" s="769"/>
      <c r="L47" s="769"/>
      <c r="M47" s="769"/>
      <c r="N47" s="769"/>
      <c r="O47" s="769"/>
      <c r="P47" s="770"/>
      <c r="Q47" s="771"/>
      <c r="R47" s="772"/>
      <c r="S47" s="772"/>
      <c r="T47" s="772"/>
      <c r="U47" s="772"/>
      <c r="V47" s="772"/>
      <c r="W47" s="772"/>
      <c r="X47" s="772"/>
      <c r="Y47" s="772"/>
      <c r="Z47" s="772"/>
      <c r="AA47" s="772"/>
      <c r="AB47" s="772"/>
      <c r="AC47" s="772"/>
      <c r="AD47" s="772"/>
      <c r="AE47" s="773"/>
      <c r="AF47" s="774"/>
      <c r="AG47" s="775"/>
      <c r="AH47" s="775"/>
      <c r="AI47" s="775"/>
      <c r="AJ47" s="776"/>
      <c r="AK47" s="839"/>
      <c r="AL47" s="840"/>
      <c r="AM47" s="840"/>
      <c r="AN47" s="840"/>
      <c r="AO47" s="840"/>
      <c r="AP47" s="840"/>
      <c r="AQ47" s="840"/>
      <c r="AR47" s="840"/>
      <c r="AS47" s="840"/>
      <c r="AT47" s="840"/>
      <c r="AU47" s="840"/>
      <c r="AV47" s="840"/>
      <c r="AW47" s="840"/>
      <c r="AX47" s="840"/>
      <c r="AY47" s="840"/>
      <c r="AZ47" s="841"/>
      <c r="BA47" s="841"/>
      <c r="BB47" s="841"/>
      <c r="BC47" s="841"/>
      <c r="BD47" s="841"/>
      <c r="BE47" s="837"/>
      <c r="BF47" s="837"/>
      <c r="BG47" s="837"/>
      <c r="BH47" s="837"/>
      <c r="BI47" s="838"/>
      <c r="BJ47" s="234"/>
      <c r="BK47" s="234"/>
      <c r="BL47" s="234"/>
      <c r="BM47" s="234"/>
      <c r="BN47" s="234"/>
      <c r="BO47" s="243"/>
      <c r="BP47" s="243"/>
      <c r="BQ47" s="240">
        <v>41</v>
      </c>
      <c r="BR47" s="241"/>
      <c r="BS47" s="781"/>
      <c r="BT47" s="782"/>
      <c r="BU47" s="782"/>
      <c r="BV47" s="782"/>
      <c r="BW47" s="782"/>
      <c r="BX47" s="782"/>
      <c r="BY47" s="782"/>
      <c r="BZ47" s="782"/>
      <c r="CA47" s="782"/>
      <c r="CB47" s="782"/>
      <c r="CC47" s="782"/>
      <c r="CD47" s="782"/>
      <c r="CE47" s="782"/>
      <c r="CF47" s="782"/>
      <c r="CG47" s="783"/>
      <c r="CH47" s="792"/>
      <c r="CI47" s="793"/>
      <c r="CJ47" s="793"/>
      <c r="CK47" s="793"/>
      <c r="CL47" s="794"/>
      <c r="CM47" s="792"/>
      <c r="CN47" s="793"/>
      <c r="CO47" s="793"/>
      <c r="CP47" s="793"/>
      <c r="CQ47" s="794"/>
      <c r="CR47" s="792"/>
      <c r="CS47" s="793"/>
      <c r="CT47" s="793"/>
      <c r="CU47" s="793"/>
      <c r="CV47" s="794"/>
      <c r="CW47" s="792"/>
      <c r="CX47" s="793"/>
      <c r="CY47" s="793"/>
      <c r="CZ47" s="793"/>
      <c r="DA47" s="794"/>
      <c r="DB47" s="792"/>
      <c r="DC47" s="793"/>
      <c r="DD47" s="793"/>
      <c r="DE47" s="793"/>
      <c r="DF47" s="794"/>
      <c r="DG47" s="792"/>
      <c r="DH47" s="793"/>
      <c r="DI47" s="793"/>
      <c r="DJ47" s="793"/>
      <c r="DK47" s="794"/>
      <c r="DL47" s="792"/>
      <c r="DM47" s="793"/>
      <c r="DN47" s="793"/>
      <c r="DO47" s="793"/>
      <c r="DP47" s="794"/>
      <c r="DQ47" s="792"/>
      <c r="DR47" s="793"/>
      <c r="DS47" s="793"/>
      <c r="DT47" s="793"/>
      <c r="DU47" s="794"/>
      <c r="DV47" s="781"/>
      <c r="DW47" s="782"/>
      <c r="DX47" s="782"/>
      <c r="DY47" s="782"/>
      <c r="DZ47" s="795"/>
      <c r="EA47" s="231"/>
    </row>
    <row r="48" spans="1:131" ht="26.25" customHeight="1" x14ac:dyDescent="0.15">
      <c r="A48" s="240">
        <v>21</v>
      </c>
      <c r="B48" s="768"/>
      <c r="C48" s="769"/>
      <c r="D48" s="769"/>
      <c r="E48" s="769"/>
      <c r="F48" s="769"/>
      <c r="G48" s="769"/>
      <c r="H48" s="769"/>
      <c r="I48" s="769"/>
      <c r="J48" s="769"/>
      <c r="K48" s="769"/>
      <c r="L48" s="769"/>
      <c r="M48" s="769"/>
      <c r="N48" s="769"/>
      <c r="O48" s="769"/>
      <c r="P48" s="770"/>
      <c r="Q48" s="771"/>
      <c r="R48" s="772"/>
      <c r="S48" s="772"/>
      <c r="T48" s="772"/>
      <c r="U48" s="772"/>
      <c r="V48" s="772"/>
      <c r="W48" s="772"/>
      <c r="X48" s="772"/>
      <c r="Y48" s="772"/>
      <c r="Z48" s="772"/>
      <c r="AA48" s="772"/>
      <c r="AB48" s="772"/>
      <c r="AC48" s="772"/>
      <c r="AD48" s="772"/>
      <c r="AE48" s="773"/>
      <c r="AF48" s="774"/>
      <c r="AG48" s="775"/>
      <c r="AH48" s="775"/>
      <c r="AI48" s="775"/>
      <c r="AJ48" s="776"/>
      <c r="AK48" s="839"/>
      <c r="AL48" s="840"/>
      <c r="AM48" s="840"/>
      <c r="AN48" s="840"/>
      <c r="AO48" s="840"/>
      <c r="AP48" s="840"/>
      <c r="AQ48" s="840"/>
      <c r="AR48" s="840"/>
      <c r="AS48" s="840"/>
      <c r="AT48" s="840"/>
      <c r="AU48" s="840"/>
      <c r="AV48" s="840"/>
      <c r="AW48" s="840"/>
      <c r="AX48" s="840"/>
      <c r="AY48" s="840"/>
      <c r="AZ48" s="841"/>
      <c r="BA48" s="841"/>
      <c r="BB48" s="841"/>
      <c r="BC48" s="841"/>
      <c r="BD48" s="841"/>
      <c r="BE48" s="837"/>
      <c r="BF48" s="837"/>
      <c r="BG48" s="837"/>
      <c r="BH48" s="837"/>
      <c r="BI48" s="838"/>
      <c r="BJ48" s="234"/>
      <c r="BK48" s="234"/>
      <c r="BL48" s="234"/>
      <c r="BM48" s="234"/>
      <c r="BN48" s="234"/>
      <c r="BO48" s="243"/>
      <c r="BP48" s="243"/>
      <c r="BQ48" s="240">
        <v>42</v>
      </c>
      <c r="BR48" s="241"/>
      <c r="BS48" s="781"/>
      <c r="BT48" s="782"/>
      <c r="BU48" s="782"/>
      <c r="BV48" s="782"/>
      <c r="BW48" s="782"/>
      <c r="BX48" s="782"/>
      <c r="BY48" s="782"/>
      <c r="BZ48" s="782"/>
      <c r="CA48" s="782"/>
      <c r="CB48" s="782"/>
      <c r="CC48" s="782"/>
      <c r="CD48" s="782"/>
      <c r="CE48" s="782"/>
      <c r="CF48" s="782"/>
      <c r="CG48" s="783"/>
      <c r="CH48" s="792"/>
      <c r="CI48" s="793"/>
      <c r="CJ48" s="793"/>
      <c r="CK48" s="793"/>
      <c r="CL48" s="794"/>
      <c r="CM48" s="792"/>
      <c r="CN48" s="793"/>
      <c r="CO48" s="793"/>
      <c r="CP48" s="793"/>
      <c r="CQ48" s="794"/>
      <c r="CR48" s="792"/>
      <c r="CS48" s="793"/>
      <c r="CT48" s="793"/>
      <c r="CU48" s="793"/>
      <c r="CV48" s="794"/>
      <c r="CW48" s="792"/>
      <c r="CX48" s="793"/>
      <c r="CY48" s="793"/>
      <c r="CZ48" s="793"/>
      <c r="DA48" s="794"/>
      <c r="DB48" s="792"/>
      <c r="DC48" s="793"/>
      <c r="DD48" s="793"/>
      <c r="DE48" s="793"/>
      <c r="DF48" s="794"/>
      <c r="DG48" s="792"/>
      <c r="DH48" s="793"/>
      <c r="DI48" s="793"/>
      <c r="DJ48" s="793"/>
      <c r="DK48" s="794"/>
      <c r="DL48" s="792"/>
      <c r="DM48" s="793"/>
      <c r="DN48" s="793"/>
      <c r="DO48" s="793"/>
      <c r="DP48" s="794"/>
      <c r="DQ48" s="792"/>
      <c r="DR48" s="793"/>
      <c r="DS48" s="793"/>
      <c r="DT48" s="793"/>
      <c r="DU48" s="794"/>
      <c r="DV48" s="781"/>
      <c r="DW48" s="782"/>
      <c r="DX48" s="782"/>
      <c r="DY48" s="782"/>
      <c r="DZ48" s="795"/>
      <c r="EA48" s="231"/>
    </row>
    <row r="49" spans="1:131" ht="26.25" customHeight="1" x14ac:dyDescent="0.15">
      <c r="A49" s="240">
        <v>22</v>
      </c>
      <c r="B49" s="768"/>
      <c r="C49" s="769"/>
      <c r="D49" s="769"/>
      <c r="E49" s="769"/>
      <c r="F49" s="769"/>
      <c r="G49" s="769"/>
      <c r="H49" s="769"/>
      <c r="I49" s="769"/>
      <c r="J49" s="769"/>
      <c r="K49" s="769"/>
      <c r="L49" s="769"/>
      <c r="M49" s="769"/>
      <c r="N49" s="769"/>
      <c r="O49" s="769"/>
      <c r="P49" s="770"/>
      <c r="Q49" s="771"/>
      <c r="R49" s="772"/>
      <c r="S49" s="772"/>
      <c r="T49" s="772"/>
      <c r="U49" s="772"/>
      <c r="V49" s="772"/>
      <c r="W49" s="772"/>
      <c r="X49" s="772"/>
      <c r="Y49" s="772"/>
      <c r="Z49" s="772"/>
      <c r="AA49" s="772"/>
      <c r="AB49" s="772"/>
      <c r="AC49" s="772"/>
      <c r="AD49" s="772"/>
      <c r="AE49" s="773"/>
      <c r="AF49" s="774"/>
      <c r="AG49" s="775"/>
      <c r="AH49" s="775"/>
      <c r="AI49" s="775"/>
      <c r="AJ49" s="776"/>
      <c r="AK49" s="839"/>
      <c r="AL49" s="840"/>
      <c r="AM49" s="840"/>
      <c r="AN49" s="840"/>
      <c r="AO49" s="840"/>
      <c r="AP49" s="840"/>
      <c r="AQ49" s="840"/>
      <c r="AR49" s="840"/>
      <c r="AS49" s="840"/>
      <c r="AT49" s="840"/>
      <c r="AU49" s="840"/>
      <c r="AV49" s="840"/>
      <c r="AW49" s="840"/>
      <c r="AX49" s="840"/>
      <c r="AY49" s="840"/>
      <c r="AZ49" s="841"/>
      <c r="BA49" s="841"/>
      <c r="BB49" s="841"/>
      <c r="BC49" s="841"/>
      <c r="BD49" s="841"/>
      <c r="BE49" s="837"/>
      <c r="BF49" s="837"/>
      <c r="BG49" s="837"/>
      <c r="BH49" s="837"/>
      <c r="BI49" s="838"/>
      <c r="BJ49" s="234"/>
      <c r="BK49" s="234"/>
      <c r="BL49" s="234"/>
      <c r="BM49" s="234"/>
      <c r="BN49" s="234"/>
      <c r="BO49" s="243"/>
      <c r="BP49" s="243"/>
      <c r="BQ49" s="240">
        <v>43</v>
      </c>
      <c r="BR49" s="241"/>
      <c r="BS49" s="781"/>
      <c r="BT49" s="782"/>
      <c r="BU49" s="782"/>
      <c r="BV49" s="782"/>
      <c r="BW49" s="782"/>
      <c r="BX49" s="782"/>
      <c r="BY49" s="782"/>
      <c r="BZ49" s="782"/>
      <c r="CA49" s="782"/>
      <c r="CB49" s="782"/>
      <c r="CC49" s="782"/>
      <c r="CD49" s="782"/>
      <c r="CE49" s="782"/>
      <c r="CF49" s="782"/>
      <c r="CG49" s="783"/>
      <c r="CH49" s="792"/>
      <c r="CI49" s="793"/>
      <c r="CJ49" s="793"/>
      <c r="CK49" s="793"/>
      <c r="CL49" s="794"/>
      <c r="CM49" s="792"/>
      <c r="CN49" s="793"/>
      <c r="CO49" s="793"/>
      <c r="CP49" s="793"/>
      <c r="CQ49" s="794"/>
      <c r="CR49" s="792"/>
      <c r="CS49" s="793"/>
      <c r="CT49" s="793"/>
      <c r="CU49" s="793"/>
      <c r="CV49" s="794"/>
      <c r="CW49" s="792"/>
      <c r="CX49" s="793"/>
      <c r="CY49" s="793"/>
      <c r="CZ49" s="793"/>
      <c r="DA49" s="794"/>
      <c r="DB49" s="792"/>
      <c r="DC49" s="793"/>
      <c r="DD49" s="793"/>
      <c r="DE49" s="793"/>
      <c r="DF49" s="794"/>
      <c r="DG49" s="792"/>
      <c r="DH49" s="793"/>
      <c r="DI49" s="793"/>
      <c r="DJ49" s="793"/>
      <c r="DK49" s="794"/>
      <c r="DL49" s="792"/>
      <c r="DM49" s="793"/>
      <c r="DN49" s="793"/>
      <c r="DO49" s="793"/>
      <c r="DP49" s="794"/>
      <c r="DQ49" s="792"/>
      <c r="DR49" s="793"/>
      <c r="DS49" s="793"/>
      <c r="DT49" s="793"/>
      <c r="DU49" s="794"/>
      <c r="DV49" s="781"/>
      <c r="DW49" s="782"/>
      <c r="DX49" s="782"/>
      <c r="DY49" s="782"/>
      <c r="DZ49" s="795"/>
      <c r="EA49" s="231"/>
    </row>
    <row r="50" spans="1:131" ht="26.25" customHeight="1" x14ac:dyDescent="0.15">
      <c r="A50" s="240">
        <v>23</v>
      </c>
      <c r="B50" s="768"/>
      <c r="C50" s="769"/>
      <c r="D50" s="769"/>
      <c r="E50" s="769"/>
      <c r="F50" s="769"/>
      <c r="G50" s="769"/>
      <c r="H50" s="769"/>
      <c r="I50" s="769"/>
      <c r="J50" s="769"/>
      <c r="K50" s="769"/>
      <c r="L50" s="769"/>
      <c r="M50" s="769"/>
      <c r="N50" s="769"/>
      <c r="O50" s="769"/>
      <c r="P50" s="770"/>
      <c r="Q50" s="842"/>
      <c r="R50" s="843"/>
      <c r="S50" s="843"/>
      <c r="T50" s="843"/>
      <c r="U50" s="843"/>
      <c r="V50" s="843"/>
      <c r="W50" s="843"/>
      <c r="X50" s="843"/>
      <c r="Y50" s="843"/>
      <c r="Z50" s="843"/>
      <c r="AA50" s="843"/>
      <c r="AB50" s="843"/>
      <c r="AC50" s="843"/>
      <c r="AD50" s="843"/>
      <c r="AE50" s="844"/>
      <c r="AF50" s="774"/>
      <c r="AG50" s="775"/>
      <c r="AH50" s="775"/>
      <c r="AI50" s="775"/>
      <c r="AJ50" s="776"/>
      <c r="AK50" s="845"/>
      <c r="AL50" s="843"/>
      <c r="AM50" s="843"/>
      <c r="AN50" s="843"/>
      <c r="AO50" s="843"/>
      <c r="AP50" s="843"/>
      <c r="AQ50" s="843"/>
      <c r="AR50" s="843"/>
      <c r="AS50" s="843"/>
      <c r="AT50" s="843"/>
      <c r="AU50" s="843"/>
      <c r="AV50" s="843"/>
      <c r="AW50" s="843"/>
      <c r="AX50" s="843"/>
      <c r="AY50" s="843"/>
      <c r="AZ50" s="846"/>
      <c r="BA50" s="846"/>
      <c r="BB50" s="846"/>
      <c r="BC50" s="846"/>
      <c r="BD50" s="846"/>
      <c r="BE50" s="837"/>
      <c r="BF50" s="837"/>
      <c r="BG50" s="837"/>
      <c r="BH50" s="837"/>
      <c r="BI50" s="838"/>
      <c r="BJ50" s="234"/>
      <c r="BK50" s="234"/>
      <c r="BL50" s="234"/>
      <c r="BM50" s="234"/>
      <c r="BN50" s="234"/>
      <c r="BO50" s="243"/>
      <c r="BP50" s="243"/>
      <c r="BQ50" s="240">
        <v>44</v>
      </c>
      <c r="BR50" s="241"/>
      <c r="BS50" s="781"/>
      <c r="BT50" s="782"/>
      <c r="BU50" s="782"/>
      <c r="BV50" s="782"/>
      <c r="BW50" s="782"/>
      <c r="BX50" s="782"/>
      <c r="BY50" s="782"/>
      <c r="BZ50" s="782"/>
      <c r="CA50" s="782"/>
      <c r="CB50" s="782"/>
      <c r="CC50" s="782"/>
      <c r="CD50" s="782"/>
      <c r="CE50" s="782"/>
      <c r="CF50" s="782"/>
      <c r="CG50" s="783"/>
      <c r="CH50" s="792"/>
      <c r="CI50" s="793"/>
      <c r="CJ50" s="793"/>
      <c r="CK50" s="793"/>
      <c r="CL50" s="794"/>
      <c r="CM50" s="792"/>
      <c r="CN50" s="793"/>
      <c r="CO50" s="793"/>
      <c r="CP50" s="793"/>
      <c r="CQ50" s="794"/>
      <c r="CR50" s="792"/>
      <c r="CS50" s="793"/>
      <c r="CT50" s="793"/>
      <c r="CU50" s="793"/>
      <c r="CV50" s="794"/>
      <c r="CW50" s="792"/>
      <c r="CX50" s="793"/>
      <c r="CY50" s="793"/>
      <c r="CZ50" s="793"/>
      <c r="DA50" s="794"/>
      <c r="DB50" s="792"/>
      <c r="DC50" s="793"/>
      <c r="DD50" s="793"/>
      <c r="DE50" s="793"/>
      <c r="DF50" s="794"/>
      <c r="DG50" s="792"/>
      <c r="DH50" s="793"/>
      <c r="DI50" s="793"/>
      <c r="DJ50" s="793"/>
      <c r="DK50" s="794"/>
      <c r="DL50" s="792"/>
      <c r="DM50" s="793"/>
      <c r="DN50" s="793"/>
      <c r="DO50" s="793"/>
      <c r="DP50" s="794"/>
      <c r="DQ50" s="792"/>
      <c r="DR50" s="793"/>
      <c r="DS50" s="793"/>
      <c r="DT50" s="793"/>
      <c r="DU50" s="794"/>
      <c r="DV50" s="781"/>
      <c r="DW50" s="782"/>
      <c r="DX50" s="782"/>
      <c r="DY50" s="782"/>
      <c r="DZ50" s="795"/>
      <c r="EA50" s="231"/>
    </row>
    <row r="51" spans="1:131" ht="26.25" customHeight="1" x14ac:dyDescent="0.15">
      <c r="A51" s="240">
        <v>24</v>
      </c>
      <c r="B51" s="768"/>
      <c r="C51" s="769"/>
      <c r="D51" s="769"/>
      <c r="E51" s="769"/>
      <c r="F51" s="769"/>
      <c r="G51" s="769"/>
      <c r="H51" s="769"/>
      <c r="I51" s="769"/>
      <c r="J51" s="769"/>
      <c r="K51" s="769"/>
      <c r="L51" s="769"/>
      <c r="M51" s="769"/>
      <c r="N51" s="769"/>
      <c r="O51" s="769"/>
      <c r="P51" s="770"/>
      <c r="Q51" s="842"/>
      <c r="R51" s="843"/>
      <c r="S51" s="843"/>
      <c r="T51" s="843"/>
      <c r="U51" s="843"/>
      <c r="V51" s="843"/>
      <c r="W51" s="843"/>
      <c r="X51" s="843"/>
      <c r="Y51" s="843"/>
      <c r="Z51" s="843"/>
      <c r="AA51" s="843"/>
      <c r="AB51" s="843"/>
      <c r="AC51" s="843"/>
      <c r="AD51" s="843"/>
      <c r="AE51" s="844"/>
      <c r="AF51" s="774"/>
      <c r="AG51" s="775"/>
      <c r="AH51" s="775"/>
      <c r="AI51" s="775"/>
      <c r="AJ51" s="776"/>
      <c r="AK51" s="845"/>
      <c r="AL51" s="843"/>
      <c r="AM51" s="843"/>
      <c r="AN51" s="843"/>
      <c r="AO51" s="843"/>
      <c r="AP51" s="843"/>
      <c r="AQ51" s="843"/>
      <c r="AR51" s="843"/>
      <c r="AS51" s="843"/>
      <c r="AT51" s="843"/>
      <c r="AU51" s="843"/>
      <c r="AV51" s="843"/>
      <c r="AW51" s="843"/>
      <c r="AX51" s="843"/>
      <c r="AY51" s="843"/>
      <c r="AZ51" s="846"/>
      <c r="BA51" s="846"/>
      <c r="BB51" s="846"/>
      <c r="BC51" s="846"/>
      <c r="BD51" s="846"/>
      <c r="BE51" s="837"/>
      <c r="BF51" s="837"/>
      <c r="BG51" s="837"/>
      <c r="BH51" s="837"/>
      <c r="BI51" s="838"/>
      <c r="BJ51" s="234"/>
      <c r="BK51" s="234"/>
      <c r="BL51" s="234"/>
      <c r="BM51" s="234"/>
      <c r="BN51" s="234"/>
      <c r="BO51" s="243"/>
      <c r="BP51" s="243"/>
      <c r="BQ51" s="240">
        <v>45</v>
      </c>
      <c r="BR51" s="241"/>
      <c r="BS51" s="781"/>
      <c r="BT51" s="782"/>
      <c r="BU51" s="782"/>
      <c r="BV51" s="782"/>
      <c r="BW51" s="782"/>
      <c r="BX51" s="782"/>
      <c r="BY51" s="782"/>
      <c r="BZ51" s="782"/>
      <c r="CA51" s="782"/>
      <c r="CB51" s="782"/>
      <c r="CC51" s="782"/>
      <c r="CD51" s="782"/>
      <c r="CE51" s="782"/>
      <c r="CF51" s="782"/>
      <c r="CG51" s="783"/>
      <c r="CH51" s="792"/>
      <c r="CI51" s="793"/>
      <c r="CJ51" s="793"/>
      <c r="CK51" s="793"/>
      <c r="CL51" s="794"/>
      <c r="CM51" s="792"/>
      <c r="CN51" s="793"/>
      <c r="CO51" s="793"/>
      <c r="CP51" s="793"/>
      <c r="CQ51" s="794"/>
      <c r="CR51" s="792"/>
      <c r="CS51" s="793"/>
      <c r="CT51" s="793"/>
      <c r="CU51" s="793"/>
      <c r="CV51" s="794"/>
      <c r="CW51" s="792"/>
      <c r="CX51" s="793"/>
      <c r="CY51" s="793"/>
      <c r="CZ51" s="793"/>
      <c r="DA51" s="794"/>
      <c r="DB51" s="792"/>
      <c r="DC51" s="793"/>
      <c r="DD51" s="793"/>
      <c r="DE51" s="793"/>
      <c r="DF51" s="794"/>
      <c r="DG51" s="792"/>
      <c r="DH51" s="793"/>
      <c r="DI51" s="793"/>
      <c r="DJ51" s="793"/>
      <c r="DK51" s="794"/>
      <c r="DL51" s="792"/>
      <c r="DM51" s="793"/>
      <c r="DN51" s="793"/>
      <c r="DO51" s="793"/>
      <c r="DP51" s="794"/>
      <c r="DQ51" s="792"/>
      <c r="DR51" s="793"/>
      <c r="DS51" s="793"/>
      <c r="DT51" s="793"/>
      <c r="DU51" s="794"/>
      <c r="DV51" s="781"/>
      <c r="DW51" s="782"/>
      <c r="DX51" s="782"/>
      <c r="DY51" s="782"/>
      <c r="DZ51" s="795"/>
      <c r="EA51" s="231"/>
    </row>
    <row r="52" spans="1:131" ht="26.25" customHeight="1" x14ac:dyDescent="0.15">
      <c r="A52" s="240">
        <v>25</v>
      </c>
      <c r="B52" s="768"/>
      <c r="C52" s="769"/>
      <c r="D52" s="769"/>
      <c r="E52" s="769"/>
      <c r="F52" s="769"/>
      <c r="G52" s="769"/>
      <c r="H52" s="769"/>
      <c r="I52" s="769"/>
      <c r="J52" s="769"/>
      <c r="K52" s="769"/>
      <c r="L52" s="769"/>
      <c r="M52" s="769"/>
      <c r="N52" s="769"/>
      <c r="O52" s="769"/>
      <c r="P52" s="770"/>
      <c r="Q52" s="842"/>
      <c r="R52" s="843"/>
      <c r="S52" s="843"/>
      <c r="T52" s="843"/>
      <c r="U52" s="843"/>
      <c r="V52" s="843"/>
      <c r="W52" s="843"/>
      <c r="X52" s="843"/>
      <c r="Y52" s="843"/>
      <c r="Z52" s="843"/>
      <c r="AA52" s="843"/>
      <c r="AB52" s="843"/>
      <c r="AC52" s="843"/>
      <c r="AD52" s="843"/>
      <c r="AE52" s="844"/>
      <c r="AF52" s="774"/>
      <c r="AG52" s="775"/>
      <c r="AH52" s="775"/>
      <c r="AI52" s="775"/>
      <c r="AJ52" s="776"/>
      <c r="AK52" s="845"/>
      <c r="AL52" s="843"/>
      <c r="AM52" s="843"/>
      <c r="AN52" s="843"/>
      <c r="AO52" s="843"/>
      <c r="AP52" s="843"/>
      <c r="AQ52" s="843"/>
      <c r="AR52" s="843"/>
      <c r="AS52" s="843"/>
      <c r="AT52" s="843"/>
      <c r="AU52" s="843"/>
      <c r="AV52" s="843"/>
      <c r="AW52" s="843"/>
      <c r="AX52" s="843"/>
      <c r="AY52" s="843"/>
      <c r="AZ52" s="846"/>
      <c r="BA52" s="846"/>
      <c r="BB52" s="846"/>
      <c r="BC52" s="846"/>
      <c r="BD52" s="846"/>
      <c r="BE52" s="837"/>
      <c r="BF52" s="837"/>
      <c r="BG52" s="837"/>
      <c r="BH52" s="837"/>
      <c r="BI52" s="838"/>
      <c r="BJ52" s="234"/>
      <c r="BK52" s="234"/>
      <c r="BL52" s="234"/>
      <c r="BM52" s="234"/>
      <c r="BN52" s="234"/>
      <c r="BO52" s="243"/>
      <c r="BP52" s="243"/>
      <c r="BQ52" s="240">
        <v>46</v>
      </c>
      <c r="BR52" s="241"/>
      <c r="BS52" s="781"/>
      <c r="BT52" s="782"/>
      <c r="BU52" s="782"/>
      <c r="BV52" s="782"/>
      <c r="BW52" s="782"/>
      <c r="BX52" s="782"/>
      <c r="BY52" s="782"/>
      <c r="BZ52" s="782"/>
      <c r="CA52" s="782"/>
      <c r="CB52" s="782"/>
      <c r="CC52" s="782"/>
      <c r="CD52" s="782"/>
      <c r="CE52" s="782"/>
      <c r="CF52" s="782"/>
      <c r="CG52" s="783"/>
      <c r="CH52" s="792"/>
      <c r="CI52" s="793"/>
      <c r="CJ52" s="793"/>
      <c r="CK52" s="793"/>
      <c r="CL52" s="794"/>
      <c r="CM52" s="792"/>
      <c r="CN52" s="793"/>
      <c r="CO52" s="793"/>
      <c r="CP52" s="793"/>
      <c r="CQ52" s="794"/>
      <c r="CR52" s="792"/>
      <c r="CS52" s="793"/>
      <c r="CT52" s="793"/>
      <c r="CU52" s="793"/>
      <c r="CV52" s="794"/>
      <c r="CW52" s="792"/>
      <c r="CX52" s="793"/>
      <c r="CY52" s="793"/>
      <c r="CZ52" s="793"/>
      <c r="DA52" s="794"/>
      <c r="DB52" s="792"/>
      <c r="DC52" s="793"/>
      <c r="DD52" s="793"/>
      <c r="DE52" s="793"/>
      <c r="DF52" s="794"/>
      <c r="DG52" s="792"/>
      <c r="DH52" s="793"/>
      <c r="DI52" s="793"/>
      <c r="DJ52" s="793"/>
      <c r="DK52" s="794"/>
      <c r="DL52" s="792"/>
      <c r="DM52" s="793"/>
      <c r="DN52" s="793"/>
      <c r="DO52" s="793"/>
      <c r="DP52" s="794"/>
      <c r="DQ52" s="792"/>
      <c r="DR52" s="793"/>
      <c r="DS52" s="793"/>
      <c r="DT52" s="793"/>
      <c r="DU52" s="794"/>
      <c r="DV52" s="781"/>
      <c r="DW52" s="782"/>
      <c r="DX52" s="782"/>
      <c r="DY52" s="782"/>
      <c r="DZ52" s="795"/>
      <c r="EA52" s="231"/>
    </row>
    <row r="53" spans="1:131" ht="26.25" customHeight="1" x14ac:dyDescent="0.15">
      <c r="A53" s="240">
        <v>26</v>
      </c>
      <c r="B53" s="768"/>
      <c r="C53" s="769"/>
      <c r="D53" s="769"/>
      <c r="E53" s="769"/>
      <c r="F53" s="769"/>
      <c r="G53" s="769"/>
      <c r="H53" s="769"/>
      <c r="I53" s="769"/>
      <c r="J53" s="769"/>
      <c r="K53" s="769"/>
      <c r="L53" s="769"/>
      <c r="M53" s="769"/>
      <c r="N53" s="769"/>
      <c r="O53" s="769"/>
      <c r="P53" s="770"/>
      <c r="Q53" s="842"/>
      <c r="R53" s="843"/>
      <c r="S53" s="843"/>
      <c r="T53" s="843"/>
      <c r="U53" s="843"/>
      <c r="V53" s="843"/>
      <c r="W53" s="843"/>
      <c r="X53" s="843"/>
      <c r="Y53" s="843"/>
      <c r="Z53" s="843"/>
      <c r="AA53" s="843"/>
      <c r="AB53" s="843"/>
      <c r="AC53" s="843"/>
      <c r="AD53" s="843"/>
      <c r="AE53" s="844"/>
      <c r="AF53" s="774"/>
      <c r="AG53" s="775"/>
      <c r="AH53" s="775"/>
      <c r="AI53" s="775"/>
      <c r="AJ53" s="776"/>
      <c r="AK53" s="845"/>
      <c r="AL53" s="843"/>
      <c r="AM53" s="843"/>
      <c r="AN53" s="843"/>
      <c r="AO53" s="843"/>
      <c r="AP53" s="843"/>
      <c r="AQ53" s="843"/>
      <c r="AR53" s="843"/>
      <c r="AS53" s="843"/>
      <c r="AT53" s="843"/>
      <c r="AU53" s="843"/>
      <c r="AV53" s="843"/>
      <c r="AW53" s="843"/>
      <c r="AX53" s="843"/>
      <c r="AY53" s="843"/>
      <c r="AZ53" s="846"/>
      <c r="BA53" s="846"/>
      <c r="BB53" s="846"/>
      <c r="BC53" s="846"/>
      <c r="BD53" s="846"/>
      <c r="BE53" s="837"/>
      <c r="BF53" s="837"/>
      <c r="BG53" s="837"/>
      <c r="BH53" s="837"/>
      <c r="BI53" s="838"/>
      <c r="BJ53" s="234"/>
      <c r="BK53" s="234"/>
      <c r="BL53" s="234"/>
      <c r="BM53" s="234"/>
      <c r="BN53" s="234"/>
      <c r="BO53" s="243"/>
      <c r="BP53" s="243"/>
      <c r="BQ53" s="240">
        <v>47</v>
      </c>
      <c r="BR53" s="241"/>
      <c r="BS53" s="781"/>
      <c r="BT53" s="782"/>
      <c r="BU53" s="782"/>
      <c r="BV53" s="782"/>
      <c r="BW53" s="782"/>
      <c r="BX53" s="782"/>
      <c r="BY53" s="782"/>
      <c r="BZ53" s="782"/>
      <c r="CA53" s="782"/>
      <c r="CB53" s="782"/>
      <c r="CC53" s="782"/>
      <c r="CD53" s="782"/>
      <c r="CE53" s="782"/>
      <c r="CF53" s="782"/>
      <c r="CG53" s="783"/>
      <c r="CH53" s="792"/>
      <c r="CI53" s="793"/>
      <c r="CJ53" s="793"/>
      <c r="CK53" s="793"/>
      <c r="CL53" s="794"/>
      <c r="CM53" s="792"/>
      <c r="CN53" s="793"/>
      <c r="CO53" s="793"/>
      <c r="CP53" s="793"/>
      <c r="CQ53" s="794"/>
      <c r="CR53" s="792"/>
      <c r="CS53" s="793"/>
      <c r="CT53" s="793"/>
      <c r="CU53" s="793"/>
      <c r="CV53" s="794"/>
      <c r="CW53" s="792"/>
      <c r="CX53" s="793"/>
      <c r="CY53" s="793"/>
      <c r="CZ53" s="793"/>
      <c r="DA53" s="794"/>
      <c r="DB53" s="792"/>
      <c r="DC53" s="793"/>
      <c r="DD53" s="793"/>
      <c r="DE53" s="793"/>
      <c r="DF53" s="794"/>
      <c r="DG53" s="792"/>
      <c r="DH53" s="793"/>
      <c r="DI53" s="793"/>
      <c r="DJ53" s="793"/>
      <c r="DK53" s="794"/>
      <c r="DL53" s="792"/>
      <c r="DM53" s="793"/>
      <c r="DN53" s="793"/>
      <c r="DO53" s="793"/>
      <c r="DP53" s="794"/>
      <c r="DQ53" s="792"/>
      <c r="DR53" s="793"/>
      <c r="DS53" s="793"/>
      <c r="DT53" s="793"/>
      <c r="DU53" s="794"/>
      <c r="DV53" s="781"/>
      <c r="DW53" s="782"/>
      <c r="DX53" s="782"/>
      <c r="DY53" s="782"/>
      <c r="DZ53" s="795"/>
      <c r="EA53" s="231"/>
    </row>
    <row r="54" spans="1:131" ht="26.25" customHeight="1" x14ac:dyDescent="0.15">
      <c r="A54" s="240">
        <v>27</v>
      </c>
      <c r="B54" s="768"/>
      <c r="C54" s="769"/>
      <c r="D54" s="769"/>
      <c r="E54" s="769"/>
      <c r="F54" s="769"/>
      <c r="G54" s="769"/>
      <c r="H54" s="769"/>
      <c r="I54" s="769"/>
      <c r="J54" s="769"/>
      <c r="K54" s="769"/>
      <c r="L54" s="769"/>
      <c r="M54" s="769"/>
      <c r="N54" s="769"/>
      <c r="O54" s="769"/>
      <c r="P54" s="770"/>
      <c r="Q54" s="842"/>
      <c r="R54" s="843"/>
      <c r="S54" s="843"/>
      <c r="T54" s="843"/>
      <c r="U54" s="843"/>
      <c r="V54" s="843"/>
      <c r="W54" s="843"/>
      <c r="X54" s="843"/>
      <c r="Y54" s="843"/>
      <c r="Z54" s="843"/>
      <c r="AA54" s="843"/>
      <c r="AB54" s="843"/>
      <c r="AC54" s="843"/>
      <c r="AD54" s="843"/>
      <c r="AE54" s="844"/>
      <c r="AF54" s="774"/>
      <c r="AG54" s="775"/>
      <c r="AH54" s="775"/>
      <c r="AI54" s="775"/>
      <c r="AJ54" s="776"/>
      <c r="AK54" s="845"/>
      <c r="AL54" s="843"/>
      <c r="AM54" s="843"/>
      <c r="AN54" s="843"/>
      <c r="AO54" s="843"/>
      <c r="AP54" s="843"/>
      <c r="AQ54" s="843"/>
      <c r="AR54" s="843"/>
      <c r="AS54" s="843"/>
      <c r="AT54" s="843"/>
      <c r="AU54" s="843"/>
      <c r="AV54" s="843"/>
      <c r="AW54" s="843"/>
      <c r="AX54" s="843"/>
      <c r="AY54" s="843"/>
      <c r="AZ54" s="846"/>
      <c r="BA54" s="846"/>
      <c r="BB54" s="846"/>
      <c r="BC54" s="846"/>
      <c r="BD54" s="846"/>
      <c r="BE54" s="837"/>
      <c r="BF54" s="837"/>
      <c r="BG54" s="837"/>
      <c r="BH54" s="837"/>
      <c r="BI54" s="838"/>
      <c r="BJ54" s="234"/>
      <c r="BK54" s="234"/>
      <c r="BL54" s="234"/>
      <c r="BM54" s="234"/>
      <c r="BN54" s="234"/>
      <c r="BO54" s="243"/>
      <c r="BP54" s="243"/>
      <c r="BQ54" s="240">
        <v>48</v>
      </c>
      <c r="BR54" s="241"/>
      <c r="BS54" s="781"/>
      <c r="BT54" s="782"/>
      <c r="BU54" s="782"/>
      <c r="BV54" s="782"/>
      <c r="BW54" s="782"/>
      <c r="BX54" s="782"/>
      <c r="BY54" s="782"/>
      <c r="BZ54" s="782"/>
      <c r="CA54" s="782"/>
      <c r="CB54" s="782"/>
      <c r="CC54" s="782"/>
      <c r="CD54" s="782"/>
      <c r="CE54" s="782"/>
      <c r="CF54" s="782"/>
      <c r="CG54" s="783"/>
      <c r="CH54" s="792"/>
      <c r="CI54" s="793"/>
      <c r="CJ54" s="793"/>
      <c r="CK54" s="793"/>
      <c r="CL54" s="794"/>
      <c r="CM54" s="792"/>
      <c r="CN54" s="793"/>
      <c r="CO54" s="793"/>
      <c r="CP54" s="793"/>
      <c r="CQ54" s="794"/>
      <c r="CR54" s="792"/>
      <c r="CS54" s="793"/>
      <c r="CT54" s="793"/>
      <c r="CU54" s="793"/>
      <c r="CV54" s="794"/>
      <c r="CW54" s="792"/>
      <c r="CX54" s="793"/>
      <c r="CY54" s="793"/>
      <c r="CZ54" s="793"/>
      <c r="DA54" s="794"/>
      <c r="DB54" s="792"/>
      <c r="DC54" s="793"/>
      <c r="DD54" s="793"/>
      <c r="DE54" s="793"/>
      <c r="DF54" s="794"/>
      <c r="DG54" s="792"/>
      <c r="DH54" s="793"/>
      <c r="DI54" s="793"/>
      <c r="DJ54" s="793"/>
      <c r="DK54" s="794"/>
      <c r="DL54" s="792"/>
      <c r="DM54" s="793"/>
      <c r="DN54" s="793"/>
      <c r="DO54" s="793"/>
      <c r="DP54" s="794"/>
      <c r="DQ54" s="792"/>
      <c r="DR54" s="793"/>
      <c r="DS54" s="793"/>
      <c r="DT54" s="793"/>
      <c r="DU54" s="794"/>
      <c r="DV54" s="781"/>
      <c r="DW54" s="782"/>
      <c r="DX54" s="782"/>
      <c r="DY54" s="782"/>
      <c r="DZ54" s="795"/>
      <c r="EA54" s="231"/>
    </row>
    <row r="55" spans="1:131" ht="26.25" customHeight="1" x14ac:dyDescent="0.15">
      <c r="A55" s="240">
        <v>28</v>
      </c>
      <c r="B55" s="768"/>
      <c r="C55" s="769"/>
      <c r="D55" s="769"/>
      <c r="E55" s="769"/>
      <c r="F55" s="769"/>
      <c r="G55" s="769"/>
      <c r="H55" s="769"/>
      <c r="I55" s="769"/>
      <c r="J55" s="769"/>
      <c r="K55" s="769"/>
      <c r="L55" s="769"/>
      <c r="M55" s="769"/>
      <c r="N55" s="769"/>
      <c r="O55" s="769"/>
      <c r="P55" s="770"/>
      <c r="Q55" s="842"/>
      <c r="R55" s="843"/>
      <c r="S55" s="843"/>
      <c r="T55" s="843"/>
      <c r="U55" s="843"/>
      <c r="V55" s="843"/>
      <c r="W55" s="843"/>
      <c r="X55" s="843"/>
      <c r="Y55" s="843"/>
      <c r="Z55" s="843"/>
      <c r="AA55" s="843"/>
      <c r="AB55" s="843"/>
      <c r="AC55" s="843"/>
      <c r="AD55" s="843"/>
      <c r="AE55" s="844"/>
      <c r="AF55" s="774"/>
      <c r="AG55" s="775"/>
      <c r="AH55" s="775"/>
      <c r="AI55" s="775"/>
      <c r="AJ55" s="776"/>
      <c r="AK55" s="845"/>
      <c r="AL55" s="843"/>
      <c r="AM55" s="843"/>
      <c r="AN55" s="843"/>
      <c r="AO55" s="843"/>
      <c r="AP55" s="843"/>
      <c r="AQ55" s="843"/>
      <c r="AR55" s="843"/>
      <c r="AS55" s="843"/>
      <c r="AT55" s="843"/>
      <c r="AU55" s="843"/>
      <c r="AV55" s="843"/>
      <c r="AW55" s="843"/>
      <c r="AX55" s="843"/>
      <c r="AY55" s="843"/>
      <c r="AZ55" s="846"/>
      <c r="BA55" s="846"/>
      <c r="BB55" s="846"/>
      <c r="BC55" s="846"/>
      <c r="BD55" s="846"/>
      <c r="BE55" s="837"/>
      <c r="BF55" s="837"/>
      <c r="BG55" s="837"/>
      <c r="BH55" s="837"/>
      <c r="BI55" s="838"/>
      <c r="BJ55" s="234"/>
      <c r="BK55" s="234"/>
      <c r="BL55" s="234"/>
      <c r="BM55" s="234"/>
      <c r="BN55" s="234"/>
      <c r="BO55" s="243"/>
      <c r="BP55" s="243"/>
      <c r="BQ55" s="240">
        <v>49</v>
      </c>
      <c r="BR55" s="241"/>
      <c r="BS55" s="781"/>
      <c r="BT55" s="782"/>
      <c r="BU55" s="782"/>
      <c r="BV55" s="782"/>
      <c r="BW55" s="782"/>
      <c r="BX55" s="782"/>
      <c r="BY55" s="782"/>
      <c r="BZ55" s="782"/>
      <c r="CA55" s="782"/>
      <c r="CB55" s="782"/>
      <c r="CC55" s="782"/>
      <c r="CD55" s="782"/>
      <c r="CE55" s="782"/>
      <c r="CF55" s="782"/>
      <c r="CG55" s="783"/>
      <c r="CH55" s="792"/>
      <c r="CI55" s="793"/>
      <c r="CJ55" s="793"/>
      <c r="CK55" s="793"/>
      <c r="CL55" s="794"/>
      <c r="CM55" s="792"/>
      <c r="CN55" s="793"/>
      <c r="CO55" s="793"/>
      <c r="CP55" s="793"/>
      <c r="CQ55" s="794"/>
      <c r="CR55" s="792"/>
      <c r="CS55" s="793"/>
      <c r="CT55" s="793"/>
      <c r="CU55" s="793"/>
      <c r="CV55" s="794"/>
      <c r="CW55" s="792"/>
      <c r="CX55" s="793"/>
      <c r="CY55" s="793"/>
      <c r="CZ55" s="793"/>
      <c r="DA55" s="794"/>
      <c r="DB55" s="792"/>
      <c r="DC55" s="793"/>
      <c r="DD55" s="793"/>
      <c r="DE55" s="793"/>
      <c r="DF55" s="794"/>
      <c r="DG55" s="792"/>
      <c r="DH55" s="793"/>
      <c r="DI55" s="793"/>
      <c r="DJ55" s="793"/>
      <c r="DK55" s="794"/>
      <c r="DL55" s="792"/>
      <c r="DM55" s="793"/>
      <c r="DN55" s="793"/>
      <c r="DO55" s="793"/>
      <c r="DP55" s="794"/>
      <c r="DQ55" s="792"/>
      <c r="DR55" s="793"/>
      <c r="DS55" s="793"/>
      <c r="DT55" s="793"/>
      <c r="DU55" s="794"/>
      <c r="DV55" s="781"/>
      <c r="DW55" s="782"/>
      <c r="DX55" s="782"/>
      <c r="DY55" s="782"/>
      <c r="DZ55" s="795"/>
      <c r="EA55" s="231"/>
    </row>
    <row r="56" spans="1:131" ht="26.25" customHeight="1" x14ac:dyDescent="0.15">
      <c r="A56" s="240">
        <v>29</v>
      </c>
      <c r="B56" s="768"/>
      <c r="C56" s="769"/>
      <c r="D56" s="769"/>
      <c r="E56" s="769"/>
      <c r="F56" s="769"/>
      <c r="G56" s="769"/>
      <c r="H56" s="769"/>
      <c r="I56" s="769"/>
      <c r="J56" s="769"/>
      <c r="K56" s="769"/>
      <c r="L56" s="769"/>
      <c r="M56" s="769"/>
      <c r="N56" s="769"/>
      <c r="O56" s="769"/>
      <c r="P56" s="770"/>
      <c r="Q56" s="842"/>
      <c r="R56" s="843"/>
      <c r="S56" s="843"/>
      <c r="T56" s="843"/>
      <c r="U56" s="843"/>
      <c r="V56" s="843"/>
      <c r="W56" s="843"/>
      <c r="X56" s="843"/>
      <c r="Y56" s="843"/>
      <c r="Z56" s="843"/>
      <c r="AA56" s="843"/>
      <c r="AB56" s="843"/>
      <c r="AC56" s="843"/>
      <c r="AD56" s="843"/>
      <c r="AE56" s="844"/>
      <c r="AF56" s="774"/>
      <c r="AG56" s="775"/>
      <c r="AH56" s="775"/>
      <c r="AI56" s="775"/>
      <c r="AJ56" s="776"/>
      <c r="AK56" s="845"/>
      <c r="AL56" s="843"/>
      <c r="AM56" s="843"/>
      <c r="AN56" s="843"/>
      <c r="AO56" s="843"/>
      <c r="AP56" s="843"/>
      <c r="AQ56" s="843"/>
      <c r="AR56" s="843"/>
      <c r="AS56" s="843"/>
      <c r="AT56" s="843"/>
      <c r="AU56" s="843"/>
      <c r="AV56" s="843"/>
      <c r="AW56" s="843"/>
      <c r="AX56" s="843"/>
      <c r="AY56" s="843"/>
      <c r="AZ56" s="846"/>
      <c r="BA56" s="846"/>
      <c r="BB56" s="846"/>
      <c r="BC56" s="846"/>
      <c r="BD56" s="846"/>
      <c r="BE56" s="837"/>
      <c r="BF56" s="837"/>
      <c r="BG56" s="837"/>
      <c r="BH56" s="837"/>
      <c r="BI56" s="838"/>
      <c r="BJ56" s="234"/>
      <c r="BK56" s="234"/>
      <c r="BL56" s="234"/>
      <c r="BM56" s="234"/>
      <c r="BN56" s="234"/>
      <c r="BO56" s="243"/>
      <c r="BP56" s="243"/>
      <c r="BQ56" s="240">
        <v>50</v>
      </c>
      <c r="BR56" s="241"/>
      <c r="BS56" s="781"/>
      <c r="BT56" s="782"/>
      <c r="BU56" s="782"/>
      <c r="BV56" s="782"/>
      <c r="BW56" s="782"/>
      <c r="BX56" s="782"/>
      <c r="BY56" s="782"/>
      <c r="BZ56" s="782"/>
      <c r="CA56" s="782"/>
      <c r="CB56" s="782"/>
      <c r="CC56" s="782"/>
      <c r="CD56" s="782"/>
      <c r="CE56" s="782"/>
      <c r="CF56" s="782"/>
      <c r="CG56" s="783"/>
      <c r="CH56" s="792"/>
      <c r="CI56" s="793"/>
      <c r="CJ56" s="793"/>
      <c r="CK56" s="793"/>
      <c r="CL56" s="794"/>
      <c r="CM56" s="792"/>
      <c r="CN56" s="793"/>
      <c r="CO56" s="793"/>
      <c r="CP56" s="793"/>
      <c r="CQ56" s="794"/>
      <c r="CR56" s="792"/>
      <c r="CS56" s="793"/>
      <c r="CT56" s="793"/>
      <c r="CU56" s="793"/>
      <c r="CV56" s="794"/>
      <c r="CW56" s="792"/>
      <c r="CX56" s="793"/>
      <c r="CY56" s="793"/>
      <c r="CZ56" s="793"/>
      <c r="DA56" s="794"/>
      <c r="DB56" s="792"/>
      <c r="DC56" s="793"/>
      <c r="DD56" s="793"/>
      <c r="DE56" s="793"/>
      <c r="DF56" s="794"/>
      <c r="DG56" s="792"/>
      <c r="DH56" s="793"/>
      <c r="DI56" s="793"/>
      <c r="DJ56" s="793"/>
      <c r="DK56" s="794"/>
      <c r="DL56" s="792"/>
      <c r="DM56" s="793"/>
      <c r="DN56" s="793"/>
      <c r="DO56" s="793"/>
      <c r="DP56" s="794"/>
      <c r="DQ56" s="792"/>
      <c r="DR56" s="793"/>
      <c r="DS56" s="793"/>
      <c r="DT56" s="793"/>
      <c r="DU56" s="794"/>
      <c r="DV56" s="781"/>
      <c r="DW56" s="782"/>
      <c r="DX56" s="782"/>
      <c r="DY56" s="782"/>
      <c r="DZ56" s="795"/>
      <c r="EA56" s="231"/>
    </row>
    <row r="57" spans="1:131" ht="26.25" customHeight="1" x14ac:dyDescent="0.15">
      <c r="A57" s="240">
        <v>30</v>
      </c>
      <c r="B57" s="768"/>
      <c r="C57" s="769"/>
      <c r="D57" s="769"/>
      <c r="E57" s="769"/>
      <c r="F57" s="769"/>
      <c r="G57" s="769"/>
      <c r="H57" s="769"/>
      <c r="I57" s="769"/>
      <c r="J57" s="769"/>
      <c r="K57" s="769"/>
      <c r="L57" s="769"/>
      <c r="M57" s="769"/>
      <c r="N57" s="769"/>
      <c r="O57" s="769"/>
      <c r="P57" s="770"/>
      <c r="Q57" s="842"/>
      <c r="R57" s="843"/>
      <c r="S57" s="843"/>
      <c r="T57" s="843"/>
      <c r="U57" s="843"/>
      <c r="V57" s="843"/>
      <c r="W57" s="843"/>
      <c r="X57" s="843"/>
      <c r="Y57" s="843"/>
      <c r="Z57" s="843"/>
      <c r="AA57" s="843"/>
      <c r="AB57" s="843"/>
      <c r="AC57" s="843"/>
      <c r="AD57" s="843"/>
      <c r="AE57" s="844"/>
      <c r="AF57" s="774"/>
      <c r="AG57" s="775"/>
      <c r="AH57" s="775"/>
      <c r="AI57" s="775"/>
      <c r="AJ57" s="776"/>
      <c r="AK57" s="845"/>
      <c r="AL57" s="843"/>
      <c r="AM57" s="843"/>
      <c r="AN57" s="843"/>
      <c r="AO57" s="843"/>
      <c r="AP57" s="843"/>
      <c r="AQ57" s="843"/>
      <c r="AR57" s="843"/>
      <c r="AS57" s="843"/>
      <c r="AT57" s="843"/>
      <c r="AU57" s="843"/>
      <c r="AV57" s="843"/>
      <c r="AW57" s="843"/>
      <c r="AX57" s="843"/>
      <c r="AY57" s="843"/>
      <c r="AZ57" s="846"/>
      <c r="BA57" s="846"/>
      <c r="BB57" s="846"/>
      <c r="BC57" s="846"/>
      <c r="BD57" s="846"/>
      <c r="BE57" s="837"/>
      <c r="BF57" s="837"/>
      <c r="BG57" s="837"/>
      <c r="BH57" s="837"/>
      <c r="BI57" s="838"/>
      <c r="BJ57" s="234"/>
      <c r="BK57" s="234"/>
      <c r="BL57" s="234"/>
      <c r="BM57" s="234"/>
      <c r="BN57" s="234"/>
      <c r="BO57" s="243"/>
      <c r="BP57" s="243"/>
      <c r="BQ57" s="240">
        <v>51</v>
      </c>
      <c r="BR57" s="241"/>
      <c r="BS57" s="781"/>
      <c r="BT57" s="782"/>
      <c r="BU57" s="782"/>
      <c r="BV57" s="782"/>
      <c r="BW57" s="782"/>
      <c r="BX57" s="782"/>
      <c r="BY57" s="782"/>
      <c r="BZ57" s="782"/>
      <c r="CA57" s="782"/>
      <c r="CB57" s="782"/>
      <c r="CC57" s="782"/>
      <c r="CD57" s="782"/>
      <c r="CE57" s="782"/>
      <c r="CF57" s="782"/>
      <c r="CG57" s="783"/>
      <c r="CH57" s="792"/>
      <c r="CI57" s="793"/>
      <c r="CJ57" s="793"/>
      <c r="CK57" s="793"/>
      <c r="CL57" s="794"/>
      <c r="CM57" s="792"/>
      <c r="CN57" s="793"/>
      <c r="CO57" s="793"/>
      <c r="CP57" s="793"/>
      <c r="CQ57" s="794"/>
      <c r="CR57" s="792"/>
      <c r="CS57" s="793"/>
      <c r="CT57" s="793"/>
      <c r="CU57" s="793"/>
      <c r="CV57" s="794"/>
      <c r="CW57" s="792"/>
      <c r="CX57" s="793"/>
      <c r="CY57" s="793"/>
      <c r="CZ57" s="793"/>
      <c r="DA57" s="794"/>
      <c r="DB57" s="792"/>
      <c r="DC57" s="793"/>
      <c r="DD57" s="793"/>
      <c r="DE57" s="793"/>
      <c r="DF57" s="794"/>
      <c r="DG57" s="792"/>
      <c r="DH57" s="793"/>
      <c r="DI57" s="793"/>
      <c r="DJ57" s="793"/>
      <c r="DK57" s="794"/>
      <c r="DL57" s="792"/>
      <c r="DM57" s="793"/>
      <c r="DN57" s="793"/>
      <c r="DO57" s="793"/>
      <c r="DP57" s="794"/>
      <c r="DQ57" s="792"/>
      <c r="DR57" s="793"/>
      <c r="DS57" s="793"/>
      <c r="DT57" s="793"/>
      <c r="DU57" s="794"/>
      <c r="DV57" s="781"/>
      <c r="DW57" s="782"/>
      <c r="DX57" s="782"/>
      <c r="DY57" s="782"/>
      <c r="DZ57" s="795"/>
      <c r="EA57" s="231"/>
    </row>
    <row r="58" spans="1:131" ht="26.25" customHeight="1" x14ac:dyDescent="0.15">
      <c r="A58" s="240">
        <v>31</v>
      </c>
      <c r="B58" s="768"/>
      <c r="C58" s="769"/>
      <c r="D58" s="769"/>
      <c r="E58" s="769"/>
      <c r="F58" s="769"/>
      <c r="G58" s="769"/>
      <c r="H58" s="769"/>
      <c r="I58" s="769"/>
      <c r="J58" s="769"/>
      <c r="K58" s="769"/>
      <c r="L58" s="769"/>
      <c r="M58" s="769"/>
      <c r="N58" s="769"/>
      <c r="O58" s="769"/>
      <c r="P58" s="770"/>
      <c r="Q58" s="842"/>
      <c r="R58" s="843"/>
      <c r="S58" s="843"/>
      <c r="T58" s="843"/>
      <c r="U58" s="843"/>
      <c r="V58" s="843"/>
      <c r="W58" s="843"/>
      <c r="X58" s="843"/>
      <c r="Y58" s="843"/>
      <c r="Z58" s="843"/>
      <c r="AA58" s="843"/>
      <c r="AB58" s="843"/>
      <c r="AC58" s="843"/>
      <c r="AD58" s="843"/>
      <c r="AE58" s="844"/>
      <c r="AF58" s="774"/>
      <c r="AG58" s="775"/>
      <c r="AH58" s="775"/>
      <c r="AI58" s="775"/>
      <c r="AJ58" s="776"/>
      <c r="AK58" s="845"/>
      <c r="AL58" s="843"/>
      <c r="AM58" s="843"/>
      <c r="AN58" s="843"/>
      <c r="AO58" s="843"/>
      <c r="AP58" s="843"/>
      <c r="AQ58" s="843"/>
      <c r="AR58" s="843"/>
      <c r="AS58" s="843"/>
      <c r="AT58" s="843"/>
      <c r="AU58" s="843"/>
      <c r="AV58" s="843"/>
      <c r="AW58" s="843"/>
      <c r="AX58" s="843"/>
      <c r="AY58" s="843"/>
      <c r="AZ58" s="846"/>
      <c r="BA58" s="846"/>
      <c r="BB58" s="846"/>
      <c r="BC58" s="846"/>
      <c r="BD58" s="846"/>
      <c r="BE58" s="837"/>
      <c r="BF58" s="837"/>
      <c r="BG58" s="837"/>
      <c r="BH58" s="837"/>
      <c r="BI58" s="838"/>
      <c r="BJ58" s="234"/>
      <c r="BK58" s="234"/>
      <c r="BL58" s="234"/>
      <c r="BM58" s="234"/>
      <c r="BN58" s="234"/>
      <c r="BO58" s="243"/>
      <c r="BP58" s="243"/>
      <c r="BQ58" s="240">
        <v>52</v>
      </c>
      <c r="BR58" s="241"/>
      <c r="BS58" s="781"/>
      <c r="BT58" s="782"/>
      <c r="BU58" s="782"/>
      <c r="BV58" s="782"/>
      <c r="BW58" s="782"/>
      <c r="BX58" s="782"/>
      <c r="BY58" s="782"/>
      <c r="BZ58" s="782"/>
      <c r="CA58" s="782"/>
      <c r="CB58" s="782"/>
      <c r="CC58" s="782"/>
      <c r="CD58" s="782"/>
      <c r="CE58" s="782"/>
      <c r="CF58" s="782"/>
      <c r="CG58" s="783"/>
      <c r="CH58" s="792"/>
      <c r="CI58" s="793"/>
      <c r="CJ58" s="793"/>
      <c r="CK58" s="793"/>
      <c r="CL58" s="794"/>
      <c r="CM58" s="792"/>
      <c r="CN58" s="793"/>
      <c r="CO58" s="793"/>
      <c r="CP58" s="793"/>
      <c r="CQ58" s="794"/>
      <c r="CR58" s="792"/>
      <c r="CS58" s="793"/>
      <c r="CT58" s="793"/>
      <c r="CU58" s="793"/>
      <c r="CV58" s="794"/>
      <c r="CW58" s="792"/>
      <c r="CX58" s="793"/>
      <c r="CY58" s="793"/>
      <c r="CZ58" s="793"/>
      <c r="DA58" s="794"/>
      <c r="DB58" s="792"/>
      <c r="DC58" s="793"/>
      <c r="DD58" s="793"/>
      <c r="DE58" s="793"/>
      <c r="DF58" s="794"/>
      <c r="DG58" s="792"/>
      <c r="DH58" s="793"/>
      <c r="DI58" s="793"/>
      <c r="DJ58" s="793"/>
      <c r="DK58" s="794"/>
      <c r="DL58" s="792"/>
      <c r="DM58" s="793"/>
      <c r="DN58" s="793"/>
      <c r="DO58" s="793"/>
      <c r="DP58" s="794"/>
      <c r="DQ58" s="792"/>
      <c r="DR58" s="793"/>
      <c r="DS58" s="793"/>
      <c r="DT58" s="793"/>
      <c r="DU58" s="794"/>
      <c r="DV58" s="781"/>
      <c r="DW58" s="782"/>
      <c r="DX58" s="782"/>
      <c r="DY58" s="782"/>
      <c r="DZ58" s="795"/>
      <c r="EA58" s="231"/>
    </row>
    <row r="59" spans="1:131" ht="26.25" customHeight="1" x14ac:dyDescent="0.15">
      <c r="A59" s="240">
        <v>32</v>
      </c>
      <c r="B59" s="768"/>
      <c r="C59" s="769"/>
      <c r="D59" s="769"/>
      <c r="E59" s="769"/>
      <c r="F59" s="769"/>
      <c r="G59" s="769"/>
      <c r="H59" s="769"/>
      <c r="I59" s="769"/>
      <c r="J59" s="769"/>
      <c r="K59" s="769"/>
      <c r="L59" s="769"/>
      <c r="M59" s="769"/>
      <c r="N59" s="769"/>
      <c r="O59" s="769"/>
      <c r="P59" s="770"/>
      <c r="Q59" s="842"/>
      <c r="R59" s="843"/>
      <c r="S59" s="843"/>
      <c r="T59" s="843"/>
      <c r="U59" s="843"/>
      <c r="V59" s="843"/>
      <c r="W59" s="843"/>
      <c r="X59" s="843"/>
      <c r="Y59" s="843"/>
      <c r="Z59" s="843"/>
      <c r="AA59" s="843"/>
      <c r="AB59" s="843"/>
      <c r="AC59" s="843"/>
      <c r="AD59" s="843"/>
      <c r="AE59" s="844"/>
      <c r="AF59" s="774"/>
      <c r="AG59" s="775"/>
      <c r="AH59" s="775"/>
      <c r="AI59" s="775"/>
      <c r="AJ59" s="776"/>
      <c r="AK59" s="845"/>
      <c r="AL59" s="843"/>
      <c r="AM59" s="843"/>
      <c r="AN59" s="843"/>
      <c r="AO59" s="843"/>
      <c r="AP59" s="843"/>
      <c r="AQ59" s="843"/>
      <c r="AR59" s="843"/>
      <c r="AS59" s="843"/>
      <c r="AT59" s="843"/>
      <c r="AU59" s="843"/>
      <c r="AV59" s="843"/>
      <c r="AW59" s="843"/>
      <c r="AX59" s="843"/>
      <c r="AY59" s="843"/>
      <c r="AZ59" s="846"/>
      <c r="BA59" s="846"/>
      <c r="BB59" s="846"/>
      <c r="BC59" s="846"/>
      <c r="BD59" s="846"/>
      <c r="BE59" s="837"/>
      <c r="BF59" s="837"/>
      <c r="BG59" s="837"/>
      <c r="BH59" s="837"/>
      <c r="BI59" s="838"/>
      <c r="BJ59" s="234"/>
      <c r="BK59" s="234"/>
      <c r="BL59" s="234"/>
      <c r="BM59" s="234"/>
      <c r="BN59" s="234"/>
      <c r="BO59" s="243"/>
      <c r="BP59" s="243"/>
      <c r="BQ59" s="240">
        <v>53</v>
      </c>
      <c r="BR59" s="241"/>
      <c r="BS59" s="781"/>
      <c r="BT59" s="782"/>
      <c r="BU59" s="782"/>
      <c r="BV59" s="782"/>
      <c r="BW59" s="782"/>
      <c r="BX59" s="782"/>
      <c r="BY59" s="782"/>
      <c r="BZ59" s="782"/>
      <c r="CA59" s="782"/>
      <c r="CB59" s="782"/>
      <c r="CC59" s="782"/>
      <c r="CD59" s="782"/>
      <c r="CE59" s="782"/>
      <c r="CF59" s="782"/>
      <c r="CG59" s="783"/>
      <c r="CH59" s="792"/>
      <c r="CI59" s="793"/>
      <c r="CJ59" s="793"/>
      <c r="CK59" s="793"/>
      <c r="CL59" s="794"/>
      <c r="CM59" s="792"/>
      <c r="CN59" s="793"/>
      <c r="CO59" s="793"/>
      <c r="CP59" s="793"/>
      <c r="CQ59" s="794"/>
      <c r="CR59" s="792"/>
      <c r="CS59" s="793"/>
      <c r="CT59" s="793"/>
      <c r="CU59" s="793"/>
      <c r="CV59" s="794"/>
      <c r="CW59" s="792"/>
      <c r="CX59" s="793"/>
      <c r="CY59" s="793"/>
      <c r="CZ59" s="793"/>
      <c r="DA59" s="794"/>
      <c r="DB59" s="792"/>
      <c r="DC59" s="793"/>
      <c r="DD59" s="793"/>
      <c r="DE59" s="793"/>
      <c r="DF59" s="794"/>
      <c r="DG59" s="792"/>
      <c r="DH59" s="793"/>
      <c r="DI59" s="793"/>
      <c r="DJ59" s="793"/>
      <c r="DK59" s="794"/>
      <c r="DL59" s="792"/>
      <c r="DM59" s="793"/>
      <c r="DN59" s="793"/>
      <c r="DO59" s="793"/>
      <c r="DP59" s="794"/>
      <c r="DQ59" s="792"/>
      <c r="DR59" s="793"/>
      <c r="DS59" s="793"/>
      <c r="DT59" s="793"/>
      <c r="DU59" s="794"/>
      <c r="DV59" s="781"/>
      <c r="DW59" s="782"/>
      <c r="DX59" s="782"/>
      <c r="DY59" s="782"/>
      <c r="DZ59" s="795"/>
      <c r="EA59" s="231"/>
    </row>
    <row r="60" spans="1:131" ht="26.25" customHeight="1" x14ac:dyDescent="0.15">
      <c r="A60" s="240">
        <v>33</v>
      </c>
      <c r="B60" s="768"/>
      <c r="C60" s="769"/>
      <c r="D60" s="769"/>
      <c r="E60" s="769"/>
      <c r="F60" s="769"/>
      <c r="G60" s="769"/>
      <c r="H60" s="769"/>
      <c r="I60" s="769"/>
      <c r="J60" s="769"/>
      <c r="K60" s="769"/>
      <c r="L60" s="769"/>
      <c r="M60" s="769"/>
      <c r="N60" s="769"/>
      <c r="O60" s="769"/>
      <c r="P60" s="770"/>
      <c r="Q60" s="842"/>
      <c r="R60" s="843"/>
      <c r="S60" s="843"/>
      <c r="T60" s="843"/>
      <c r="U60" s="843"/>
      <c r="V60" s="843"/>
      <c r="W60" s="843"/>
      <c r="X60" s="843"/>
      <c r="Y60" s="843"/>
      <c r="Z60" s="843"/>
      <c r="AA60" s="843"/>
      <c r="AB60" s="843"/>
      <c r="AC60" s="843"/>
      <c r="AD60" s="843"/>
      <c r="AE60" s="844"/>
      <c r="AF60" s="774"/>
      <c r="AG60" s="775"/>
      <c r="AH60" s="775"/>
      <c r="AI60" s="775"/>
      <c r="AJ60" s="776"/>
      <c r="AK60" s="845"/>
      <c r="AL60" s="843"/>
      <c r="AM60" s="843"/>
      <c r="AN60" s="843"/>
      <c r="AO60" s="843"/>
      <c r="AP60" s="843"/>
      <c r="AQ60" s="843"/>
      <c r="AR60" s="843"/>
      <c r="AS60" s="843"/>
      <c r="AT60" s="843"/>
      <c r="AU60" s="843"/>
      <c r="AV60" s="843"/>
      <c r="AW60" s="843"/>
      <c r="AX60" s="843"/>
      <c r="AY60" s="843"/>
      <c r="AZ60" s="846"/>
      <c r="BA60" s="846"/>
      <c r="BB60" s="846"/>
      <c r="BC60" s="846"/>
      <c r="BD60" s="846"/>
      <c r="BE60" s="837"/>
      <c r="BF60" s="837"/>
      <c r="BG60" s="837"/>
      <c r="BH60" s="837"/>
      <c r="BI60" s="838"/>
      <c r="BJ60" s="234"/>
      <c r="BK60" s="234"/>
      <c r="BL60" s="234"/>
      <c r="BM60" s="234"/>
      <c r="BN60" s="234"/>
      <c r="BO60" s="243"/>
      <c r="BP60" s="243"/>
      <c r="BQ60" s="240">
        <v>54</v>
      </c>
      <c r="BR60" s="241"/>
      <c r="BS60" s="781"/>
      <c r="BT60" s="782"/>
      <c r="BU60" s="782"/>
      <c r="BV60" s="782"/>
      <c r="BW60" s="782"/>
      <c r="BX60" s="782"/>
      <c r="BY60" s="782"/>
      <c r="BZ60" s="782"/>
      <c r="CA60" s="782"/>
      <c r="CB60" s="782"/>
      <c r="CC60" s="782"/>
      <c r="CD60" s="782"/>
      <c r="CE60" s="782"/>
      <c r="CF60" s="782"/>
      <c r="CG60" s="783"/>
      <c r="CH60" s="792"/>
      <c r="CI60" s="793"/>
      <c r="CJ60" s="793"/>
      <c r="CK60" s="793"/>
      <c r="CL60" s="794"/>
      <c r="CM60" s="792"/>
      <c r="CN60" s="793"/>
      <c r="CO60" s="793"/>
      <c r="CP60" s="793"/>
      <c r="CQ60" s="794"/>
      <c r="CR60" s="792"/>
      <c r="CS60" s="793"/>
      <c r="CT60" s="793"/>
      <c r="CU60" s="793"/>
      <c r="CV60" s="794"/>
      <c r="CW60" s="792"/>
      <c r="CX60" s="793"/>
      <c r="CY60" s="793"/>
      <c r="CZ60" s="793"/>
      <c r="DA60" s="794"/>
      <c r="DB60" s="792"/>
      <c r="DC60" s="793"/>
      <c r="DD60" s="793"/>
      <c r="DE60" s="793"/>
      <c r="DF60" s="794"/>
      <c r="DG60" s="792"/>
      <c r="DH60" s="793"/>
      <c r="DI60" s="793"/>
      <c r="DJ60" s="793"/>
      <c r="DK60" s="794"/>
      <c r="DL60" s="792"/>
      <c r="DM60" s="793"/>
      <c r="DN60" s="793"/>
      <c r="DO60" s="793"/>
      <c r="DP60" s="794"/>
      <c r="DQ60" s="792"/>
      <c r="DR60" s="793"/>
      <c r="DS60" s="793"/>
      <c r="DT60" s="793"/>
      <c r="DU60" s="794"/>
      <c r="DV60" s="781"/>
      <c r="DW60" s="782"/>
      <c r="DX60" s="782"/>
      <c r="DY60" s="782"/>
      <c r="DZ60" s="795"/>
      <c r="EA60" s="231"/>
    </row>
    <row r="61" spans="1:131" ht="26.25" customHeight="1" thickBot="1" x14ac:dyDescent="0.2">
      <c r="A61" s="240">
        <v>34</v>
      </c>
      <c r="B61" s="768"/>
      <c r="C61" s="769"/>
      <c r="D61" s="769"/>
      <c r="E61" s="769"/>
      <c r="F61" s="769"/>
      <c r="G61" s="769"/>
      <c r="H61" s="769"/>
      <c r="I61" s="769"/>
      <c r="J61" s="769"/>
      <c r="K61" s="769"/>
      <c r="L61" s="769"/>
      <c r="M61" s="769"/>
      <c r="N61" s="769"/>
      <c r="O61" s="769"/>
      <c r="P61" s="770"/>
      <c r="Q61" s="842"/>
      <c r="R61" s="843"/>
      <c r="S61" s="843"/>
      <c r="T61" s="843"/>
      <c r="U61" s="843"/>
      <c r="V61" s="843"/>
      <c r="W61" s="843"/>
      <c r="X61" s="843"/>
      <c r="Y61" s="843"/>
      <c r="Z61" s="843"/>
      <c r="AA61" s="843"/>
      <c r="AB61" s="843"/>
      <c r="AC61" s="843"/>
      <c r="AD61" s="843"/>
      <c r="AE61" s="844"/>
      <c r="AF61" s="774"/>
      <c r="AG61" s="775"/>
      <c r="AH61" s="775"/>
      <c r="AI61" s="775"/>
      <c r="AJ61" s="776"/>
      <c r="AK61" s="845"/>
      <c r="AL61" s="843"/>
      <c r="AM61" s="843"/>
      <c r="AN61" s="843"/>
      <c r="AO61" s="843"/>
      <c r="AP61" s="843"/>
      <c r="AQ61" s="843"/>
      <c r="AR61" s="843"/>
      <c r="AS61" s="843"/>
      <c r="AT61" s="843"/>
      <c r="AU61" s="843"/>
      <c r="AV61" s="843"/>
      <c r="AW61" s="843"/>
      <c r="AX61" s="843"/>
      <c r="AY61" s="843"/>
      <c r="AZ61" s="846"/>
      <c r="BA61" s="846"/>
      <c r="BB61" s="846"/>
      <c r="BC61" s="846"/>
      <c r="BD61" s="846"/>
      <c r="BE61" s="837"/>
      <c r="BF61" s="837"/>
      <c r="BG61" s="837"/>
      <c r="BH61" s="837"/>
      <c r="BI61" s="838"/>
      <c r="BJ61" s="234"/>
      <c r="BK61" s="234"/>
      <c r="BL61" s="234"/>
      <c r="BM61" s="234"/>
      <c r="BN61" s="234"/>
      <c r="BO61" s="243"/>
      <c r="BP61" s="243"/>
      <c r="BQ61" s="240">
        <v>55</v>
      </c>
      <c r="BR61" s="241"/>
      <c r="BS61" s="781"/>
      <c r="BT61" s="782"/>
      <c r="BU61" s="782"/>
      <c r="BV61" s="782"/>
      <c r="BW61" s="782"/>
      <c r="BX61" s="782"/>
      <c r="BY61" s="782"/>
      <c r="BZ61" s="782"/>
      <c r="CA61" s="782"/>
      <c r="CB61" s="782"/>
      <c r="CC61" s="782"/>
      <c r="CD61" s="782"/>
      <c r="CE61" s="782"/>
      <c r="CF61" s="782"/>
      <c r="CG61" s="783"/>
      <c r="CH61" s="792"/>
      <c r="CI61" s="793"/>
      <c r="CJ61" s="793"/>
      <c r="CK61" s="793"/>
      <c r="CL61" s="794"/>
      <c r="CM61" s="792"/>
      <c r="CN61" s="793"/>
      <c r="CO61" s="793"/>
      <c r="CP61" s="793"/>
      <c r="CQ61" s="794"/>
      <c r="CR61" s="792"/>
      <c r="CS61" s="793"/>
      <c r="CT61" s="793"/>
      <c r="CU61" s="793"/>
      <c r="CV61" s="794"/>
      <c r="CW61" s="792"/>
      <c r="CX61" s="793"/>
      <c r="CY61" s="793"/>
      <c r="CZ61" s="793"/>
      <c r="DA61" s="794"/>
      <c r="DB61" s="792"/>
      <c r="DC61" s="793"/>
      <c r="DD61" s="793"/>
      <c r="DE61" s="793"/>
      <c r="DF61" s="794"/>
      <c r="DG61" s="792"/>
      <c r="DH61" s="793"/>
      <c r="DI61" s="793"/>
      <c r="DJ61" s="793"/>
      <c r="DK61" s="794"/>
      <c r="DL61" s="792"/>
      <c r="DM61" s="793"/>
      <c r="DN61" s="793"/>
      <c r="DO61" s="793"/>
      <c r="DP61" s="794"/>
      <c r="DQ61" s="792"/>
      <c r="DR61" s="793"/>
      <c r="DS61" s="793"/>
      <c r="DT61" s="793"/>
      <c r="DU61" s="794"/>
      <c r="DV61" s="781"/>
      <c r="DW61" s="782"/>
      <c r="DX61" s="782"/>
      <c r="DY61" s="782"/>
      <c r="DZ61" s="795"/>
      <c r="EA61" s="231"/>
    </row>
    <row r="62" spans="1:131" ht="26.25" customHeight="1" x14ac:dyDescent="0.15">
      <c r="A62" s="240">
        <v>35</v>
      </c>
      <c r="B62" s="768"/>
      <c r="C62" s="769"/>
      <c r="D62" s="769"/>
      <c r="E62" s="769"/>
      <c r="F62" s="769"/>
      <c r="G62" s="769"/>
      <c r="H62" s="769"/>
      <c r="I62" s="769"/>
      <c r="J62" s="769"/>
      <c r="K62" s="769"/>
      <c r="L62" s="769"/>
      <c r="M62" s="769"/>
      <c r="N62" s="769"/>
      <c r="O62" s="769"/>
      <c r="P62" s="770"/>
      <c r="Q62" s="842"/>
      <c r="R62" s="843"/>
      <c r="S62" s="843"/>
      <c r="T62" s="843"/>
      <c r="U62" s="843"/>
      <c r="V62" s="843"/>
      <c r="W62" s="843"/>
      <c r="X62" s="843"/>
      <c r="Y62" s="843"/>
      <c r="Z62" s="843"/>
      <c r="AA62" s="843"/>
      <c r="AB62" s="843"/>
      <c r="AC62" s="843"/>
      <c r="AD62" s="843"/>
      <c r="AE62" s="844"/>
      <c r="AF62" s="774"/>
      <c r="AG62" s="775"/>
      <c r="AH62" s="775"/>
      <c r="AI62" s="775"/>
      <c r="AJ62" s="776"/>
      <c r="AK62" s="845"/>
      <c r="AL62" s="843"/>
      <c r="AM62" s="843"/>
      <c r="AN62" s="843"/>
      <c r="AO62" s="843"/>
      <c r="AP62" s="843"/>
      <c r="AQ62" s="843"/>
      <c r="AR62" s="843"/>
      <c r="AS62" s="843"/>
      <c r="AT62" s="843"/>
      <c r="AU62" s="843"/>
      <c r="AV62" s="843"/>
      <c r="AW62" s="843"/>
      <c r="AX62" s="843"/>
      <c r="AY62" s="843"/>
      <c r="AZ62" s="846"/>
      <c r="BA62" s="846"/>
      <c r="BB62" s="846"/>
      <c r="BC62" s="846"/>
      <c r="BD62" s="846"/>
      <c r="BE62" s="837"/>
      <c r="BF62" s="837"/>
      <c r="BG62" s="837"/>
      <c r="BH62" s="837"/>
      <c r="BI62" s="838"/>
      <c r="BJ62" s="854" t="s">
        <v>410</v>
      </c>
      <c r="BK62" s="815"/>
      <c r="BL62" s="815"/>
      <c r="BM62" s="815"/>
      <c r="BN62" s="816"/>
      <c r="BO62" s="243"/>
      <c r="BP62" s="243"/>
      <c r="BQ62" s="240">
        <v>56</v>
      </c>
      <c r="BR62" s="241"/>
      <c r="BS62" s="781"/>
      <c r="BT62" s="782"/>
      <c r="BU62" s="782"/>
      <c r="BV62" s="782"/>
      <c r="BW62" s="782"/>
      <c r="BX62" s="782"/>
      <c r="BY62" s="782"/>
      <c r="BZ62" s="782"/>
      <c r="CA62" s="782"/>
      <c r="CB62" s="782"/>
      <c r="CC62" s="782"/>
      <c r="CD62" s="782"/>
      <c r="CE62" s="782"/>
      <c r="CF62" s="782"/>
      <c r="CG62" s="783"/>
      <c r="CH62" s="792"/>
      <c r="CI62" s="793"/>
      <c r="CJ62" s="793"/>
      <c r="CK62" s="793"/>
      <c r="CL62" s="794"/>
      <c r="CM62" s="792"/>
      <c r="CN62" s="793"/>
      <c r="CO62" s="793"/>
      <c r="CP62" s="793"/>
      <c r="CQ62" s="794"/>
      <c r="CR62" s="792"/>
      <c r="CS62" s="793"/>
      <c r="CT62" s="793"/>
      <c r="CU62" s="793"/>
      <c r="CV62" s="794"/>
      <c r="CW62" s="792"/>
      <c r="CX62" s="793"/>
      <c r="CY62" s="793"/>
      <c r="CZ62" s="793"/>
      <c r="DA62" s="794"/>
      <c r="DB62" s="792"/>
      <c r="DC62" s="793"/>
      <c r="DD62" s="793"/>
      <c r="DE62" s="793"/>
      <c r="DF62" s="794"/>
      <c r="DG62" s="792"/>
      <c r="DH62" s="793"/>
      <c r="DI62" s="793"/>
      <c r="DJ62" s="793"/>
      <c r="DK62" s="794"/>
      <c r="DL62" s="792"/>
      <c r="DM62" s="793"/>
      <c r="DN62" s="793"/>
      <c r="DO62" s="793"/>
      <c r="DP62" s="794"/>
      <c r="DQ62" s="792"/>
      <c r="DR62" s="793"/>
      <c r="DS62" s="793"/>
      <c r="DT62" s="793"/>
      <c r="DU62" s="794"/>
      <c r="DV62" s="781"/>
      <c r="DW62" s="782"/>
      <c r="DX62" s="782"/>
      <c r="DY62" s="782"/>
      <c r="DZ62" s="795"/>
      <c r="EA62" s="231"/>
    </row>
    <row r="63" spans="1:131" ht="26.25" customHeight="1" thickBot="1" x14ac:dyDescent="0.2">
      <c r="A63" s="242" t="s">
        <v>390</v>
      </c>
      <c r="B63" s="799" t="s">
        <v>411</v>
      </c>
      <c r="C63" s="800"/>
      <c r="D63" s="800"/>
      <c r="E63" s="800"/>
      <c r="F63" s="800"/>
      <c r="G63" s="800"/>
      <c r="H63" s="800"/>
      <c r="I63" s="800"/>
      <c r="J63" s="800"/>
      <c r="K63" s="800"/>
      <c r="L63" s="800"/>
      <c r="M63" s="800"/>
      <c r="N63" s="800"/>
      <c r="O63" s="800"/>
      <c r="P63" s="801"/>
      <c r="Q63" s="847"/>
      <c r="R63" s="848"/>
      <c r="S63" s="848"/>
      <c r="T63" s="848"/>
      <c r="U63" s="848"/>
      <c r="V63" s="848"/>
      <c r="W63" s="848"/>
      <c r="X63" s="848"/>
      <c r="Y63" s="848"/>
      <c r="Z63" s="848"/>
      <c r="AA63" s="848"/>
      <c r="AB63" s="848"/>
      <c r="AC63" s="848"/>
      <c r="AD63" s="848"/>
      <c r="AE63" s="849"/>
      <c r="AF63" s="850">
        <v>30</v>
      </c>
      <c r="AG63" s="851"/>
      <c r="AH63" s="851"/>
      <c r="AI63" s="851"/>
      <c r="AJ63" s="852"/>
      <c r="AK63" s="853"/>
      <c r="AL63" s="848"/>
      <c r="AM63" s="848"/>
      <c r="AN63" s="848"/>
      <c r="AO63" s="848"/>
      <c r="AP63" s="851">
        <v>159</v>
      </c>
      <c r="AQ63" s="851"/>
      <c r="AR63" s="851"/>
      <c r="AS63" s="851"/>
      <c r="AT63" s="851"/>
      <c r="AU63" s="851">
        <v>95</v>
      </c>
      <c r="AV63" s="851"/>
      <c r="AW63" s="851"/>
      <c r="AX63" s="851"/>
      <c r="AY63" s="851"/>
      <c r="AZ63" s="855"/>
      <c r="BA63" s="855"/>
      <c r="BB63" s="855"/>
      <c r="BC63" s="855"/>
      <c r="BD63" s="855"/>
      <c r="BE63" s="856"/>
      <c r="BF63" s="856"/>
      <c r="BG63" s="856"/>
      <c r="BH63" s="856"/>
      <c r="BI63" s="857"/>
      <c r="BJ63" s="858" t="s">
        <v>412</v>
      </c>
      <c r="BK63" s="859"/>
      <c r="BL63" s="859"/>
      <c r="BM63" s="859"/>
      <c r="BN63" s="860"/>
      <c r="BO63" s="243"/>
      <c r="BP63" s="243"/>
      <c r="BQ63" s="240">
        <v>57</v>
      </c>
      <c r="BR63" s="241"/>
      <c r="BS63" s="781"/>
      <c r="BT63" s="782"/>
      <c r="BU63" s="782"/>
      <c r="BV63" s="782"/>
      <c r="BW63" s="782"/>
      <c r="BX63" s="782"/>
      <c r="BY63" s="782"/>
      <c r="BZ63" s="782"/>
      <c r="CA63" s="782"/>
      <c r="CB63" s="782"/>
      <c r="CC63" s="782"/>
      <c r="CD63" s="782"/>
      <c r="CE63" s="782"/>
      <c r="CF63" s="782"/>
      <c r="CG63" s="783"/>
      <c r="CH63" s="792"/>
      <c r="CI63" s="793"/>
      <c r="CJ63" s="793"/>
      <c r="CK63" s="793"/>
      <c r="CL63" s="794"/>
      <c r="CM63" s="792"/>
      <c r="CN63" s="793"/>
      <c r="CO63" s="793"/>
      <c r="CP63" s="793"/>
      <c r="CQ63" s="794"/>
      <c r="CR63" s="792"/>
      <c r="CS63" s="793"/>
      <c r="CT63" s="793"/>
      <c r="CU63" s="793"/>
      <c r="CV63" s="794"/>
      <c r="CW63" s="792"/>
      <c r="CX63" s="793"/>
      <c r="CY63" s="793"/>
      <c r="CZ63" s="793"/>
      <c r="DA63" s="794"/>
      <c r="DB63" s="792"/>
      <c r="DC63" s="793"/>
      <c r="DD63" s="793"/>
      <c r="DE63" s="793"/>
      <c r="DF63" s="794"/>
      <c r="DG63" s="792"/>
      <c r="DH63" s="793"/>
      <c r="DI63" s="793"/>
      <c r="DJ63" s="793"/>
      <c r="DK63" s="794"/>
      <c r="DL63" s="792"/>
      <c r="DM63" s="793"/>
      <c r="DN63" s="793"/>
      <c r="DO63" s="793"/>
      <c r="DP63" s="794"/>
      <c r="DQ63" s="792"/>
      <c r="DR63" s="793"/>
      <c r="DS63" s="793"/>
      <c r="DT63" s="793"/>
      <c r="DU63" s="794"/>
      <c r="DV63" s="781"/>
      <c r="DW63" s="782"/>
      <c r="DX63" s="782"/>
      <c r="DY63" s="782"/>
      <c r="DZ63" s="795"/>
      <c r="EA63" s="231"/>
    </row>
    <row r="64" spans="1:131" ht="26.25" customHeight="1" x14ac:dyDescent="0.15">
      <c r="A64" s="243"/>
      <c r="B64" s="243"/>
      <c r="C64" s="243"/>
      <c r="D64" s="243"/>
      <c r="E64" s="243"/>
      <c r="F64" s="243"/>
      <c r="G64" s="243"/>
      <c r="H64" s="243"/>
      <c r="I64" s="243"/>
      <c r="J64" s="243"/>
      <c r="K64" s="243"/>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0">
        <v>58</v>
      </c>
      <c r="BR64" s="241"/>
      <c r="BS64" s="781"/>
      <c r="BT64" s="782"/>
      <c r="BU64" s="782"/>
      <c r="BV64" s="782"/>
      <c r="BW64" s="782"/>
      <c r="BX64" s="782"/>
      <c r="BY64" s="782"/>
      <c r="BZ64" s="782"/>
      <c r="CA64" s="782"/>
      <c r="CB64" s="782"/>
      <c r="CC64" s="782"/>
      <c r="CD64" s="782"/>
      <c r="CE64" s="782"/>
      <c r="CF64" s="782"/>
      <c r="CG64" s="783"/>
      <c r="CH64" s="792"/>
      <c r="CI64" s="793"/>
      <c r="CJ64" s="793"/>
      <c r="CK64" s="793"/>
      <c r="CL64" s="794"/>
      <c r="CM64" s="792"/>
      <c r="CN64" s="793"/>
      <c r="CO64" s="793"/>
      <c r="CP64" s="793"/>
      <c r="CQ64" s="794"/>
      <c r="CR64" s="792"/>
      <c r="CS64" s="793"/>
      <c r="CT64" s="793"/>
      <c r="CU64" s="793"/>
      <c r="CV64" s="794"/>
      <c r="CW64" s="792"/>
      <c r="CX64" s="793"/>
      <c r="CY64" s="793"/>
      <c r="CZ64" s="793"/>
      <c r="DA64" s="794"/>
      <c r="DB64" s="792"/>
      <c r="DC64" s="793"/>
      <c r="DD64" s="793"/>
      <c r="DE64" s="793"/>
      <c r="DF64" s="794"/>
      <c r="DG64" s="792"/>
      <c r="DH64" s="793"/>
      <c r="DI64" s="793"/>
      <c r="DJ64" s="793"/>
      <c r="DK64" s="794"/>
      <c r="DL64" s="792"/>
      <c r="DM64" s="793"/>
      <c r="DN64" s="793"/>
      <c r="DO64" s="793"/>
      <c r="DP64" s="794"/>
      <c r="DQ64" s="792"/>
      <c r="DR64" s="793"/>
      <c r="DS64" s="793"/>
      <c r="DT64" s="793"/>
      <c r="DU64" s="794"/>
      <c r="DV64" s="781"/>
      <c r="DW64" s="782"/>
      <c r="DX64" s="782"/>
      <c r="DY64" s="782"/>
      <c r="DZ64" s="795"/>
      <c r="EA64" s="231"/>
    </row>
    <row r="65" spans="1:131" ht="26.25" customHeight="1" thickBot="1" x14ac:dyDescent="0.2">
      <c r="A65" s="234" t="s">
        <v>413</v>
      </c>
      <c r="B65" s="234"/>
      <c r="C65" s="234"/>
      <c r="D65" s="234"/>
      <c r="E65" s="234"/>
      <c r="F65" s="234"/>
      <c r="G65" s="234"/>
      <c r="H65" s="234"/>
      <c r="I65" s="234"/>
      <c r="J65" s="234"/>
      <c r="K65" s="234"/>
      <c r="L65" s="234"/>
      <c r="M65" s="234"/>
      <c r="N65" s="234"/>
      <c r="O65" s="234"/>
      <c r="P65" s="234"/>
      <c r="Q65" s="234"/>
      <c r="R65" s="234"/>
      <c r="S65" s="234"/>
      <c r="T65" s="234"/>
      <c r="U65" s="234"/>
      <c r="V65" s="234"/>
      <c r="W65" s="234"/>
      <c r="X65" s="234"/>
      <c r="Y65" s="234"/>
      <c r="Z65" s="234"/>
      <c r="AA65" s="234"/>
      <c r="AB65" s="234"/>
      <c r="AC65" s="234"/>
      <c r="AD65" s="234"/>
      <c r="AE65" s="234"/>
      <c r="AF65" s="234"/>
      <c r="AG65" s="234"/>
      <c r="AH65" s="234"/>
      <c r="AI65" s="234"/>
      <c r="AJ65" s="234"/>
      <c r="AK65" s="234"/>
      <c r="AL65" s="234"/>
      <c r="AM65" s="234"/>
      <c r="AN65" s="234"/>
      <c r="AO65" s="234"/>
      <c r="AP65" s="234"/>
      <c r="AQ65" s="234"/>
      <c r="AR65" s="234"/>
      <c r="AS65" s="234"/>
      <c r="AT65" s="234"/>
      <c r="AU65" s="234"/>
      <c r="AV65" s="234"/>
      <c r="AW65" s="234"/>
      <c r="AX65" s="234"/>
      <c r="AY65" s="234"/>
      <c r="AZ65" s="234"/>
      <c r="BA65" s="234"/>
      <c r="BB65" s="234"/>
      <c r="BC65" s="234"/>
      <c r="BD65" s="234"/>
      <c r="BE65" s="243"/>
      <c r="BF65" s="243"/>
      <c r="BG65" s="243"/>
      <c r="BH65" s="243"/>
      <c r="BI65" s="243"/>
      <c r="BJ65" s="243"/>
      <c r="BK65" s="243"/>
      <c r="BL65" s="243"/>
      <c r="BM65" s="243"/>
      <c r="BN65" s="243"/>
      <c r="BO65" s="243"/>
      <c r="BP65" s="243"/>
      <c r="BQ65" s="240">
        <v>59</v>
      </c>
      <c r="BR65" s="241"/>
      <c r="BS65" s="781"/>
      <c r="BT65" s="782"/>
      <c r="BU65" s="782"/>
      <c r="BV65" s="782"/>
      <c r="BW65" s="782"/>
      <c r="BX65" s="782"/>
      <c r="BY65" s="782"/>
      <c r="BZ65" s="782"/>
      <c r="CA65" s="782"/>
      <c r="CB65" s="782"/>
      <c r="CC65" s="782"/>
      <c r="CD65" s="782"/>
      <c r="CE65" s="782"/>
      <c r="CF65" s="782"/>
      <c r="CG65" s="783"/>
      <c r="CH65" s="792"/>
      <c r="CI65" s="793"/>
      <c r="CJ65" s="793"/>
      <c r="CK65" s="793"/>
      <c r="CL65" s="794"/>
      <c r="CM65" s="792"/>
      <c r="CN65" s="793"/>
      <c r="CO65" s="793"/>
      <c r="CP65" s="793"/>
      <c r="CQ65" s="794"/>
      <c r="CR65" s="792"/>
      <c r="CS65" s="793"/>
      <c r="CT65" s="793"/>
      <c r="CU65" s="793"/>
      <c r="CV65" s="794"/>
      <c r="CW65" s="792"/>
      <c r="CX65" s="793"/>
      <c r="CY65" s="793"/>
      <c r="CZ65" s="793"/>
      <c r="DA65" s="794"/>
      <c r="DB65" s="792"/>
      <c r="DC65" s="793"/>
      <c r="DD65" s="793"/>
      <c r="DE65" s="793"/>
      <c r="DF65" s="794"/>
      <c r="DG65" s="792"/>
      <c r="DH65" s="793"/>
      <c r="DI65" s="793"/>
      <c r="DJ65" s="793"/>
      <c r="DK65" s="794"/>
      <c r="DL65" s="792"/>
      <c r="DM65" s="793"/>
      <c r="DN65" s="793"/>
      <c r="DO65" s="793"/>
      <c r="DP65" s="794"/>
      <c r="DQ65" s="792"/>
      <c r="DR65" s="793"/>
      <c r="DS65" s="793"/>
      <c r="DT65" s="793"/>
      <c r="DU65" s="794"/>
      <c r="DV65" s="781"/>
      <c r="DW65" s="782"/>
      <c r="DX65" s="782"/>
      <c r="DY65" s="782"/>
      <c r="DZ65" s="795"/>
      <c r="EA65" s="231"/>
    </row>
    <row r="66" spans="1:131" ht="26.25" customHeight="1" x14ac:dyDescent="0.15">
      <c r="A66" s="753" t="s">
        <v>414</v>
      </c>
      <c r="B66" s="754"/>
      <c r="C66" s="754"/>
      <c r="D66" s="754"/>
      <c r="E66" s="754"/>
      <c r="F66" s="754"/>
      <c r="G66" s="754"/>
      <c r="H66" s="754"/>
      <c r="I66" s="754"/>
      <c r="J66" s="754"/>
      <c r="K66" s="754"/>
      <c r="L66" s="754"/>
      <c r="M66" s="754"/>
      <c r="N66" s="754"/>
      <c r="O66" s="754"/>
      <c r="P66" s="755"/>
      <c r="Q66" s="730" t="s">
        <v>395</v>
      </c>
      <c r="R66" s="731"/>
      <c r="S66" s="731"/>
      <c r="T66" s="731"/>
      <c r="U66" s="732"/>
      <c r="V66" s="730" t="s">
        <v>415</v>
      </c>
      <c r="W66" s="731"/>
      <c r="X66" s="731"/>
      <c r="Y66" s="731"/>
      <c r="Z66" s="732"/>
      <c r="AA66" s="730" t="s">
        <v>397</v>
      </c>
      <c r="AB66" s="731"/>
      <c r="AC66" s="731"/>
      <c r="AD66" s="731"/>
      <c r="AE66" s="732"/>
      <c r="AF66" s="861" t="s">
        <v>398</v>
      </c>
      <c r="AG66" s="822"/>
      <c r="AH66" s="822"/>
      <c r="AI66" s="822"/>
      <c r="AJ66" s="862"/>
      <c r="AK66" s="730" t="s">
        <v>416</v>
      </c>
      <c r="AL66" s="754"/>
      <c r="AM66" s="754"/>
      <c r="AN66" s="754"/>
      <c r="AO66" s="755"/>
      <c r="AP66" s="730" t="s">
        <v>417</v>
      </c>
      <c r="AQ66" s="731"/>
      <c r="AR66" s="731"/>
      <c r="AS66" s="731"/>
      <c r="AT66" s="732"/>
      <c r="AU66" s="730" t="s">
        <v>418</v>
      </c>
      <c r="AV66" s="731"/>
      <c r="AW66" s="731"/>
      <c r="AX66" s="731"/>
      <c r="AY66" s="732"/>
      <c r="AZ66" s="730" t="s">
        <v>378</v>
      </c>
      <c r="BA66" s="731"/>
      <c r="BB66" s="731"/>
      <c r="BC66" s="731"/>
      <c r="BD66" s="742"/>
      <c r="BE66" s="243"/>
      <c r="BF66" s="243"/>
      <c r="BG66" s="243"/>
      <c r="BH66" s="243"/>
      <c r="BI66" s="243"/>
      <c r="BJ66" s="243"/>
      <c r="BK66" s="243"/>
      <c r="BL66" s="243"/>
      <c r="BM66" s="243"/>
      <c r="BN66" s="243"/>
      <c r="BO66" s="243"/>
      <c r="BP66" s="243"/>
      <c r="BQ66" s="240">
        <v>60</v>
      </c>
      <c r="BR66" s="245"/>
      <c r="BS66" s="866"/>
      <c r="BT66" s="867"/>
      <c r="BU66" s="867"/>
      <c r="BV66" s="867"/>
      <c r="BW66" s="867"/>
      <c r="BX66" s="867"/>
      <c r="BY66" s="867"/>
      <c r="BZ66" s="867"/>
      <c r="CA66" s="867"/>
      <c r="CB66" s="867"/>
      <c r="CC66" s="867"/>
      <c r="CD66" s="867"/>
      <c r="CE66" s="867"/>
      <c r="CF66" s="867"/>
      <c r="CG66" s="872"/>
      <c r="CH66" s="869"/>
      <c r="CI66" s="870"/>
      <c r="CJ66" s="870"/>
      <c r="CK66" s="870"/>
      <c r="CL66" s="871"/>
      <c r="CM66" s="869"/>
      <c r="CN66" s="870"/>
      <c r="CO66" s="870"/>
      <c r="CP66" s="870"/>
      <c r="CQ66" s="871"/>
      <c r="CR66" s="869"/>
      <c r="CS66" s="870"/>
      <c r="CT66" s="870"/>
      <c r="CU66" s="870"/>
      <c r="CV66" s="871"/>
      <c r="CW66" s="869"/>
      <c r="CX66" s="870"/>
      <c r="CY66" s="870"/>
      <c r="CZ66" s="870"/>
      <c r="DA66" s="871"/>
      <c r="DB66" s="869"/>
      <c r="DC66" s="870"/>
      <c r="DD66" s="870"/>
      <c r="DE66" s="870"/>
      <c r="DF66" s="871"/>
      <c r="DG66" s="869"/>
      <c r="DH66" s="870"/>
      <c r="DI66" s="870"/>
      <c r="DJ66" s="870"/>
      <c r="DK66" s="871"/>
      <c r="DL66" s="869"/>
      <c r="DM66" s="870"/>
      <c r="DN66" s="870"/>
      <c r="DO66" s="870"/>
      <c r="DP66" s="871"/>
      <c r="DQ66" s="869"/>
      <c r="DR66" s="870"/>
      <c r="DS66" s="870"/>
      <c r="DT66" s="870"/>
      <c r="DU66" s="871"/>
      <c r="DV66" s="866"/>
      <c r="DW66" s="867"/>
      <c r="DX66" s="867"/>
      <c r="DY66" s="867"/>
      <c r="DZ66" s="868"/>
      <c r="EA66" s="231"/>
    </row>
    <row r="67" spans="1:131" ht="26.25" customHeight="1" thickBot="1" x14ac:dyDescent="0.2">
      <c r="A67" s="756"/>
      <c r="B67" s="757"/>
      <c r="C67" s="757"/>
      <c r="D67" s="757"/>
      <c r="E67" s="757"/>
      <c r="F67" s="757"/>
      <c r="G67" s="757"/>
      <c r="H67" s="757"/>
      <c r="I67" s="757"/>
      <c r="J67" s="757"/>
      <c r="K67" s="757"/>
      <c r="L67" s="757"/>
      <c r="M67" s="757"/>
      <c r="N67" s="757"/>
      <c r="O67" s="757"/>
      <c r="P67" s="758"/>
      <c r="Q67" s="733"/>
      <c r="R67" s="734"/>
      <c r="S67" s="734"/>
      <c r="T67" s="734"/>
      <c r="U67" s="735"/>
      <c r="V67" s="733"/>
      <c r="W67" s="734"/>
      <c r="X67" s="734"/>
      <c r="Y67" s="734"/>
      <c r="Z67" s="735"/>
      <c r="AA67" s="733"/>
      <c r="AB67" s="734"/>
      <c r="AC67" s="734"/>
      <c r="AD67" s="734"/>
      <c r="AE67" s="735"/>
      <c r="AF67" s="863"/>
      <c r="AG67" s="825"/>
      <c r="AH67" s="825"/>
      <c r="AI67" s="825"/>
      <c r="AJ67" s="864"/>
      <c r="AK67" s="865"/>
      <c r="AL67" s="757"/>
      <c r="AM67" s="757"/>
      <c r="AN67" s="757"/>
      <c r="AO67" s="758"/>
      <c r="AP67" s="733"/>
      <c r="AQ67" s="734"/>
      <c r="AR67" s="734"/>
      <c r="AS67" s="734"/>
      <c r="AT67" s="735"/>
      <c r="AU67" s="733"/>
      <c r="AV67" s="734"/>
      <c r="AW67" s="734"/>
      <c r="AX67" s="734"/>
      <c r="AY67" s="735"/>
      <c r="AZ67" s="733"/>
      <c r="BA67" s="734"/>
      <c r="BB67" s="734"/>
      <c r="BC67" s="734"/>
      <c r="BD67" s="743"/>
      <c r="BE67" s="243"/>
      <c r="BF67" s="243"/>
      <c r="BG67" s="243"/>
      <c r="BH67" s="243"/>
      <c r="BI67" s="243"/>
      <c r="BJ67" s="243"/>
      <c r="BK67" s="243"/>
      <c r="BL67" s="243"/>
      <c r="BM67" s="243"/>
      <c r="BN67" s="243"/>
      <c r="BO67" s="243"/>
      <c r="BP67" s="243"/>
      <c r="BQ67" s="240">
        <v>61</v>
      </c>
      <c r="BR67" s="245"/>
      <c r="BS67" s="866"/>
      <c r="BT67" s="867"/>
      <c r="BU67" s="867"/>
      <c r="BV67" s="867"/>
      <c r="BW67" s="867"/>
      <c r="BX67" s="867"/>
      <c r="BY67" s="867"/>
      <c r="BZ67" s="867"/>
      <c r="CA67" s="867"/>
      <c r="CB67" s="867"/>
      <c r="CC67" s="867"/>
      <c r="CD67" s="867"/>
      <c r="CE67" s="867"/>
      <c r="CF67" s="867"/>
      <c r="CG67" s="872"/>
      <c r="CH67" s="869"/>
      <c r="CI67" s="870"/>
      <c r="CJ67" s="870"/>
      <c r="CK67" s="870"/>
      <c r="CL67" s="871"/>
      <c r="CM67" s="869"/>
      <c r="CN67" s="870"/>
      <c r="CO67" s="870"/>
      <c r="CP67" s="870"/>
      <c r="CQ67" s="871"/>
      <c r="CR67" s="869"/>
      <c r="CS67" s="870"/>
      <c r="CT67" s="870"/>
      <c r="CU67" s="870"/>
      <c r="CV67" s="871"/>
      <c r="CW67" s="869"/>
      <c r="CX67" s="870"/>
      <c r="CY67" s="870"/>
      <c r="CZ67" s="870"/>
      <c r="DA67" s="871"/>
      <c r="DB67" s="869"/>
      <c r="DC67" s="870"/>
      <c r="DD67" s="870"/>
      <c r="DE67" s="870"/>
      <c r="DF67" s="871"/>
      <c r="DG67" s="869"/>
      <c r="DH67" s="870"/>
      <c r="DI67" s="870"/>
      <c r="DJ67" s="870"/>
      <c r="DK67" s="871"/>
      <c r="DL67" s="869"/>
      <c r="DM67" s="870"/>
      <c r="DN67" s="870"/>
      <c r="DO67" s="870"/>
      <c r="DP67" s="871"/>
      <c r="DQ67" s="869"/>
      <c r="DR67" s="870"/>
      <c r="DS67" s="870"/>
      <c r="DT67" s="870"/>
      <c r="DU67" s="871"/>
      <c r="DV67" s="866"/>
      <c r="DW67" s="867"/>
      <c r="DX67" s="867"/>
      <c r="DY67" s="867"/>
      <c r="DZ67" s="868"/>
      <c r="EA67" s="231"/>
    </row>
    <row r="68" spans="1:131" ht="26.25" customHeight="1" thickTop="1" x14ac:dyDescent="0.15">
      <c r="A68" s="238">
        <v>1</v>
      </c>
      <c r="B68" s="876" t="s">
        <v>575</v>
      </c>
      <c r="C68" s="877"/>
      <c r="D68" s="877"/>
      <c r="E68" s="877"/>
      <c r="F68" s="877"/>
      <c r="G68" s="877"/>
      <c r="H68" s="877"/>
      <c r="I68" s="877"/>
      <c r="J68" s="877"/>
      <c r="K68" s="877"/>
      <c r="L68" s="877"/>
      <c r="M68" s="877"/>
      <c r="N68" s="877"/>
      <c r="O68" s="877"/>
      <c r="P68" s="878"/>
      <c r="Q68" s="879">
        <v>6959</v>
      </c>
      <c r="R68" s="873"/>
      <c r="S68" s="873"/>
      <c r="T68" s="873"/>
      <c r="U68" s="873"/>
      <c r="V68" s="873">
        <v>6856</v>
      </c>
      <c r="W68" s="873"/>
      <c r="X68" s="873"/>
      <c r="Y68" s="873"/>
      <c r="Z68" s="873"/>
      <c r="AA68" s="873">
        <v>103</v>
      </c>
      <c r="AB68" s="873"/>
      <c r="AC68" s="873"/>
      <c r="AD68" s="873"/>
      <c r="AE68" s="873"/>
      <c r="AF68" s="873">
        <v>103</v>
      </c>
      <c r="AG68" s="873"/>
      <c r="AH68" s="873"/>
      <c r="AI68" s="873"/>
      <c r="AJ68" s="873"/>
      <c r="AK68" s="873">
        <v>2441</v>
      </c>
      <c r="AL68" s="873"/>
      <c r="AM68" s="873"/>
      <c r="AN68" s="873"/>
      <c r="AO68" s="873"/>
      <c r="AP68" s="873" t="s">
        <v>574</v>
      </c>
      <c r="AQ68" s="873"/>
      <c r="AR68" s="873"/>
      <c r="AS68" s="873"/>
      <c r="AT68" s="873"/>
      <c r="AU68" s="873" t="s">
        <v>574</v>
      </c>
      <c r="AV68" s="873"/>
      <c r="AW68" s="873"/>
      <c r="AX68" s="873"/>
      <c r="AY68" s="873"/>
      <c r="AZ68" s="874"/>
      <c r="BA68" s="874"/>
      <c r="BB68" s="874"/>
      <c r="BC68" s="874"/>
      <c r="BD68" s="875"/>
      <c r="BE68" s="243"/>
      <c r="BF68" s="243"/>
      <c r="BG68" s="243"/>
      <c r="BH68" s="243"/>
      <c r="BI68" s="243"/>
      <c r="BJ68" s="243"/>
      <c r="BK68" s="243"/>
      <c r="BL68" s="243"/>
      <c r="BM68" s="243"/>
      <c r="BN68" s="243"/>
      <c r="BO68" s="243"/>
      <c r="BP68" s="243"/>
      <c r="BQ68" s="240">
        <v>62</v>
      </c>
      <c r="BR68" s="245"/>
      <c r="BS68" s="866"/>
      <c r="BT68" s="867"/>
      <c r="BU68" s="867"/>
      <c r="BV68" s="867"/>
      <c r="BW68" s="867"/>
      <c r="BX68" s="867"/>
      <c r="BY68" s="867"/>
      <c r="BZ68" s="867"/>
      <c r="CA68" s="867"/>
      <c r="CB68" s="867"/>
      <c r="CC68" s="867"/>
      <c r="CD68" s="867"/>
      <c r="CE68" s="867"/>
      <c r="CF68" s="867"/>
      <c r="CG68" s="872"/>
      <c r="CH68" s="869"/>
      <c r="CI68" s="870"/>
      <c r="CJ68" s="870"/>
      <c r="CK68" s="870"/>
      <c r="CL68" s="871"/>
      <c r="CM68" s="869"/>
      <c r="CN68" s="870"/>
      <c r="CO68" s="870"/>
      <c r="CP68" s="870"/>
      <c r="CQ68" s="871"/>
      <c r="CR68" s="869"/>
      <c r="CS68" s="870"/>
      <c r="CT68" s="870"/>
      <c r="CU68" s="870"/>
      <c r="CV68" s="871"/>
      <c r="CW68" s="869"/>
      <c r="CX68" s="870"/>
      <c r="CY68" s="870"/>
      <c r="CZ68" s="870"/>
      <c r="DA68" s="871"/>
      <c r="DB68" s="869"/>
      <c r="DC68" s="870"/>
      <c r="DD68" s="870"/>
      <c r="DE68" s="870"/>
      <c r="DF68" s="871"/>
      <c r="DG68" s="869"/>
      <c r="DH68" s="870"/>
      <c r="DI68" s="870"/>
      <c r="DJ68" s="870"/>
      <c r="DK68" s="871"/>
      <c r="DL68" s="869"/>
      <c r="DM68" s="870"/>
      <c r="DN68" s="870"/>
      <c r="DO68" s="870"/>
      <c r="DP68" s="871"/>
      <c r="DQ68" s="869"/>
      <c r="DR68" s="870"/>
      <c r="DS68" s="870"/>
      <c r="DT68" s="870"/>
      <c r="DU68" s="871"/>
      <c r="DV68" s="866"/>
      <c r="DW68" s="867"/>
      <c r="DX68" s="867"/>
      <c r="DY68" s="867"/>
      <c r="DZ68" s="868"/>
      <c r="EA68" s="231"/>
    </row>
    <row r="69" spans="1:131" ht="26.25" customHeight="1" x14ac:dyDescent="0.15">
      <c r="A69" s="240">
        <v>2</v>
      </c>
      <c r="B69" s="880" t="s">
        <v>576</v>
      </c>
      <c r="C69" s="881"/>
      <c r="D69" s="881"/>
      <c r="E69" s="881"/>
      <c r="F69" s="881"/>
      <c r="G69" s="881"/>
      <c r="H69" s="881"/>
      <c r="I69" s="881"/>
      <c r="J69" s="881"/>
      <c r="K69" s="881"/>
      <c r="L69" s="881"/>
      <c r="M69" s="881"/>
      <c r="N69" s="881"/>
      <c r="O69" s="881"/>
      <c r="P69" s="882"/>
      <c r="Q69" s="883">
        <v>1424517</v>
      </c>
      <c r="R69" s="840"/>
      <c r="S69" s="840"/>
      <c r="T69" s="840"/>
      <c r="U69" s="840"/>
      <c r="V69" s="840">
        <v>1354325</v>
      </c>
      <c r="W69" s="840"/>
      <c r="X69" s="840"/>
      <c r="Y69" s="840"/>
      <c r="Z69" s="840"/>
      <c r="AA69" s="840">
        <v>70191</v>
      </c>
      <c r="AB69" s="840"/>
      <c r="AC69" s="840"/>
      <c r="AD69" s="840"/>
      <c r="AE69" s="840"/>
      <c r="AF69" s="840">
        <v>70191</v>
      </c>
      <c r="AG69" s="840"/>
      <c r="AH69" s="840"/>
      <c r="AI69" s="840"/>
      <c r="AJ69" s="840"/>
      <c r="AK69" s="840">
        <v>20230</v>
      </c>
      <c r="AL69" s="840"/>
      <c r="AM69" s="840"/>
      <c r="AN69" s="840"/>
      <c r="AO69" s="840"/>
      <c r="AP69" s="840" t="s">
        <v>574</v>
      </c>
      <c r="AQ69" s="840"/>
      <c r="AR69" s="840"/>
      <c r="AS69" s="840"/>
      <c r="AT69" s="840"/>
      <c r="AU69" s="840" t="s">
        <v>574</v>
      </c>
      <c r="AV69" s="840"/>
      <c r="AW69" s="840"/>
      <c r="AX69" s="840"/>
      <c r="AY69" s="840"/>
      <c r="AZ69" s="837"/>
      <c r="BA69" s="837"/>
      <c r="BB69" s="837"/>
      <c r="BC69" s="837"/>
      <c r="BD69" s="838"/>
      <c r="BE69" s="243"/>
      <c r="BF69" s="243"/>
      <c r="BG69" s="243"/>
      <c r="BH69" s="243"/>
      <c r="BI69" s="243"/>
      <c r="BJ69" s="243"/>
      <c r="BK69" s="243"/>
      <c r="BL69" s="243"/>
      <c r="BM69" s="243"/>
      <c r="BN69" s="243"/>
      <c r="BO69" s="243"/>
      <c r="BP69" s="243"/>
      <c r="BQ69" s="240">
        <v>63</v>
      </c>
      <c r="BR69" s="245"/>
      <c r="BS69" s="866"/>
      <c r="BT69" s="867"/>
      <c r="BU69" s="867"/>
      <c r="BV69" s="867"/>
      <c r="BW69" s="867"/>
      <c r="BX69" s="867"/>
      <c r="BY69" s="867"/>
      <c r="BZ69" s="867"/>
      <c r="CA69" s="867"/>
      <c r="CB69" s="867"/>
      <c r="CC69" s="867"/>
      <c r="CD69" s="867"/>
      <c r="CE69" s="867"/>
      <c r="CF69" s="867"/>
      <c r="CG69" s="872"/>
      <c r="CH69" s="869"/>
      <c r="CI69" s="870"/>
      <c r="CJ69" s="870"/>
      <c r="CK69" s="870"/>
      <c r="CL69" s="871"/>
      <c r="CM69" s="869"/>
      <c r="CN69" s="870"/>
      <c r="CO69" s="870"/>
      <c r="CP69" s="870"/>
      <c r="CQ69" s="871"/>
      <c r="CR69" s="869"/>
      <c r="CS69" s="870"/>
      <c r="CT69" s="870"/>
      <c r="CU69" s="870"/>
      <c r="CV69" s="871"/>
      <c r="CW69" s="869"/>
      <c r="CX69" s="870"/>
      <c r="CY69" s="870"/>
      <c r="CZ69" s="870"/>
      <c r="DA69" s="871"/>
      <c r="DB69" s="869"/>
      <c r="DC69" s="870"/>
      <c r="DD69" s="870"/>
      <c r="DE69" s="870"/>
      <c r="DF69" s="871"/>
      <c r="DG69" s="869"/>
      <c r="DH69" s="870"/>
      <c r="DI69" s="870"/>
      <c r="DJ69" s="870"/>
      <c r="DK69" s="871"/>
      <c r="DL69" s="869"/>
      <c r="DM69" s="870"/>
      <c r="DN69" s="870"/>
      <c r="DO69" s="870"/>
      <c r="DP69" s="871"/>
      <c r="DQ69" s="869"/>
      <c r="DR69" s="870"/>
      <c r="DS69" s="870"/>
      <c r="DT69" s="870"/>
      <c r="DU69" s="871"/>
      <c r="DV69" s="866"/>
      <c r="DW69" s="867"/>
      <c r="DX69" s="867"/>
      <c r="DY69" s="867"/>
      <c r="DZ69" s="868"/>
      <c r="EA69" s="231"/>
    </row>
    <row r="70" spans="1:131" ht="26.25" customHeight="1" x14ac:dyDescent="0.15">
      <c r="A70" s="240">
        <v>3</v>
      </c>
      <c r="B70" s="880" t="s">
        <v>577</v>
      </c>
      <c r="C70" s="881"/>
      <c r="D70" s="881"/>
      <c r="E70" s="881"/>
      <c r="F70" s="881"/>
      <c r="G70" s="881"/>
      <c r="H70" s="881"/>
      <c r="I70" s="881"/>
      <c r="J70" s="881"/>
      <c r="K70" s="881"/>
      <c r="L70" s="881"/>
      <c r="M70" s="881"/>
      <c r="N70" s="881"/>
      <c r="O70" s="881"/>
      <c r="P70" s="882"/>
      <c r="Q70" s="883">
        <v>561</v>
      </c>
      <c r="R70" s="840"/>
      <c r="S70" s="840"/>
      <c r="T70" s="840"/>
      <c r="U70" s="840"/>
      <c r="V70" s="840">
        <v>559</v>
      </c>
      <c r="W70" s="840"/>
      <c r="X70" s="840"/>
      <c r="Y70" s="840"/>
      <c r="Z70" s="840"/>
      <c r="AA70" s="840">
        <v>2</v>
      </c>
      <c r="AB70" s="840"/>
      <c r="AC70" s="840"/>
      <c r="AD70" s="840"/>
      <c r="AE70" s="840"/>
      <c r="AF70" s="840">
        <v>2</v>
      </c>
      <c r="AG70" s="840"/>
      <c r="AH70" s="840"/>
      <c r="AI70" s="840"/>
      <c r="AJ70" s="840"/>
      <c r="AK70" s="840">
        <v>46</v>
      </c>
      <c r="AL70" s="840"/>
      <c r="AM70" s="840"/>
      <c r="AN70" s="840"/>
      <c r="AO70" s="840"/>
      <c r="AP70" s="840">
        <v>662</v>
      </c>
      <c r="AQ70" s="840"/>
      <c r="AR70" s="840"/>
      <c r="AS70" s="840"/>
      <c r="AT70" s="840"/>
      <c r="AU70" s="840">
        <v>60</v>
      </c>
      <c r="AV70" s="840"/>
      <c r="AW70" s="840"/>
      <c r="AX70" s="840"/>
      <c r="AY70" s="840"/>
      <c r="AZ70" s="837"/>
      <c r="BA70" s="837"/>
      <c r="BB70" s="837"/>
      <c r="BC70" s="837"/>
      <c r="BD70" s="838"/>
      <c r="BE70" s="243"/>
      <c r="BF70" s="243"/>
      <c r="BG70" s="243"/>
      <c r="BH70" s="243"/>
      <c r="BI70" s="243"/>
      <c r="BJ70" s="243"/>
      <c r="BK70" s="243"/>
      <c r="BL70" s="243"/>
      <c r="BM70" s="243"/>
      <c r="BN70" s="243"/>
      <c r="BO70" s="243"/>
      <c r="BP70" s="243"/>
      <c r="BQ70" s="240">
        <v>64</v>
      </c>
      <c r="BR70" s="245"/>
      <c r="BS70" s="866"/>
      <c r="BT70" s="867"/>
      <c r="BU70" s="867"/>
      <c r="BV70" s="867"/>
      <c r="BW70" s="867"/>
      <c r="BX70" s="867"/>
      <c r="BY70" s="867"/>
      <c r="BZ70" s="867"/>
      <c r="CA70" s="867"/>
      <c r="CB70" s="867"/>
      <c r="CC70" s="867"/>
      <c r="CD70" s="867"/>
      <c r="CE70" s="867"/>
      <c r="CF70" s="867"/>
      <c r="CG70" s="872"/>
      <c r="CH70" s="869"/>
      <c r="CI70" s="870"/>
      <c r="CJ70" s="870"/>
      <c r="CK70" s="870"/>
      <c r="CL70" s="871"/>
      <c r="CM70" s="869"/>
      <c r="CN70" s="870"/>
      <c r="CO70" s="870"/>
      <c r="CP70" s="870"/>
      <c r="CQ70" s="871"/>
      <c r="CR70" s="869"/>
      <c r="CS70" s="870"/>
      <c r="CT70" s="870"/>
      <c r="CU70" s="870"/>
      <c r="CV70" s="871"/>
      <c r="CW70" s="869"/>
      <c r="CX70" s="870"/>
      <c r="CY70" s="870"/>
      <c r="CZ70" s="870"/>
      <c r="DA70" s="871"/>
      <c r="DB70" s="869"/>
      <c r="DC70" s="870"/>
      <c r="DD70" s="870"/>
      <c r="DE70" s="870"/>
      <c r="DF70" s="871"/>
      <c r="DG70" s="869"/>
      <c r="DH70" s="870"/>
      <c r="DI70" s="870"/>
      <c r="DJ70" s="870"/>
      <c r="DK70" s="871"/>
      <c r="DL70" s="869"/>
      <c r="DM70" s="870"/>
      <c r="DN70" s="870"/>
      <c r="DO70" s="870"/>
      <c r="DP70" s="871"/>
      <c r="DQ70" s="869"/>
      <c r="DR70" s="870"/>
      <c r="DS70" s="870"/>
      <c r="DT70" s="870"/>
      <c r="DU70" s="871"/>
      <c r="DV70" s="866"/>
      <c r="DW70" s="867"/>
      <c r="DX70" s="867"/>
      <c r="DY70" s="867"/>
      <c r="DZ70" s="868"/>
      <c r="EA70" s="231"/>
    </row>
    <row r="71" spans="1:131" ht="26.25" customHeight="1" x14ac:dyDescent="0.15">
      <c r="A71" s="240">
        <v>4</v>
      </c>
      <c r="B71" s="880" t="s">
        <v>578</v>
      </c>
      <c r="C71" s="881"/>
      <c r="D71" s="881"/>
      <c r="E71" s="881"/>
      <c r="F71" s="881"/>
      <c r="G71" s="881"/>
      <c r="H71" s="881"/>
      <c r="I71" s="881"/>
      <c r="J71" s="881"/>
      <c r="K71" s="881"/>
      <c r="L71" s="881"/>
      <c r="M71" s="881"/>
      <c r="N71" s="881"/>
      <c r="O71" s="881"/>
      <c r="P71" s="882"/>
      <c r="Q71" s="883">
        <v>4669</v>
      </c>
      <c r="R71" s="840"/>
      <c r="S71" s="840"/>
      <c r="T71" s="840"/>
      <c r="U71" s="840"/>
      <c r="V71" s="840">
        <v>4084</v>
      </c>
      <c r="W71" s="840"/>
      <c r="X71" s="840"/>
      <c r="Y71" s="840"/>
      <c r="Z71" s="840"/>
      <c r="AA71" s="840">
        <v>585</v>
      </c>
      <c r="AB71" s="840"/>
      <c r="AC71" s="840"/>
      <c r="AD71" s="840"/>
      <c r="AE71" s="840"/>
      <c r="AF71" s="840">
        <v>585</v>
      </c>
      <c r="AG71" s="840"/>
      <c r="AH71" s="840"/>
      <c r="AI71" s="840"/>
      <c r="AJ71" s="840"/>
      <c r="AK71" s="840">
        <v>100</v>
      </c>
      <c r="AL71" s="840"/>
      <c r="AM71" s="840"/>
      <c r="AN71" s="840"/>
      <c r="AO71" s="840"/>
      <c r="AP71" s="840" t="s">
        <v>574</v>
      </c>
      <c r="AQ71" s="840"/>
      <c r="AR71" s="840"/>
      <c r="AS71" s="840"/>
      <c r="AT71" s="840"/>
      <c r="AU71" s="840" t="s">
        <v>574</v>
      </c>
      <c r="AV71" s="840"/>
      <c r="AW71" s="840"/>
      <c r="AX71" s="840"/>
      <c r="AY71" s="840"/>
      <c r="AZ71" s="837"/>
      <c r="BA71" s="837"/>
      <c r="BB71" s="837"/>
      <c r="BC71" s="837"/>
      <c r="BD71" s="838"/>
      <c r="BE71" s="243"/>
      <c r="BF71" s="243"/>
      <c r="BG71" s="243"/>
      <c r="BH71" s="243"/>
      <c r="BI71" s="243"/>
      <c r="BJ71" s="243"/>
      <c r="BK71" s="243"/>
      <c r="BL71" s="243"/>
      <c r="BM71" s="243"/>
      <c r="BN71" s="243"/>
      <c r="BO71" s="243"/>
      <c r="BP71" s="243"/>
      <c r="BQ71" s="240">
        <v>65</v>
      </c>
      <c r="BR71" s="245"/>
      <c r="BS71" s="866"/>
      <c r="BT71" s="867"/>
      <c r="BU71" s="867"/>
      <c r="BV71" s="867"/>
      <c r="BW71" s="867"/>
      <c r="BX71" s="867"/>
      <c r="BY71" s="867"/>
      <c r="BZ71" s="867"/>
      <c r="CA71" s="867"/>
      <c r="CB71" s="867"/>
      <c r="CC71" s="867"/>
      <c r="CD71" s="867"/>
      <c r="CE71" s="867"/>
      <c r="CF71" s="867"/>
      <c r="CG71" s="872"/>
      <c r="CH71" s="869"/>
      <c r="CI71" s="870"/>
      <c r="CJ71" s="870"/>
      <c r="CK71" s="870"/>
      <c r="CL71" s="871"/>
      <c r="CM71" s="869"/>
      <c r="CN71" s="870"/>
      <c r="CO71" s="870"/>
      <c r="CP71" s="870"/>
      <c r="CQ71" s="871"/>
      <c r="CR71" s="869"/>
      <c r="CS71" s="870"/>
      <c r="CT71" s="870"/>
      <c r="CU71" s="870"/>
      <c r="CV71" s="871"/>
      <c r="CW71" s="869"/>
      <c r="CX71" s="870"/>
      <c r="CY71" s="870"/>
      <c r="CZ71" s="870"/>
      <c r="DA71" s="871"/>
      <c r="DB71" s="869"/>
      <c r="DC71" s="870"/>
      <c r="DD71" s="870"/>
      <c r="DE71" s="870"/>
      <c r="DF71" s="871"/>
      <c r="DG71" s="869"/>
      <c r="DH71" s="870"/>
      <c r="DI71" s="870"/>
      <c r="DJ71" s="870"/>
      <c r="DK71" s="871"/>
      <c r="DL71" s="869"/>
      <c r="DM71" s="870"/>
      <c r="DN71" s="870"/>
      <c r="DO71" s="870"/>
      <c r="DP71" s="871"/>
      <c r="DQ71" s="869"/>
      <c r="DR71" s="870"/>
      <c r="DS71" s="870"/>
      <c r="DT71" s="870"/>
      <c r="DU71" s="871"/>
      <c r="DV71" s="866"/>
      <c r="DW71" s="867"/>
      <c r="DX71" s="867"/>
      <c r="DY71" s="867"/>
      <c r="DZ71" s="868"/>
      <c r="EA71" s="231"/>
    </row>
    <row r="72" spans="1:131" ht="26.25" customHeight="1" x14ac:dyDescent="0.15">
      <c r="A72" s="240">
        <v>5</v>
      </c>
      <c r="B72" s="880" t="s">
        <v>579</v>
      </c>
      <c r="C72" s="881"/>
      <c r="D72" s="881"/>
      <c r="E72" s="881"/>
      <c r="F72" s="881"/>
      <c r="G72" s="881"/>
      <c r="H72" s="881"/>
      <c r="I72" s="881"/>
      <c r="J72" s="881"/>
      <c r="K72" s="881"/>
      <c r="L72" s="881"/>
      <c r="M72" s="881"/>
      <c r="N72" s="881"/>
      <c r="O72" s="881"/>
      <c r="P72" s="882"/>
      <c r="Q72" s="883">
        <v>1950</v>
      </c>
      <c r="R72" s="840"/>
      <c r="S72" s="840"/>
      <c r="T72" s="840"/>
      <c r="U72" s="840"/>
      <c r="V72" s="840">
        <v>1930</v>
      </c>
      <c r="W72" s="840"/>
      <c r="X72" s="840"/>
      <c r="Y72" s="840"/>
      <c r="Z72" s="840"/>
      <c r="AA72" s="840">
        <v>20</v>
      </c>
      <c r="AB72" s="840"/>
      <c r="AC72" s="840"/>
      <c r="AD72" s="840"/>
      <c r="AE72" s="840"/>
      <c r="AF72" s="840">
        <v>20</v>
      </c>
      <c r="AG72" s="840"/>
      <c r="AH72" s="840"/>
      <c r="AI72" s="840"/>
      <c r="AJ72" s="840"/>
      <c r="AK72" s="840">
        <v>52</v>
      </c>
      <c r="AL72" s="840"/>
      <c r="AM72" s="840"/>
      <c r="AN72" s="840"/>
      <c r="AO72" s="840"/>
      <c r="AP72" s="840" t="s">
        <v>574</v>
      </c>
      <c r="AQ72" s="840"/>
      <c r="AR72" s="840"/>
      <c r="AS72" s="840"/>
      <c r="AT72" s="840"/>
      <c r="AU72" s="840" t="s">
        <v>574</v>
      </c>
      <c r="AV72" s="840"/>
      <c r="AW72" s="840"/>
      <c r="AX72" s="840"/>
      <c r="AY72" s="840"/>
      <c r="AZ72" s="837"/>
      <c r="BA72" s="837"/>
      <c r="BB72" s="837"/>
      <c r="BC72" s="837"/>
      <c r="BD72" s="838"/>
      <c r="BE72" s="243"/>
      <c r="BF72" s="243"/>
      <c r="BG72" s="243"/>
      <c r="BH72" s="243"/>
      <c r="BI72" s="243"/>
      <c r="BJ72" s="243"/>
      <c r="BK72" s="243"/>
      <c r="BL72" s="243"/>
      <c r="BM72" s="243"/>
      <c r="BN72" s="243"/>
      <c r="BO72" s="243"/>
      <c r="BP72" s="243"/>
      <c r="BQ72" s="240">
        <v>66</v>
      </c>
      <c r="BR72" s="245"/>
      <c r="BS72" s="866"/>
      <c r="BT72" s="867"/>
      <c r="BU72" s="867"/>
      <c r="BV72" s="867"/>
      <c r="BW72" s="867"/>
      <c r="BX72" s="867"/>
      <c r="BY72" s="867"/>
      <c r="BZ72" s="867"/>
      <c r="CA72" s="867"/>
      <c r="CB72" s="867"/>
      <c r="CC72" s="867"/>
      <c r="CD72" s="867"/>
      <c r="CE72" s="867"/>
      <c r="CF72" s="867"/>
      <c r="CG72" s="872"/>
      <c r="CH72" s="869"/>
      <c r="CI72" s="870"/>
      <c r="CJ72" s="870"/>
      <c r="CK72" s="870"/>
      <c r="CL72" s="871"/>
      <c r="CM72" s="869"/>
      <c r="CN72" s="870"/>
      <c r="CO72" s="870"/>
      <c r="CP72" s="870"/>
      <c r="CQ72" s="871"/>
      <c r="CR72" s="869"/>
      <c r="CS72" s="870"/>
      <c r="CT72" s="870"/>
      <c r="CU72" s="870"/>
      <c r="CV72" s="871"/>
      <c r="CW72" s="869"/>
      <c r="CX72" s="870"/>
      <c r="CY72" s="870"/>
      <c r="CZ72" s="870"/>
      <c r="DA72" s="871"/>
      <c r="DB72" s="869"/>
      <c r="DC72" s="870"/>
      <c r="DD72" s="870"/>
      <c r="DE72" s="870"/>
      <c r="DF72" s="871"/>
      <c r="DG72" s="869"/>
      <c r="DH72" s="870"/>
      <c r="DI72" s="870"/>
      <c r="DJ72" s="870"/>
      <c r="DK72" s="871"/>
      <c r="DL72" s="869"/>
      <c r="DM72" s="870"/>
      <c r="DN72" s="870"/>
      <c r="DO72" s="870"/>
      <c r="DP72" s="871"/>
      <c r="DQ72" s="869"/>
      <c r="DR72" s="870"/>
      <c r="DS72" s="870"/>
      <c r="DT72" s="870"/>
      <c r="DU72" s="871"/>
      <c r="DV72" s="866"/>
      <c r="DW72" s="867"/>
      <c r="DX72" s="867"/>
      <c r="DY72" s="867"/>
      <c r="DZ72" s="868"/>
      <c r="EA72" s="231"/>
    </row>
    <row r="73" spans="1:131" ht="26.25" customHeight="1" x14ac:dyDescent="0.15">
      <c r="A73" s="240">
        <v>6</v>
      </c>
      <c r="B73" s="880" t="s">
        <v>580</v>
      </c>
      <c r="C73" s="881"/>
      <c r="D73" s="881"/>
      <c r="E73" s="881"/>
      <c r="F73" s="881"/>
      <c r="G73" s="881"/>
      <c r="H73" s="881"/>
      <c r="I73" s="881"/>
      <c r="J73" s="881"/>
      <c r="K73" s="881"/>
      <c r="L73" s="881"/>
      <c r="M73" s="881"/>
      <c r="N73" s="881"/>
      <c r="O73" s="881"/>
      <c r="P73" s="882"/>
      <c r="Q73" s="883">
        <v>4</v>
      </c>
      <c r="R73" s="840"/>
      <c r="S73" s="840"/>
      <c r="T73" s="840"/>
      <c r="U73" s="840"/>
      <c r="V73" s="840">
        <v>3</v>
      </c>
      <c r="W73" s="840"/>
      <c r="X73" s="840"/>
      <c r="Y73" s="840"/>
      <c r="Z73" s="840"/>
      <c r="AA73" s="840">
        <v>1</v>
      </c>
      <c r="AB73" s="840"/>
      <c r="AC73" s="840"/>
      <c r="AD73" s="840"/>
      <c r="AE73" s="840"/>
      <c r="AF73" s="840">
        <v>1</v>
      </c>
      <c r="AG73" s="840"/>
      <c r="AH73" s="840"/>
      <c r="AI73" s="840"/>
      <c r="AJ73" s="840"/>
      <c r="AK73" s="840" t="s">
        <v>574</v>
      </c>
      <c r="AL73" s="840"/>
      <c r="AM73" s="840"/>
      <c r="AN73" s="840"/>
      <c r="AO73" s="840"/>
      <c r="AP73" s="840" t="s">
        <v>574</v>
      </c>
      <c r="AQ73" s="840"/>
      <c r="AR73" s="840"/>
      <c r="AS73" s="840"/>
      <c r="AT73" s="840"/>
      <c r="AU73" s="840" t="s">
        <v>574</v>
      </c>
      <c r="AV73" s="840"/>
      <c r="AW73" s="840"/>
      <c r="AX73" s="840"/>
      <c r="AY73" s="840"/>
      <c r="AZ73" s="837"/>
      <c r="BA73" s="837"/>
      <c r="BB73" s="837"/>
      <c r="BC73" s="837"/>
      <c r="BD73" s="838"/>
      <c r="BE73" s="243"/>
      <c r="BF73" s="243"/>
      <c r="BG73" s="243"/>
      <c r="BH73" s="243"/>
      <c r="BI73" s="243"/>
      <c r="BJ73" s="243"/>
      <c r="BK73" s="243"/>
      <c r="BL73" s="243"/>
      <c r="BM73" s="243"/>
      <c r="BN73" s="243"/>
      <c r="BO73" s="243"/>
      <c r="BP73" s="243"/>
      <c r="BQ73" s="240">
        <v>67</v>
      </c>
      <c r="BR73" s="245"/>
      <c r="BS73" s="866"/>
      <c r="BT73" s="867"/>
      <c r="BU73" s="867"/>
      <c r="BV73" s="867"/>
      <c r="BW73" s="867"/>
      <c r="BX73" s="867"/>
      <c r="BY73" s="867"/>
      <c r="BZ73" s="867"/>
      <c r="CA73" s="867"/>
      <c r="CB73" s="867"/>
      <c r="CC73" s="867"/>
      <c r="CD73" s="867"/>
      <c r="CE73" s="867"/>
      <c r="CF73" s="867"/>
      <c r="CG73" s="872"/>
      <c r="CH73" s="869"/>
      <c r="CI73" s="870"/>
      <c r="CJ73" s="870"/>
      <c r="CK73" s="870"/>
      <c r="CL73" s="871"/>
      <c r="CM73" s="869"/>
      <c r="CN73" s="870"/>
      <c r="CO73" s="870"/>
      <c r="CP73" s="870"/>
      <c r="CQ73" s="871"/>
      <c r="CR73" s="869"/>
      <c r="CS73" s="870"/>
      <c r="CT73" s="870"/>
      <c r="CU73" s="870"/>
      <c r="CV73" s="871"/>
      <c r="CW73" s="869"/>
      <c r="CX73" s="870"/>
      <c r="CY73" s="870"/>
      <c r="CZ73" s="870"/>
      <c r="DA73" s="871"/>
      <c r="DB73" s="869"/>
      <c r="DC73" s="870"/>
      <c r="DD73" s="870"/>
      <c r="DE73" s="870"/>
      <c r="DF73" s="871"/>
      <c r="DG73" s="869"/>
      <c r="DH73" s="870"/>
      <c r="DI73" s="870"/>
      <c r="DJ73" s="870"/>
      <c r="DK73" s="871"/>
      <c r="DL73" s="869"/>
      <c r="DM73" s="870"/>
      <c r="DN73" s="870"/>
      <c r="DO73" s="870"/>
      <c r="DP73" s="871"/>
      <c r="DQ73" s="869"/>
      <c r="DR73" s="870"/>
      <c r="DS73" s="870"/>
      <c r="DT73" s="870"/>
      <c r="DU73" s="871"/>
      <c r="DV73" s="866"/>
      <c r="DW73" s="867"/>
      <c r="DX73" s="867"/>
      <c r="DY73" s="867"/>
      <c r="DZ73" s="868"/>
      <c r="EA73" s="231"/>
    </row>
    <row r="74" spans="1:131" ht="26.25" customHeight="1" x14ac:dyDescent="0.15">
      <c r="A74" s="240">
        <v>7</v>
      </c>
      <c r="B74" s="880" t="s">
        <v>581</v>
      </c>
      <c r="C74" s="881"/>
      <c r="D74" s="881"/>
      <c r="E74" s="881"/>
      <c r="F74" s="881"/>
      <c r="G74" s="881"/>
      <c r="H74" s="881"/>
      <c r="I74" s="881"/>
      <c r="J74" s="881"/>
      <c r="K74" s="881"/>
      <c r="L74" s="881"/>
      <c r="M74" s="881"/>
      <c r="N74" s="881"/>
      <c r="O74" s="881"/>
      <c r="P74" s="882"/>
      <c r="Q74" s="883">
        <v>312</v>
      </c>
      <c r="R74" s="840"/>
      <c r="S74" s="840"/>
      <c r="T74" s="840"/>
      <c r="U74" s="840"/>
      <c r="V74" s="840">
        <v>191</v>
      </c>
      <c r="W74" s="840"/>
      <c r="X74" s="840"/>
      <c r="Y74" s="840"/>
      <c r="Z74" s="840"/>
      <c r="AA74" s="840">
        <v>121</v>
      </c>
      <c r="AB74" s="840"/>
      <c r="AC74" s="840"/>
      <c r="AD74" s="840"/>
      <c r="AE74" s="840"/>
      <c r="AF74" s="840">
        <v>121</v>
      </c>
      <c r="AG74" s="840"/>
      <c r="AH74" s="840"/>
      <c r="AI74" s="840"/>
      <c r="AJ74" s="840"/>
      <c r="AK74" s="840">
        <v>57</v>
      </c>
      <c r="AL74" s="840"/>
      <c r="AM74" s="840"/>
      <c r="AN74" s="840"/>
      <c r="AO74" s="840"/>
      <c r="AP74" s="840" t="s">
        <v>574</v>
      </c>
      <c r="AQ74" s="840"/>
      <c r="AR74" s="840"/>
      <c r="AS74" s="840"/>
      <c r="AT74" s="840"/>
      <c r="AU74" s="840" t="s">
        <v>574</v>
      </c>
      <c r="AV74" s="840"/>
      <c r="AW74" s="840"/>
      <c r="AX74" s="840"/>
      <c r="AY74" s="840"/>
      <c r="AZ74" s="837"/>
      <c r="BA74" s="837"/>
      <c r="BB74" s="837"/>
      <c r="BC74" s="837"/>
      <c r="BD74" s="838"/>
      <c r="BE74" s="243"/>
      <c r="BF74" s="243"/>
      <c r="BG74" s="243"/>
      <c r="BH74" s="243"/>
      <c r="BI74" s="243"/>
      <c r="BJ74" s="243"/>
      <c r="BK74" s="243"/>
      <c r="BL74" s="243"/>
      <c r="BM74" s="243"/>
      <c r="BN74" s="243"/>
      <c r="BO74" s="243"/>
      <c r="BP74" s="243"/>
      <c r="BQ74" s="240">
        <v>68</v>
      </c>
      <c r="BR74" s="245"/>
      <c r="BS74" s="866"/>
      <c r="BT74" s="867"/>
      <c r="BU74" s="867"/>
      <c r="BV74" s="867"/>
      <c r="BW74" s="867"/>
      <c r="BX74" s="867"/>
      <c r="BY74" s="867"/>
      <c r="BZ74" s="867"/>
      <c r="CA74" s="867"/>
      <c r="CB74" s="867"/>
      <c r="CC74" s="867"/>
      <c r="CD74" s="867"/>
      <c r="CE74" s="867"/>
      <c r="CF74" s="867"/>
      <c r="CG74" s="872"/>
      <c r="CH74" s="869"/>
      <c r="CI74" s="870"/>
      <c r="CJ74" s="870"/>
      <c r="CK74" s="870"/>
      <c r="CL74" s="871"/>
      <c r="CM74" s="869"/>
      <c r="CN74" s="870"/>
      <c r="CO74" s="870"/>
      <c r="CP74" s="870"/>
      <c r="CQ74" s="871"/>
      <c r="CR74" s="869"/>
      <c r="CS74" s="870"/>
      <c r="CT74" s="870"/>
      <c r="CU74" s="870"/>
      <c r="CV74" s="871"/>
      <c r="CW74" s="869"/>
      <c r="CX74" s="870"/>
      <c r="CY74" s="870"/>
      <c r="CZ74" s="870"/>
      <c r="DA74" s="871"/>
      <c r="DB74" s="869"/>
      <c r="DC74" s="870"/>
      <c r="DD74" s="870"/>
      <c r="DE74" s="870"/>
      <c r="DF74" s="871"/>
      <c r="DG74" s="869"/>
      <c r="DH74" s="870"/>
      <c r="DI74" s="870"/>
      <c r="DJ74" s="870"/>
      <c r="DK74" s="871"/>
      <c r="DL74" s="869"/>
      <c r="DM74" s="870"/>
      <c r="DN74" s="870"/>
      <c r="DO74" s="870"/>
      <c r="DP74" s="871"/>
      <c r="DQ74" s="869"/>
      <c r="DR74" s="870"/>
      <c r="DS74" s="870"/>
      <c r="DT74" s="870"/>
      <c r="DU74" s="871"/>
      <c r="DV74" s="866"/>
      <c r="DW74" s="867"/>
      <c r="DX74" s="867"/>
      <c r="DY74" s="867"/>
      <c r="DZ74" s="868"/>
      <c r="EA74" s="231"/>
    </row>
    <row r="75" spans="1:131" ht="26.25" customHeight="1" x14ac:dyDescent="0.15">
      <c r="A75" s="240">
        <v>8</v>
      </c>
      <c r="B75" s="880"/>
      <c r="C75" s="881"/>
      <c r="D75" s="881"/>
      <c r="E75" s="881"/>
      <c r="F75" s="881"/>
      <c r="G75" s="881"/>
      <c r="H75" s="881"/>
      <c r="I75" s="881"/>
      <c r="J75" s="881"/>
      <c r="K75" s="881"/>
      <c r="L75" s="881"/>
      <c r="M75" s="881"/>
      <c r="N75" s="881"/>
      <c r="O75" s="881"/>
      <c r="P75" s="882"/>
      <c r="Q75" s="884"/>
      <c r="R75" s="885"/>
      <c r="S75" s="885"/>
      <c r="T75" s="885"/>
      <c r="U75" s="839"/>
      <c r="V75" s="886"/>
      <c r="W75" s="885"/>
      <c r="X75" s="885"/>
      <c r="Y75" s="885"/>
      <c r="Z75" s="839"/>
      <c r="AA75" s="886"/>
      <c r="AB75" s="885"/>
      <c r="AC75" s="885"/>
      <c r="AD75" s="885"/>
      <c r="AE75" s="839"/>
      <c r="AF75" s="886"/>
      <c r="AG75" s="885"/>
      <c r="AH75" s="885"/>
      <c r="AI75" s="885"/>
      <c r="AJ75" s="839"/>
      <c r="AK75" s="886"/>
      <c r="AL75" s="885"/>
      <c r="AM75" s="885"/>
      <c r="AN75" s="885"/>
      <c r="AO75" s="839"/>
      <c r="AP75" s="886"/>
      <c r="AQ75" s="885"/>
      <c r="AR75" s="885"/>
      <c r="AS75" s="885"/>
      <c r="AT75" s="839"/>
      <c r="AU75" s="886"/>
      <c r="AV75" s="885"/>
      <c r="AW75" s="885"/>
      <c r="AX75" s="885"/>
      <c r="AY75" s="839"/>
      <c r="AZ75" s="837"/>
      <c r="BA75" s="837"/>
      <c r="BB75" s="837"/>
      <c r="BC75" s="837"/>
      <c r="BD75" s="838"/>
      <c r="BE75" s="243"/>
      <c r="BF75" s="243"/>
      <c r="BG75" s="243"/>
      <c r="BH75" s="243"/>
      <c r="BI75" s="243"/>
      <c r="BJ75" s="243"/>
      <c r="BK75" s="243"/>
      <c r="BL75" s="243"/>
      <c r="BM75" s="243"/>
      <c r="BN75" s="243"/>
      <c r="BO75" s="243"/>
      <c r="BP75" s="243"/>
      <c r="BQ75" s="240">
        <v>69</v>
      </c>
      <c r="BR75" s="245"/>
      <c r="BS75" s="866"/>
      <c r="BT75" s="867"/>
      <c r="BU75" s="867"/>
      <c r="BV75" s="867"/>
      <c r="BW75" s="867"/>
      <c r="BX75" s="867"/>
      <c r="BY75" s="867"/>
      <c r="BZ75" s="867"/>
      <c r="CA75" s="867"/>
      <c r="CB75" s="867"/>
      <c r="CC75" s="867"/>
      <c r="CD75" s="867"/>
      <c r="CE75" s="867"/>
      <c r="CF75" s="867"/>
      <c r="CG75" s="872"/>
      <c r="CH75" s="869"/>
      <c r="CI75" s="870"/>
      <c r="CJ75" s="870"/>
      <c r="CK75" s="870"/>
      <c r="CL75" s="871"/>
      <c r="CM75" s="869"/>
      <c r="CN75" s="870"/>
      <c r="CO75" s="870"/>
      <c r="CP75" s="870"/>
      <c r="CQ75" s="871"/>
      <c r="CR75" s="869"/>
      <c r="CS75" s="870"/>
      <c r="CT75" s="870"/>
      <c r="CU75" s="870"/>
      <c r="CV75" s="871"/>
      <c r="CW75" s="869"/>
      <c r="CX75" s="870"/>
      <c r="CY75" s="870"/>
      <c r="CZ75" s="870"/>
      <c r="DA75" s="871"/>
      <c r="DB75" s="869"/>
      <c r="DC75" s="870"/>
      <c r="DD75" s="870"/>
      <c r="DE75" s="870"/>
      <c r="DF75" s="871"/>
      <c r="DG75" s="869"/>
      <c r="DH75" s="870"/>
      <c r="DI75" s="870"/>
      <c r="DJ75" s="870"/>
      <c r="DK75" s="871"/>
      <c r="DL75" s="869"/>
      <c r="DM75" s="870"/>
      <c r="DN75" s="870"/>
      <c r="DO75" s="870"/>
      <c r="DP75" s="871"/>
      <c r="DQ75" s="869"/>
      <c r="DR75" s="870"/>
      <c r="DS75" s="870"/>
      <c r="DT75" s="870"/>
      <c r="DU75" s="871"/>
      <c r="DV75" s="866"/>
      <c r="DW75" s="867"/>
      <c r="DX75" s="867"/>
      <c r="DY75" s="867"/>
      <c r="DZ75" s="868"/>
      <c r="EA75" s="231"/>
    </row>
    <row r="76" spans="1:131" ht="26.25" customHeight="1" x14ac:dyDescent="0.15">
      <c r="A76" s="240">
        <v>9</v>
      </c>
      <c r="B76" s="880"/>
      <c r="C76" s="881"/>
      <c r="D76" s="881"/>
      <c r="E76" s="881"/>
      <c r="F76" s="881"/>
      <c r="G76" s="881"/>
      <c r="H76" s="881"/>
      <c r="I76" s="881"/>
      <c r="J76" s="881"/>
      <c r="K76" s="881"/>
      <c r="L76" s="881"/>
      <c r="M76" s="881"/>
      <c r="N76" s="881"/>
      <c r="O76" s="881"/>
      <c r="P76" s="882"/>
      <c r="Q76" s="884"/>
      <c r="R76" s="885"/>
      <c r="S76" s="885"/>
      <c r="T76" s="885"/>
      <c r="U76" s="839"/>
      <c r="V76" s="886"/>
      <c r="W76" s="885"/>
      <c r="X76" s="885"/>
      <c r="Y76" s="885"/>
      <c r="Z76" s="839"/>
      <c r="AA76" s="886"/>
      <c r="AB76" s="885"/>
      <c r="AC76" s="885"/>
      <c r="AD76" s="885"/>
      <c r="AE76" s="839"/>
      <c r="AF76" s="886"/>
      <c r="AG76" s="885"/>
      <c r="AH76" s="885"/>
      <c r="AI76" s="885"/>
      <c r="AJ76" s="839"/>
      <c r="AK76" s="886"/>
      <c r="AL76" s="885"/>
      <c r="AM76" s="885"/>
      <c r="AN76" s="885"/>
      <c r="AO76" s="839"/>
      <c r="AP76" s="886"/>
      <c r="AQ76" s="885"/>
      <c r="AR76" s="885"/>
      <c r="AS76" s="885"/>
      <c r="AT76" s="839"/>
      <c r="AU76" s="886"/>
      <c r="AV76" s="885"/>
      <c r="AW76" s="885"/>
      <c r="AX76" s="885"/>
      <c r="AY76" s="839"/>
      <c r="AZ76" s="837"/>
      <c r="BA76" s="837"/>
      <c r="BB76" s="837"/>
      <c r="BC76" s="837"/>
      <c r="BD76" s="838"/>
      <c r="BE76" s="243"/>
      <c r="BF76" s="243"/>
      <c r="BG76" s="243"/>
      <c r="BH76" s="243"/>
      <c r="BI76" s="243"/>
      <c r="BJ76" s="243"/>
      <c r="BK76" s="243"/>
      <c r="BL76" s="243"/>
      <c r="BM76" s="243"/>
      <c r="BN76" s="243"/>
      <c r="BO76" s="243"/>
      <c r="BP76" s="243"/>
      <c r="BQ76" s="240">
        <v>70</v>
      </c>
      <c r="BR76" s="245"/>
      <c r="BS76" s="866"/>
      <c r="BT76" s="867"/>
      <c r="BU76" s="867"/>
      <c r="BV76" s="867"/>
      <c r="BW76" s="867"/>
      <c r="BX76" s="867"/>
      <c r="BY76" s="867"/>
      <c r="BZ76" s="867"/>
      <c r="CA76" s="867"/>
      <c r="CB76" s="867"/>
      <c r="CC76" s="867"/>
      <c r="CD76" s="867"/>
      <c r="CE76" s="867"/>
      <c r="CF76" s="867"/>
      <c r="CG76" s="872"/>
      <c r="CH76" s="869"/>
      <c r="CI76" s="870"/>
      <c r="CJ76" s="870"/>
      <c r="CK76" s="870"/>
      <c r="CL76" s="871"/>
      <c r="CM76" s="869"/>
      <c r="CN76" s="870"/>
      <c r="CO76" s="870"/>
      <c r="CP76" s="870"/>
      <c r="CQ76" s="871"/>
      <c r="CR76" s="869"/>
      <c r="CS76" s="870"/>
      <c r="CT76" s="870"/>
      <c r="CU76" s="870"/>
      <c r="CV76" s="871"/>
      <c r="CW76" s="869"/>
      <c r="CX76" s="870"/>
      <c r="CY76" s="870"/>
      <c r="CZ76" s="870"/>
      <c r="DA76" s="871"/>
      <c r="DB76" s="869"/>
      <c r="DC76" s="870"/>
      <c r="DD76" s="870"/>
      <c r="DE76" s="870"/>
      <c r="DF76" s="871"/>
      <c r="DG76" s="869"/>
      <c r="DH76" s="870"/>
      <c r="DI76" s="870"/>
      <c r="DJ76" s="870"/>
      <c r="DK76" s="871"/>
      <c r="DL76" s="869"/>
      <c r="DM76" s="870"/>
      <c r="DN76" s="870"/>
      <c r="DO76" s="870"/>
      <c r="DP76" s="871"/>
      <c r="DQ76" s="869"/>
      <c r="DR76" s="870"/>
      <c r="DS76" s="870"/>
      <c r="DT76" s="870"/>
      <c r="DU76" s="871"/>
      <c r="DV76" s="866"/>
      <c r="DW76" s="867"/>
      <c r="DX76" s="867"/>
      <c r="DY76" s="867"/>
      <c r="DZ76" s="868"/>
      <c r="EA76" s="231"/>
    </row>
    <row r="77" spans="1:131" ht="26.25" customHeight="1" x14ac:dyDescent="0.15">
      <c r="A77" s="240">
        <v>10</v>
      </c>
      <c r="B77" s="880"/>
      <c r="C77" s="881"/>
      <c r="D77" s="881"/>
      <c r="E77" s="881"/>
      <c r="F77" s="881"/>
      <c r="G77" s="881"/>
      <c r="H77" s="881"/>
      <c r="I77" s="881"/>
      <c r="J77" s="881"/>
      <c r="K77" s="881"/>
      <c r="L77" s="881"/>
      <c r="M77" s="881"/>
      <c r="N77" s="881"/>
      <c r="O77" s="881"/>
      <c r="P77" s="882"/>
      <c r="Q77" s="884"/>
      <c r="R77" s="885"/>
      <c r="S77" s="885"/>
      <c r="T77" s="885"/>
      <c r="U77" s="839"/>
      <c r="V77" s="886"/>
      <c r="W77" s="885"/>
      <c r="X77" s="885"/>
      <c r="Y77" s="885"/>
      <c r="Z77" s="839"/>
      <c r="AA77" s="886"/>
      <c r="AB77" s="885"/>
      <c r="AC77" s="885"/>
      <c r="AD77" s="885"/>
      <c r="AE77" s="839"/>
      <c r="AF77" s="886"/>
      <c r="AG77" s="885"/>
      <c r="AH77" s="885"/>
      <c r="AI77" s="885"/>
      <c r="AJ77" s="839"/>
      <c r="AK77" s="886"/>
      <c r="AL77" s="885"/>
      <c r="AM77" s="885"/>
      <c r="AN77" s="885"/>
      <c r="AO77" s="839"/>
      <c r="AP77" s="886"/>
      <c r="AQ77" s="885"/>
      <c r="AR77" s="885"/>
      <c r="AS77" s="885"/>
      <c r="AT77" s="839"/>
      <c r="AU77" s="886"/>
      <c r="AV77" s="885"/>
      <c r="AW77" s="885"/>
      <c r="AX77" s="885"/>
      <c r="AY77" s="839"/>
      <c r="AZ77" s="837"/>
      <c r="BA77" s="837"/>
      <c r="BB77" s="837"/>
      <c r="BC77" s="837"/>
      <c r="BD77" s="838"/>
      <c r="BE77" s="243"/>
      <c r="BF77" s="243"/>
      <c r="BG77" s="243"/>
      <c r="BH77" s="243"/>
      <c r="BI77" s="243"/>
      <c r="BJ77" s="243"/>
      <c r="BK77" s="243"/>
      <c r="BL77" s="243"/>
      <c r="BM77" s="243"/>
      <c r="BN77" s="243"/>
      <c r="BO77" s="243"/>
      <c r="BP77" s="243"/>
      <c r="BQ77" s="240">
        <v>71</v>
      </c>
      <c r="BR77" s="245"/>
      <c r="BS77" s="866"/>
      <c r="BT77" s="867"/>
      <c r="BU77" s="867"/>
      <c r="BV77" s="867"/>
      <c r="BW77" s="867"/>
      <c r="BX77" s="867"/>
      <c r="BY77" s="867"/>
      <c r="BZ77" s="867"/>
      <c r="CA77" s="867"/>
      <c r="CB77" s="867"/>
      <c r="CC77" s="867"/>
      <c r="CD77" s="867"/>
      <c r="CE77" s="867"/>
      <c r="CF77" s="867"/>
      <c r="CG77" s="872"/>
      <c r="CH77" s="869"/>
      <c r="CI77" s="870"/>
      <c r="CJ77" s="870"/>
      <c r="CK77" s="870"/>
      <c r="CL77" s="871"/>
      <c r="CM77" s="869"/>
      <c r="CN77" s="870"/>
      <c r="CO77" s="870"/>
      <c r="CP77" s="870"/>
      <c r="CQ77" s="871"/>
      <c r="CR77" s="869"/>
      <c r="CS77" s="870"/>
      <c r="CT77" s="870"/>
      <c r="CU77" s="870"/>
      <c r="CV77" s="871"/>
      <c r="CW77" s="869"/>
      <c r="CX77" s="870"/>
      <c r="CY77" s="870"/>
      <c r="CZ77" s="870"/>
      <c r="DA77" s="871"/>
      <c r="DB77" s="869"/>
      <c r="DC77" s="870"/>
      <c r="DD77" s="870"/>
      <c r="DE77" s="870"/>
      <c r="DF77" s="871"/>
      <c r="DG77" s="869"/>
      <c r="DH77" s="870"/>
      <c r="DI77" s="870"/>
      <c r="DJ77" s="870"/>
      <c r="DK77" s="871"/>
      <c r="DL77" s="869"/>
      <c r="DM77" s="870"/>
      <c r="DN77" s="870"/>
      <c r="DO77" s="870"/>
      <c r="DP77" s="871"/>
      <c r="DQ77" s="869"/>
      <c r="DR77" s="870"/>
      <c r="DS77" s="870"/>
      <c r="DT77" s="870"/>
      <c r="DU77" s="871"/>
      <c r="DV77" s="866"/>
      <c r="DW77" s="867"/>
      <c r="DX77" s="867"/>
      <c r="DY77" s="867"/>
      <c r="DZ77" s="868"/>
      <c r="EA77" s="231"/>
    </row>
    <row r="78" spans="1:131" ht="26.25" customHeight="1" x14ac:dyDescent="0.15">
      <c r="A78" s="240">
        <v>11</v>
      </c>
      <c r="B78" s="880"/>
      <c r="C78" s="881"/>
      <c r="D78" s="881"/>
      <c r="E78" s="881"/>
      <c r="F78" s="881"/>
      <c r="G78" s="881"/>
      <c r="H78" s="881"/>
      <c r="I78" s="881"/>
      <c r="J78" s="881"/>
      <c r="K78" s="881"/>
      <c r="L78" s="881"/>
      <c r="M78" s="881"/>
      <c r="N78" s="881"/>
      <c r="O78" s="881"/>
      <c r="P78" s="882"/>
      <c r="Q78" s="883"/>
      <c r="R78" s="840"/>
      <c r="S78" s="840"/>
      <c r="T78" s="840"/>
      <c r="U78" s="840"/>
      <c r="V78" s="840"/>
      <c r="W78" s="840"/>
      <c r="X78" s="840"/>
      <c r="Y78" s="840"/>
      <c r="Z78" s="840"/>
      <c r="AA78" s="840"/>
      <c r="AB78" s="840"/>
      <c r="AC78" s="840"/>
      <c r="AD78" s="840"/>
      <c r="AE78" s="840"/>
      <c r="AF78" s="840"/>
      <c r="AG78" s="840"/>
      <c r="AH78" s="840"/>
      <c r="AI78" s="840"/>
      <c r="AJ78" s="840"/>
      <c r="AK78" s="840"/>
      <c r="AL78" s="840"/>
      <c r="AM78" s="840"/>
      <c r="AN78" s="840"/>
      <c r="AO78" s="840"/>
      <c r="AP78" s="840"/>
      <c r="AQ78" s="840"/>
      <c r="AR78" s="840"/>
      <c r="AS78" s="840"/>
      <c r="AT78" s="840"/>
      <c r="AU78" s="840"/>
      <c r="AV78" s="840"/>
      <c r="AW78" s="840"/>
      <c r="AX78" s="840"/>
      <c r="AY78" s="840"/>
      <c r="AZ78" s="837"/>
      <c r="BA78" s="837"/>
      <c r="BB78" s="837"/>
      <c r="BC78" s="837"/>
      <c r="BD78" s="838"/>
      <c r="BE78" s="243"/>
      <c r="BF78" s="243"/>
      <c r="BG78" s="243"/>
      <c r="BH78" s="243"/>
      <c r="BI78" s="243"/>
      <c r="BJ78" s="231"/>
      <c r="BK78" s="231"/>
      <c r="BL78" s="231"/>
      <c r="BM78" s="231"/>
      <c r="BN78" s="231"/>
      <c r="BO78" s="243"/>
      <c r="BP78" s="243"/>
      <c r="BQ78" s="240">
        <v>72</v>
      </c>
      <c r="BR78" s="245"/>
      <c r="BS78" s="866"/>
      <c r="BT78" s="867"/>
      <c r="BU78" s="867"/>
      <c r="BV78" s="867"/>
      <c r="BW78" s="867"/>
      <c r="BX78" s="867"/>
      <c r="BY78" s="867"/>
      <c r="BZ78" s="867"/>
      <c r="CA78" s="867"/>
      <c r="CB78" s="867"/>
      <c r="CC78" s="867"/>
      <c r="CD78" s="867"/>
      <c r="CE78" s="867"/>
      <c r="CF78" s="867"/>
      <c r="CG78" s="872"/>
      <c r="CH78" s="869"/>
      <c r="CI78" s="870"/>
      <c r="CJ78" s="870"/>
      <c r="CK78" s="870"/>
      <c r="CL78" s="871"/>
      <c r="CM78" s="869"/>
      <c r="CN78" s="870"/>
      <c r="CO78" s="870"/>
      <c r="CP78" s="870"/>
      <c r="CQ78" s="871"/>
      <c r="CR78" s="869"/>
      <c r="CS78" s="870"/>
      <c r="CT78" s="870"/>
      <c r="CU78" s="870"/>
      <c r="CV78" s="871"/>
      <c r="CW78" s="869"/>
      <c r="CX78" s="870"/>
      <c r="CY78" s="870"/>
      <c r="CZ78" s="870"/>
      <c r="DA78" s="871"/>
      <c r="DB78" s="869"/>
      <c r="DC78" s="870"/>
      <c r="DD78" s="870"/>
      <c r="DE78" s="870"/>
      <c r="DF78" s="871"/>
      <c r="DG78" s="869"/>
      <c r="DH78" s="870"/>
      <c r="DI78" s="870"/>
      <c r="DJ78" s="870"/>
      <c r="DK78" s="871"/>
      <c r="DL78" s="869"/>
      <c r="DM78" s="870"/>
      <c r="DN78" s="870"/>
      <c r="DO78" s="870"/>
      <c r="DP78" s="871"/>
      <c r="DQ78" s="869"/>
      <c r="DR78" s="870"/>
      <c r="DS78" s="870"/>
      <c r="DT78" s="870"/>
      <c r="DU78" s="871"/>
      <c r="DV78" s="866"/>
      <c r="DW78" s="867"/>
      <c r="DX78" s="867"/>
      <c r="DY78" s="867"/>
      <c r="DZ78" s="868"/>
      <c r="EA78" s="231"/>
    </row>
    <row r="79" spans="1:131" ht="26.25" customHeight="1" x14ac:dyDescent="0.15">
      <c r="A79" s="240">
        <v>12</v>
      </c>
      <c r="B79" s="880"/>
      <c r="C79" s="881"/>
      <c r="D79" s="881"/>
      <c r="E79" s="881"/>
      <c r="F79" s="881"/>
      <c r="G79" s="881"/>
      <c r="H79" s="881"/>
      <c r="I79" s="881"/>
      <c r="J79" s="881"/>
      <c r="K79" s="881"/>
      <c r="L79" s="881"/>
      <c r="M79" s="881"/>
      <c r="N79" s="881"/>
      <c r="O79" s="881"/>
      <c r="P79" s="882"/>
      <c r="Q79" s="883"/>
      <c r="R79" s="840"/>
      <c r="S79" s="840"/>
      <c r="T79" s="840"/>
      <c r="U79" s="840"/>
      <c r="V79" s="840"/>
      <c r="W79" s="840"/>
      <c r="X79" s="840"/>
      <c r="Y79" s="840"/>
      <c r="Z79" s="840"/>
      <c r="AA79" s="840"/>
      <c r="AB79" s="840"/>
      <c r="AC79" s="840"/>
      <c r="AD79" s="840"/>
      <c r="AE79" s="840"/>
      <c r="AF79" s="840"/>
      <c r="AG79" s="840"/>
      <c r="AH79" s="840"/>
      <c r="AI79" s="840"/>
      <c r="AJ79" s="840"/>
      <c r="AK79" s="840"/>
      <c r="AL79" s="840"/>
      <c r="AM79" s="840"/>
      <c r="AN79" s="840"/>
      <c r="AO79" s="840"/>
      <c r="AP79" s="840"/>
      <c r="AQ79" s="840"/>
      <c r="AR79" s="840"/>
      <c r="AS79" s="840"/>
      <c r="AT79" s="840"/>
      <c r="AU79" s="840"/>
      <c r="AV79" s="840"/>
      <c r="AW79" s="840"/>
      <c r="AX79" s="840"/>
      <c r="AY79" s="840"/>
      <c r="AZ79" s="837"/>
      <c r="BA79" s="837"/>
      <c r="BB79" s="837"/>
      <c r="BC79" s="837"/>
      <c r="BD79" s="838"/>
      <c r="BE79" s="243"/>
      <c r="BF79" s="243"/>
      <c r="BG79" s="243"/>
      <c r="BH79" s="243"/>
      <c r="BI79" s="243"/>
      <c r="BJ79" s="231"/>
      <c r="BK79" s="231"/>
      <c r="BL79" s="231"/>
      <c r="BM79" s="231"/>
      <c r="BN79" s="231"/>
      <c r="BO79" s="243"/>
      <c r="BP79" s="243"/>
      <c r="BQ79" s="240">
        <v>73</v>
      </c>
      <c r="BR79" s="245"/>
      <c r="BS79" s="866"/>
      <c r="BT79" s="867"/>
      <c r="BU79" s="867"/>
      <c r="BV79" s="867"/>
      <c r="BW79" s="867"/>
      <c r="BX79" s="867"/>
      <c r="BY79" s="867"/>
      <c r="BZ79" s="867"/>
      <c r="CA79" s="867"/>
      <c r="CB79" s="867"/>
      <c r="CC79" s="867"/>
      <c r="CD79" s="867"/>
      <c r="CE79" s="867"/>
      <c r="CF79" s="867"/>
      <c r="CG79" s="872"/>
      <c r="CH79" s="869"/>
      <c r="CI79" s="870"/>
      <c r="CJ79" s="870"/>
      <c r="CK79" s="870"/>
      <c r="CL79" s="871"/>
      <c r="CM79" s="869"/>
      <c r="CN79" s="870"/>
      <c r="CO79" s="870"/>
      <c r="CP79" s="870"/>
      <c r="CQ79" s="871"/>
      <c r="CR79" s="869"/>
      <c r="CS79" s="870"/>
      <c r="CT79" s="870"/>
      <c r="CU79" s="870"/>
      <c r="CV79" s="871"/>
      <c r="CW79" s="869"/>
      <c r="CX79" s="870"/>
      <c r="CY79" s="870"/>
      <c r="CZ79" s="870"/>
      <c r="DA79" s="871"/>
      <c r="DB79" s="869"/>
      <c r="DC79" s="870"/>
      <c r="DD79" s="870"/>
      <c r="DE79" s="870"/>
      <c r="DF79" s="871"/>
      <c r="DG79" s="869"/>
      <c r="DH79" s="870"/>
      <c r="DI79" s="870"/>
      <c r="DJ79" s="870"/>
      <c r="DK79" s="871"/>
      <c r="DL79" s="869"/>
      <c r="DM79" s="870"/>
      <c r="DN79" s="870"/>
      <c r="DO79" s="870"/>
      <c r="DP79" s="871"/>
      <c r="DQ79" s="869"/>
      <c r="DR79" s="870"/>
      <c r="DS79" s="870"/>
      <c r="DT79" s="870"/>
      <c r="DU79" s="871"/>
      <c r="DV79" s="866"/>
      <c r="DW79" s="867"/>
      <c r="DX79" s="867"/>
      <c r="DY79" s="867"/>
      <c r="DZ79" s="868"/>
      <c r="EA79" s="231"/>
    </row>
    <row r="80" spans="1:131" ht="26.25" customHeight="1" x14ac:dyDescent="0.15">
      <c r="A80" s="240">
        <v>13</v>
      </c>
      <c r="B80" s="880"/>
      <c r="C80" s="881"/>
      <c r="D80" s="881"/>
      <c r="E80" s="881"/>
      <c r="F80" s="881"/>
      <c r="G80" s="881"/>
      <c r="H80" s="881"/>
      <c r="I80" s="881"/>
      <c r="J80" s="881"/>
      <c r="K80" s="881"/>
      <c r="L80" s="881"/>
      <c r="M80" s="881"/>
      <c r="N80" s="881"/>
      <c r="O80" s="881"/>
      <c r="P80" s="882"/>
      <c r="Q80" s="883"/>
      <c r="R80" s="840"/>
      <c r="S80" s="840"/>
      <c r="T80" s="840"/>
      <c r="U80" s="840"/>
      <c r="V80" s="840"/>
      <c r="W80" s="840"/>
      <c r="X80" s="840"/>
      <c r="Y80" s="840"/>
      <c r="Z80" s="840"/>
      <c r="AA80" s="840"/>
      <c r="AB80" s="840"/>
      <c r="AC80" s="840"/>
      <c r="AD80" s="840"/>
      <c r="AE80" s="840"/>
      <c r="AF80" s="840"/>
      <c r="AG80" s="840"/>
      <c r="AH80" s="840"/>
      <c r="AI80" s="840"/>
      <c r="AJ80" s="840"/>
      <c r="AK80" s="840"/>
      <c r="AL80" s="840"/>
      <c r="AM80" s="840"/>
      <c r="AN80" s="840"/>
      <c r="AO80" s="840"/>
      <c r="AP80" s="840"/>
      <c r="AQ80" s="840"/>
      <c r="AR80" s="840"/>
      <c r="AS80" s="840"/>
      <c r="AT80" s="840"/>
      <c r="AU80" s="840"/>
      <c r="AV80" s="840"/>
      <c r="AW80" s="840"/>
      <c r="AX80" s="840"/>
      <c r="AY80" s="840"/>
      <c r="AZ80" s="837"/>
      <c r="BA80" s="837"/>
      <c r="BB80" s="837"/>
      <c r="BC80" s="837"/>
      <c r="BD80" s="838"/>
      <c r="BE80" s="243"/>
      <c r="BF80" s="243"/>
      <c r="BG80" s="243"/>
      <c r="BH80" s="243"/>
      <c r="BI80" s="243"/>
      <c r="BJ80" s="243"/>
      <c r="BK80" s="243"/>
      <c r="BL80" s="243"/>
      <c r="BM80" s="243"/>
      <c r="BN80" s="243"/>
      <c r="BO80" s="243"/>
      <c r="BP80" s="243"/>
      <c r="BQ80" s="240">
        <v>74</v>
      </c>
      <c r="BR80" s="245"/>
      <c r="BS80" s="866"/>
      <c r="BT80" s="867"/>
      <c r="BU80" s="867"/>
      <c r="BV80" s="867"/>
      <c r="BW80" s="867"/>
      <c r="BX80" s="867"/>
      <c r="BY80" s="867"/>
      <c r="BZ80" s="867"/>
      <c r="CA80" s="867"/>
      <c r="CB80" s="867"/>
      <c r="CC80" s="867"/>
      <c r="CD80" s="867"/>
      <c r="CE80" s="867"/>
      <c r="CF80" s="867"/>
      <c r="CG80" s="872"/>
      <c r="CH80" s="869"/>
      <c r="CI80" s="870"/>
      <c r="CJ80" s="870"/>
      <c r="CK80" s="870"/>
      <c r="CL80" s="871"/>
      <c r="CM80" s="869"/>
      <c r="CN80" s="870"/>
      <c r="CO80" s="870"/>
      <c r="CP80" s="870"/>
      <c r="CQ80" s="871"/>
      <c r="CR80" s="869"/>
      <c r="CS80" s="870"/>
      <c r="CT80" s="870"/>
      <c r="CU80" s="870"/>
      <c r="CV80" s="871"/>
      <c r="CW80" s="869"/>
      <c r="CX80" s="870"/>
      <c r="CY80" s="870"/>
      <c r="CZ80" s="870"/>
      <c r="DA80" s="871"/>
      <c r="DB80" s="869"/>
      <c r="DC80" s="870"/>
      <c r="DD80" s="870"/>
      <c r="DE80" s="870"/>
      <c r="DF80" s="871"/>
      <c r="DG80" s="869"/>
      <c r="DH80" s="870"/>
      <c r="DI80" s="870"/>
      <c r="DJ80" s="870"/>
      <c r="DK80" s="871"/>
      <c r="DL80" s="869"/>
      <c r="DM80" s="870"/>
      <c r="DN80" s="870"/>
      <c r="DO80" s="870"/>
      <c r="DP80" s="871"/>
      <c r="DQ80" s="869"/>
      <c r="DR80" s="870"/>
      <c r="DS80" s="870"/>
      <c r="DT80" s="870"/>
      <c r="DU80" s="871"/>
      <c r="DV80" s="866"/>
      <c r="DW80" s="867"/>
      <c r="DX80" s="867"/>
      <c r="DY80" s="867"/>
      <c r="DZ80" s="868"/>
      <c r="EA80" s="231"/>
    </row>
    <row r="81" spans="1:131" ht="26.25" customHeight="1" x14ac:dyDescent="0.15">
      <c r="A81" s="240">
        <v>14</v>
      </c>
      <c r="B81" s="880"/>
      <c r="C81" s="881"/>
      <c r="D81" s="881"/>
      <c r="E81" s="881"/>
      <c r="F81" s="881"/>
      <c r="G81" s="881"/>
      <c r="H81" s="881"/>
      <c r="I81" s="881"/>
      <c r="J81" s="881"/>
      <c r="K81" s="881"/>
      <c r="L81" s="881"/>
      <c r="M81" s="881"/>
      <c r="N81" s="881"/>
      <c r="O81" s="881"/>
      <c r="P81" s="882"/>
      <c r="Q81" s="883"/>
      <c r="R81" s="840"/>
      <c r="S81" s="840"/>
      <c r="T81" s="840"/>
      <c r="U81" s="840"/>
      <c r="V81" s="840"/>
      <c r="W81" s="840"/>
      <c r="X81" s="840"/>
      <c r="Y81" s="840"/>
      <c r="Z81" s="840"/>
      <c r="AA81" s="840"/>
      <c r="AB81" s="840"/>
      <c r="AC81" s="840"/>
      <c r="AD81" s="840"/>
      <c r="AE81" s="840"/>
      <c r="AF81" s="840"/>
      <c r="AG81" s="840"/>
      <c r="AH81" s="840"/>
      <c r="AI81" s="840"/>
      <c r="AJ81" s="840"/>
      <c r="AK81" s="840"/>
      <c r="AL81" s="840"/>
      <c r="AM81" s="840"/>
      <c r="AN81" s="840"/>
      <c r="AO81" s="840"/>
      <c r="AP81" s="840"/>
      <c r="AQ81" s="840"/>
      <c r="AR81" s="840"/>
      <c r="AS81" s="840"/>
      <c r="AT81" s="840"/>
      <c r="AU81" s="840"/>
      <c r="AV81" s="840"/>
      <c r="AW81" s="840"/>
      <c r="AX81" s="840"/>
      <c r="AY81" s="840"/>
      <c r="AZ81" s="837"/>
      <c r="BA81" s="837"/>
      <c r="BB81" s="837"/>
      <c r="BC81" s="837"/>
      <c r="BD81" s="838"/>
      <c r="BE81" s="243"/>
      <c r="BF81" s="243"/>
      <c r="BG81" s="243"/>
      <c r="BH81" s="243"/>
      <c r="BI81" s="243"/>
      <c r="BJ81" s="243"/>
      <c r="BK81" s="243"/>
      <c r="BL81" s="243"/>
      <c r="BM81" s="243"/>
      <c r="BN81" s="243"/>
      <c r="BO81" s="243"/>
      <c r="BP81" s="243"/>
      <c r="BQ81" s="240">
        <v>75</v>
      </c>
      <c r="BR81" s="245"/>
      <c r="BS81" s="866"/>
      <c r="BT81" s="867"/>
      <c r="BU81" s="867"/>
      <c r="BV81" s="867"/>
      <c r="BW81" s="867"/>
      <c r="BX81" s="867"/>
      <c r="BY81" s="867"/>
      <c r="BZ81" s="867"/>
      <c r="CA81" s="867"/>
      <c r="CB81" s="867"/>
      <c r="CC81" s="867"/>
      <c r="CD81" s="867"/>
      <c r="CE81" s="867"/>
      <c r="CF81" s="867"/>
      <c r="CG81" s="872"/>
      <c r="CH81" s="869"/>
      <c r="CI81" s="870"/>
      <c r="CJ81" s="870"/>
      <c r="CK81" s="870"/>
      <c r="CL81" s="871"/>
      <c r="CM81" s="869"/>
      <c r="CN81" s="870"/>
      <c r="CO81" s="870"/>
      <c r="CP81" s="870"/>
      <c r="CQ81" s="871"/>
      <c r="CR81" s="869"/>
      <c r="CS81" s="870"/>
      <c r="CT81" s="870"/>
      <c r="CU81" s="870"/>
      <c r="CV81" s="871"/>
      <c r="CW81" s="869"/>
      <c r="CX81" s="870"/>
      <c r="CY81" s="870"/>
      <c r="CZ81" s="870"/>
      <c r="DA81" s="871"/>
      <c r="DB81" s="869"/>
      <c r="DC81" s="870"/>
      <c r="DD81" s="870"/>
      <c r="DE81" s="870"/>
      <c r="DF81" s="871"/>
      <c r="DG81" s="869"/>
      <c r="DH81" s="870"/>
      <c r="DI81" s="870"/>
      <c r="DJ81" s="870"/>
      <c r="DK81" s="871"/>
      <c r="DL81" s="869"/>
      <c r="DM81" s="870"/>
      <c r="DN81" s="870"/>
      <c r="DO81" s="870"/>
      <c r="DP81" s="871"/>
      <c r="DQ81" s="869"/>
      <c r="DR81" s="870"/>
      <c r="DS81" s="870"/>
      <c r="DT81" s="870"/>
      <c r="DU81" s="871"/>
      <c r="DV81" s="866"/>
      <c r="DW81" s="867"/>
      <c r="DX81" s="867"/>
      <c r="DY81" s="867"/>
      <c r="DZ81" s="868"/>
      <c r="EA81" s="231"/>
    </row>
    <row r="82" spans="1:131" ht="26.25" customHeight="1" x14ac:dyDescent="0.15">
      <c r="A82" s="240">
        <v>15</v>
      </c>
      <c r="B82" s="880"/>
      <c r="C82" s="881"/>
      <c r="D82" s="881"/>
      <c r="E82" s="881"/>
      <c r="F82" s="881"/>
      <c r="G82" s="881"/>
      <c r="H82" s="881"/>
      <c r="I82" s="881"/>
      <c r="J82" s="881"/>
      <c r="K82" s="881"/>
      <c r="L82" s="881"/>
      <c r="M82" s="881"/>
      <c r="N82" s="881"/>
      <c r="O82" s="881"/>
      <c r="P82" s="882"/>
      <c r="Q82" s="883"/>
      <c r="R82" s="840"/>
      <c r="S82" s="840"/>
      <c r="T82" s="840"/>
      <c r="U82" s="840"/>
      <c r="V82" s="840"/>
      <c r="W82" s="840"/>
      <c r="X82" s="840"/>
      <c r="Y82" s="840"/>
      <c r="Z82" s="840"/>
      <c r="AA82" s="840"/>
      <c r="AB82" s="840"/>
      <c r="AC82" s="840"/>
      <c r="AD82" s="840"/>
      <c r="AE82" s="840"/>
      <c r="AF82" s="840"/>
      <c r="AG82" s="840"/>
      <c r="AH82" s="840"/>
      <c r="AI82" s="840"/>
      <c r="AJ82" s="840"/>
      <c r="AK82" s="840"/>
      <c r="AL82" s="840"/>
      <c r="AM82" s="840"/>
      <c r="AN82" s="840"/>
      <c r="AO82" s="840"/>
      <c r="AP82" s="840"/>
      <c r="AQ82" s="840"/>
      <c r="AR82" s="840"/>
      <c r="AS82" s="840"/>
      <c r="AT82" s="840"/>
      <c r="AU82" s="840"/>
      <c r="AV82" s="840"/>
      <c r="AW82" s="840"/>
      <c r="AX82" s="840"/>
      <c r="AY82" s="840"/>
      <c r="AZ82" s="837"/>
      <c r="BA82" s="837"/>
      <c r="BB82" s="837"/>
      <c r="BC82" s="837"/>
      <c r="BD82" s="838"/>
      <c r="BE82" s="243"/>
      <c r="BF82" s="243"/>
      <c r="BG82" s="243"/>
      <c r="BH82" s="243"/>
      <c r="BI82" s="243"/>
      <c r="BJ82" s="243"/>
      <c r="BK82" s="243"/>
      <c r="BL82" s="243"/>
      <c r="BM82" s="243"/>
      <c r="BN82" s="243"/>
      <c r="BO82" s="243"/>
      <c r="BP82" s="243"/>
      <c r="BQ82" s="240">
        <v>76</v>
      </c>
      <c r="BR82" s="245"/>
      <c r="BS82" s="866"/>
      <c r="BT82" s="867"/>
      <c r="BU82" s="867"/>
      <c r="BV82" s="867"/>
      <c r="BW82" s="867"/>
      <c r="BX82" s="867"/>
      <c r="BY82" s="867"/>
      <c r="BZ82" s="867"/>
      <c r="CA82" s="867"/>
      <c r="CB82" s="867"/>
      <c r="CC82" s="867"/>
      <c r="CD82" s="867"/>
      <c r="CE82" s="867"/>
      <c r="CF82" s="867"/>
      <c r="CG82" s="872"/>
      <c r="CH82" s="869"/>
      <c r="CI82" s="870"/>
      <c r="CJ82" s="870"/>
      <c r="CK82" s="870"/>
      <c r="CL82" s="871"/>
      <c r="CM82" s="869"/>
      <c r="CN82" s="870"/>
      <c r="CO82" s="870"/>
      <c r="CP82" s="870"/>
      <c r="CQ82" s="871"/>
      <c r="CR82" s="869"/>
      <c r="CS82" s="870"/>
      <c r="CT82" s="870"/>
      <c r="CU82" s="870"/>
      <c r="CV82" s="871"/>
      <c r="CW82" s="869"/>
      <c r="CX82" s="870"/>
      <c r="CY82" s="870"/>
      <c r="CZ82" s="870"/>
      <c r="DA82" s="871"/>
      <c r="DB82" s="869"/>
      <c r="DC82" s="870"/>
      <c r="DD82" s="870"/>
      <c r="DE82" s="870"/>
      <c r="DF82" s="871"/>
      <c r="DG82" s="869"/>
      <c r="DH82" s="870"/>
      <c r="DI82" s="870"/>
      <c r="DJ82" s="870"/>
      <c r="DK82" s="871"/>
      <c r="DL82" s="869"/>
      <c r="DM82" s="870"/>
      <c r="DN82" s="870"/>
      <c r="DO82" s="870"/>
      <c r="DP82" s="871"/>
      <c r="DQ82" s="869"/>
      <c r="DR82" s="870"/>
      <c r="DS82" s="870"/>
      <c r="DT82" s="870"/>
      <c r="DU82" s="871"/>
      <c r="DV82" s="866"/>
      <c r="DW82" s="867"/>
      <c r="DX82" s="867"/>
      <c r="DY82" s="867"/>
      <c r="DZ82" s="868"/>
      <c r="EA82" s="231"/>
    </row>
    <row r="83" spans="1:131" ht="26.25" customHeight="1" x14ac:dyDescent="0.15">
      <c r="A83" s="240">
        <v>16</v>
      </c>
      <c r="B83" s="880"/>
      <c r="C83" s="881"/>
      <c r="D83" s="881"/>
      <c r="E83" s="881"/>
      <c r="F83" s="881"/>
      <c r="G83" s="881"/>
      <c r="H83" s="881"/>
      <c r="I83" s="881"/>
      <c r="J83" s="881"/>
      <c r="K83" s="881"/>
      <c r="L83" s="881"/>
      <c r="M83" s="881"/>
      <c r="N83" s="881"/>
      <c r="O83" s="881"/>
      <c r="P83" s="882"/>
      <c r="Q83" s="883"/>
      <c r="R83" s="840"/>
      <c r="S83" s="840"/>
      <c r="T83" s="840"/>
      <c r="U83" s="840"/>
      <c r="V83" s="840"/>
      <c r="W83" s="840"/>
      <c r="X83" s="840"/>
      <c r="Y83" s="840"/>
      <c r="Z83" s="840"/>
      <c r="AA83" s="840"/>
      <c r="AB83" s="840"/>
      <c r="AC83" s="840"/>
      <c r="AD83" s="840"/>
      <c r="AE83" s="840"/>
      <c r="AF83" s="840"/>
      <c r="AG83" s="840"/>
      <c r="AH83" s="840"/>
      <c r="AI83" s="840"/>
      <c r="AJ83" s="840"/>
      <c r="AK83" s="840"/>
      <c r="AL83" s="840"/>
      <c r="AM83" s="840"/>
      <c r="AN83" s="840"/>
      <c r="AO83" s="840"/>
      <c r="AP83" s="840"/>
      <c r="AQ83" s="840"/>
      <c r="AR83" s="840"/>
      <c r="AS83" s="840"/>
      <c r="AT83" s="840"/>
      <c r="AU83" s="840"/>
      <c r="AV83" s="840"/>
      <c r="AW83" s="840"/>
      <c r="AX83" s="840"/>
      <c r="AY83" s="840"/>
      <c r="AZ83" s="837"/>
      <c r="BA83" s="837"/>
      <c r="BB83" s="837"/>
      <c r="BC83" s="837"/>
      <c r="BD83" s="838"/>
      <c r="BE83" s="243"/>
      <c r="BF83" s="243"/>
      <c r="BG83" s="243"/>
      <c r="BH83" s="243"/>
      <c r="BI83" s="243"/>
      <c r="BJ83" s="243"/>
      <c r="BK83" s="243"/>
      <c r="BL83" s="243"/>
      <c r="BM83" s="243"/>
      <c r="BN83" s="243"/>
      <c r="BO83" s="243"/>
      <c r="BP83" s="243"/>
      <c r="BQ83" s="240">
        <v>77</v>
      </c>
      <c r="BR83" s="245"/>
      <c r="BS83" s="866"/>
      <c r="BT83" s="867"/>
      <c r="BU83" s="867"/>
      <c r="BV83" s="867"/>
      <c r="BW83" s="867"/>
      <c r="BX83" s="867"/>
      <c r="BY83" s="867"/>
      <c r="BZ83" s="867"/>
      <c r="CA83" s="867"/>
      <c r="CB83" s="867"/>
      <c r="CC83" s="867"/>
      <c r="CD83" s="867"/>
      <c r="CE83" s="867"/>
      <c r="CF83" s="867"/>
      <c r="CG83" s="872"/>
      <c r="CH83" s="869"/>
      <c r="CI83" s="870"/>
      <c r="CJ83" s="870"/>
      <c r="CK83" s="870"/>
      <c r="CL83" s="871"/>
      <c r="CM83" s="869"/>
      <c r="CN83" s="870"/>
      <c r="CO83" s="870"/>
      <c r="CP83" s="870"/>
      <c r="CQ83" s="871"/>
      <c r="CR83" s="869"/>
      <c r="CS83" s="870"/>
      <c r="CT83" s="870"/>
      <c r="CU83" s="870"/>
      <c r="CV83" s="871"/>
      <c r="CW83" s="869"/>
      <c r="CX83" s="870"/>
      <c r="CY83" s="870"/>
      <c r="CZ83" s="870"/>
      <c r="DA83" s="871"/>
      <c r="DB83" s="869"/>
      <c r="DC83" s="870"/>
      <c r="DD83" s="870"/>
      <c r="DE83" s="870"/>
      <c r="DF83" s="871"/>
      <c r="DG83" s="869"/>
      <c r="DH83" s="870"/>
      <c r="DI83" s="870"/>
      <c r="DJ83" s="870"/>
      <c r="DK83" s="871"/>
      <c r="DL83" s="869"/>
      <c r="DM83" s="870"/>
      <c r="DN83" s="870"/>
      <c r="DO83" s="870"/>
      <c r="DP83" s="871"/>
      <c r="DQ83" s="869"/>
      <c r="DR83" s="870"/>
      <c r="DS83" s="870"/>
      <c r="DT83" s="870"/>
      <c r="DU83" s="871"/>
      <c r="DV83" s="866"/>
      <c r="DW83" s="867"/>
      <c r="DX83" s="867"/>
      <c r="DY83" s="867"/>
      <c r="DZ83" s="868"/>
      <c r="EA83" s="231"/>
    </row>
    <row r="84" spans="1:131" ht="26.25" customHeight="1" x14ac:dyDescent="0.15">
      <c r="A84" s="240">
        <v>17</v>
      </c>
      <c r="B84" s="880"/>
      <c r="C84" s="881"/>
      <c r="D84" s="881"/>
      <c r="E84" s="881"/>
      <c r="F84" s="881"/>
      <c r="G84" s="881"/>
      <c r="H84" s="881"/>
      <c r="I84" s="881"/>
      <c r="J84" s="881"/>
      <c r="K84" s="881"/>
      <c r="L84" s="881"/>
      <c r="M84" s="881"/>
      <c r="N84" s="881"/>
      <c r="O84" s="881"/>
      <c r="P84" s="882"/>
      <c r="Q84" s="883"/>
      <c r="R84" s="840"/>
      <c r="S84" s="840"/>
      <c r="T84" s="840"/>
      <c r="U84" s="840"/>
      <c r="V84" s="840"/>
      <c r="W84" s="840"/>
      <c r="X84" s="840"/>
      <c r="Y84" s="840"/>
      <c r="Z84" s="840"/>
      <c r="AA84" s="840"/>
      <c r="AB84" s="840"/>
      <c r="AC84" s="840"/>
      <c r="AD84" s="840"/>
      <c r="AE84" s="840"/>
      <c r="AF84" s="840"/>
      <c r="AG84" s="840"/>
      <c r="AH84" s="840"/>
      <c r="AI84" s="840"/>
      <c r="AJ84" s="840"/>
      <c r="AK84" s="840"/>
      <c r="AL84" s="840"/>
      <c r="AM84" s="840"/>
      <c r="AN84" s="840"/>
      <c r="AO84" s="840"/>
      <c r="AP84" s="840"/>
      <c r="AQ84" s="840"/>
      <c r="AR84" s="840"/>
      <c r="AS84" s="840"/>
      <c r="AT84" s="840"/>
      <c r="AU84" s="840"/>
      <c r="AV84" s="840"/>
      <c r="AW84" s="840"/>
      <c r="AX84" s="840"/>
      <c r="AY84" s="840"/>
      <c r="AZ84" s="837"/>
      <c r="BA84" s="837"/>
      <c r="BB84" s="837"/>
      <c r="BC84" s="837"/>
      <c r="BD84" s="838"/>
      <c r="BE84" s="243"/>
      <c r="BF84" s="243"/>
      <c r="BG84" s="243"/>
      <c r="BH84" s="243"/>
      <c r="BI84" s="243"/>
      <c r="BJ84" s="243"/>
      <c r="BK84" s="243"/>
      <c r="BL84" s="243"/>
      <c r="BM84" s="243"/>
      <c r="BN84" s="243"/>
      <c r="BO84" s="243"/>
      <c r="BP84" s="243"/>
      <c r="BQ84" s="240">
        <v>78</v>
      </c>
      <c r="BR84" s="245"/>
      <c r="BS84" s="866"/>
      <c r="BT84" s="867"/>
      <c r="BU84" s="867"/>
      <c r="BV84" s="867"/>
      <c r="BW84" s="867"/>
      <c r="BX84" s="867"/>
      <c r="BY84" s="867"/>
      <c r="BZ84" s="867"/>
      <c r="CA84" s="867"/>
      <c r="CB84" s="867"/>
      <c r="CC84" s="867"/>
      <c r="CD84" s="867"/>
      <c r="CE84" s="867"/>
      <c r="CF84" s="867"/>
      <c r="CG84" s="872"/>
      <c r="CH84" s="869"/>
      <c r="CI84" s="870"/>
      <c r="CJ84" s="870"/>
      <c r="CK84" s="870"/>
      <c r="CL84" s="871"/>
      <c r="CM84" s="869"/>
      <c r="CN84" s="870"/>
      <c r="CO84" s="870"/>
      <c r="CP84" s="870"/>
      <c r="CQ84" s="871"/>
      <c r="CR84" s="869"/>
      <c r="CS84" s="870"/>
      <c r="CT84" s="870"/>
      <c r="CU84" s="870"/>
      <c r="CV84" s="871"/>
      <c r="CW84" s="869"/>
      <c r="CX84" s="870"/>
      <c r="CY84" s="870"/>
      <c r="CZ84" s="870"/>
      <c r="DA84" s="871"/>
      <c r="DB84" s="869"/>
      <c r="DC84" s="870"/>
      <c r="DD84" s="870"/>
      <c r="DE84" s="870"/>
      <c r="DF84" s="871"/>
      <c r="DG84" s="869"/>
      <c r="DH84" s="870"/>
      <c r="DI84" s="870"/>
      <c r="DJ84" s="870"/>
      <c r="DK84" s="871"/>
      <c r="DL84" s="869"/>
      <c r="DM84" s="870"/>
      <c r="DN84" s="870"/>
      <c r="DO84" s="870"/>
      <c r="DP84" s="871"/>
      <c r="DQ84" s="869"/>
      <c r="DR84" s="870"/>
      <c r="DS84" s="870"/>
      <c r="DT84" s="870"/>
      <c r="DU84" s="871"/>
      <c r="DV84" s="866"/>
      <c r="DW84" s="867"/>
      <c r="DX84" s="867"/>
      <c r="DY84" s="867"/>
      <c r="DZ84" s="868"/>
      <c r="EA84" s="231"/>
    </row>
    <row r="85" spans="1:131" ht="26.25" customHeight="1" x14ac:dyDescent="0.15">
      <c r="A85" s="240">
        <v>18</v>
      </c>
      <c r="B85" s="880"/>
      <c r="C85" s="881"/>
      <c r="D85" s="881"/>
      <c r="E85" s="881"/>
      <c r="F85" s="881"/>
      <c r="G85" s="881"/>
      <c r="H85" s="881"/>
      <c r="I85" s="881"/>
      <c r="J85" s="881"/>
      <c r="K85" s="881"/>
      <c r="L85" s="881"/>
      <c r="M85" s="881"/>
      <c r="N85" s="881"/>
      <c r="O85" s="881"/>
      <c r="P85" s="882"/>
      <c r="Q85" s="883"/>
      <c r="R85" s="840"/>
      <c r="S85" s="840"/>
      <c r="T85" s="840"/>
      <c r="U85" s="840"/>
      <c r="V85" s="840"/>
      <c r="W85" s="840"/>
      <c r="X85" s="840"/>
      <c r="Y85" s="840"/>
      <c r="Z85" s="840"/>
      <c r="AA85" s="840"/>
      <c r="AB85" s="840"/>
      <c r="AC85" s="840"/>
      <c r="AD85" s="840"/>
      <c r="AE85" s="840"/>
      <c r="AF85" s="840"/>
      <c r="AG85" s="840"/>
      <c r="AH85" s="840"/>
      <c r="AI85" s="840"/>
      <c r="AJ85" s="840"/>
      <c r="AK85" s="840"/>
      <c r="AL85" s="840"/>
      <c r="AM85" s="840"/>
      <c r="AN85" s="840"/>
      <c r="AO85" s="840"/>
      <c r="AP85" s="840"/>
      <c r="AQ85" s="840"/>
      <c r="AR85" s="840"/>
      <c r="AS85" s="840"/>
      <c r="AT85" s="840"/>
      <c r="AU85" s="840"/>
      <c r="AV85" s="840"/>
      <c r="AW85" s="840"/>
      <c r="AX85" s="840"/>
      <c r="AY85" s="840"/>
      <c r="AZ85" s="837"/>
      <c r="BA85" s="837"/>
      <c r="BB85" s="837"/>
      <c r="BC85" s="837"/>
      <c r="BD85" s="838"/>
      <c r="BE85" s="243"/>
      <c r="BF85" s="243"/>
      <c r="BG85" s="243"/>
      <c r="BH85" s="243"/>
      <c r="BI85" s="243"/>
      <c r="BJ85" s="243"/>
      <c r="BK85" s="243"/>
      <c r="BL85" s="243"/>
      <c r="BM85" s="243"/>
      <c r="BN85" s="243"/>
      <c r="BO85" s="243"/>
      <c r="BP85" s="243"/>
      <c r="BQ85" s="240">
        <v>79</v>
      </c>
      <c r="BR85" s="245"/>
      <c r="BS85" s="866"/>
      <c r="BT85" s="867"/>
      <c r="BU85" s="867"/>
      <c r="BV85" s="867"/>
      <c r="BW85" s="867"/>
      <c r="BX85" s="867"/>
      <c r="BY85" s="867"/>
      <c r="BZ85" s="867"/>
      <c r="CA85" s="867"/>
      <c r="CB85" s="867"/>
      <c r="CC85" s="867"/>
      <c r="CD85" s="867"/>
      <c r="CE85" s="867"/>
      <c r="CF85" s="867"/>
      <c r="CG85" s="872"/>
      <c r="CH85" s="869"/>
      <c r="CI85" s="870"/>
      <c r="CJ85" s="870"/>
      <c r="CK85" s="870"/>
      <c r="CL85" s="871"/>
      <c r="CM85" s="869"/>
      <c r="CN85" s="870"/>
      <c r="CO85" s="870"/>
      <c r="CP85" s="870"/>
      <c r="CQ85" s="871"/>
      <c r="CR85" s="869"/>
      <c r="CS85" s="870"/>
      <c r="CT85" s="870"/>
      <c r="CU85" s="870"/>
      <c r="CV85" s="871"/>
      <c r="CW85" s="869"/>
      <c r="CX85" s="870"/>
      <c r="CY85" s="870"/>
      <c r="CZ85" s="870"/>
      <c r="DA85" s="871"/>
      <c r="DB85" s="869"/>
      <c r="DC85" s="870"/>
      <c r="DD85" s="870"/>
      <c r="DE85" s="870"/>
      <c r="DF85" s="871"/>
      <c r="DG85" s="869"/>
      <c r="DH85" s="870"/>
      <c r="DI85" s="870"/>
      <c r="DJ85" s="870"/>
      <c r="DK85" s="871"/>
      <c r="DL85" s="869"/>
      <c r="DM85" s="870"/>
      <c r="DN85" s="870"/>
      <c r="DO85" s="870"/>
      <c r="DP85" s="871"/>
      <c r="DQ85" s="869"/>
      <c r="DR85" s="870"/>
      <c r="DS85" s="870"/>
      <c r="DT85" s="870"/>
      <c r="DU85" s="871"/>
      <c r="DV85" s="866"/>
      <c r="DW85" s="867"/>
      <c r="DX85" s="867"/>
      <c r="DY85" s="867"/>
      <c r="DZ85" s="868"/>
      <c r="EA85" s="231"/>
    </row>
    <row r="86" spans="1:131" ht="26.25" customHeight="1" x14ac:dyDescent="0.15">
      <c r="A86" s="240">
        <v>19</v>
      </c>
      <c r="B86" s="880"/>
      <c r="C86" s="881"/>
      <c r="D86" s="881"/>
      <c r="E86" s="881"/>
      <c r="F86" s="881"/>
      <c r="G86" s="881"/>
      <c r="H86" s="881"/>
      <c r="I86" s="881"/>
      <c r="J86" s="881"/>
      <c r="K86" s="881"/>
      <c r="L86" s="881"/>
      <c r="M86" s="881"/>
      <c r="N86" s="881"/>
      <c r="O86" s="881"/>
      <c r="P86" s="882"/>
      <c r="Q86" s="883"/>
      <c r="R86" s="840"/>
      <c r="S86" s="840"/>
      <c r="T86" s="840"/>
      <c r="U86" s="840"/>
      <c r="V86" s="840"/>
      <c r="W86" s="840"/>
      <c r="X86" s="840"/>
      <c r="Y86" s="840"/>
      <c r="Z86" s="840"/>
      <c r="AA86" s="840"/>
      <c r="AB86" s="840"/>
      <c r="AC86" s="840"/>
      <c r="AD86" s="840"/>
      <c r="AE86" s="840"/>
      <c r="AF86" s="840"/>
      <c r="AG86" s="840"/>
      <c r="AH86" s="840"/>
      <c r="AI86" s="840"/>
      <c r="AJ86" s="840"/>
      <c r="AK86" s="840"/>
      <c r="AL86" s="840"/>
      <c r="AM86" s="840"/>
      <c r="AN86" s="840"/>
      <c r="AO86" s="840"/>
      <c r="AP86" s="840"/>
      <c r="AQ86" s="840"/>
      <c r="AR86" s="840"/>
      <c r="AS86" s="840"/>
      <c r="AT86" s="840"/>
      <c r="AU86" s="840"/>
      <c r="AV86" s="840"/>
      <c r="AW86" s="840"/>
      <c r="AX86" s="840"/>
      <c r="AY86" s="840"/>
      <c r="AZ86" s="837"/>
      <c r="BA86" s="837"/>
      <c r="BB86" s="837"/>
      <c r="BC86" s="837"/>
      <c r="BD86" s="838"/>
      <c r="BE86" s="243"/>
      <c r="BF86" s="243"/>
      <c r="BG86" s="243"/>
      <c r="BH86" s="243"/>
      <c r="BI86" s="243"/>
      <c r="BJ86" s="243"/>
      <c r="BK86" s="243"/>
      <c r="BL86" s="243"/>
      <c r="BM86" s="243"/>
      <c r="BN86" s="243"/>
      <c r="BO86" s="243"/>
      <c r="BP86" s="243"/>
      <c r="BQ86" s="240">
        <v>80</v>
      </c>
      <c r="BR86" s="245"/>
      <c r="BS86" s="866"/>
      <c r="BT86" s="867"/>
      <c r="BU86" s="867"/>
      <c r="BV86" s="867"/>
      <c r="BW86" s="867"/>
      <c r="BX86" s="867"/>
      <c r="BY86" s="867"/>
      <c r="BZ86" s="867"/>
      <c r="CA86" s="867"/>
      <c r="CB86" s="867"/>
      <c r="CC86" s="867"/>
      <c r="CD86" s="867"/>
      <c r="CE86" s="867"/>
      <c r="CF86" s="867"/>
      <c r="CG86" s="872"/>
      <c r="CH86" s="869"/>
      <c r="CI86" s="870"/>
      <c r="CJ86" s="870"/>
      <c r="CK86" s="870"/>
      <c r="CL86" s="871"/>
      <c r="CM86" s="869"/>
      <c r="CN86" s="870"/>
      <c r="CO86" s="870"/>
      <c r="CP86" s="870"/>
      <c r="CQ86" s="871"/>
      <c r="CR86" s="869"/>
      <c r="CS86" s="870"/>
      <c r="CT86" s="870"/>
      <c r="CU86" s="870"/>
      <c r="CV86" s="871"/>
      <c r="CW86" s="869"/>
      <c r="CX86" s="870"/>
      <c r="CY86" s="870"/>
      <c r="CZ86" s="870"/>
      <c r="DA86" s="871"/>
      <c r="DB86" s="869"/>
      <c r="DC86" s="870"/>
      <c r="DD86" s="870"/>
      <c r="DE86" s="870"/>
      <c r="DF86" s="871"/>
      <c r="DG86" s="869"/>
      <c r="DH86" s="870"/>
      <c r="DI86" s="870"/>
      <c r="DJ86" s="870"/>
      <c r="DK86" s="871"/>
      <c r="DL86" s="869"/>
      <c r="DM86" s="870"/>
      <c r="DN86" s="870"/>
      <c r="DO86" s="870"/>
      <c r="DP86" s="871"/>
      <c r="DQ86" s="869"/>
      <c r="DR86" s="870"/>
      <c r="DS86" s="870"/>
      <c r="DT86" s="870"/>
      <c r="DU86" s="871"/>
      <c r="DV86" s="866"/>
      <c r="DW86" s="867"/>
      <c r="DX86" s="867"/>
      <c r="DY86" s="867"/>
      <c r="DZ86" s="868"/>
      <c r="EA86" s="231"/>
    </row>
    <row r="87" spans="1:131" ht="26.25" customHeight="1" x14ac:dyDescent="0.15">
      <c r="A87" s="246">
        <v>20</v>
      </c>
      <c r="B87" s="887"/>
      <c r="C87" s="888"/>
      <c r="D87" s="888"/>
      <c r="E87" s="888"/>
      <c r="F87" s="888"/>
      <c r="G87" s="888"/>
      <c r="H87" s="888"/>
      <c r="I87" s="888"/>
      <c r="J87" s="888"/>
      <c r="K87" s="888"/>
      <c r="L87" s="888"/>
      <c r="M87" s="888"/>
      <c r="N87" s="888"/>
      <c r="O87" s="888"/>
      <c r="P87" s="889"/>
      <c r="Q87" s="890"/>
      <c r="R87" s="891"/>
      <c r="S87" s="891"/>
      <c r="T87" s="891"/>
      <c r="U87" s="891"/>
      <c r="V87" s="891"/>
      <c r="W87" s="891"/>
      <c r="X87" s="891"/>
      <c r="Y87" s="891"/>
      <c r="Z87" s="891"/>
      <c r="AA87" s="891"/>
      <c r="AB87" s="891"/>
      <c r="AC87" s="891"/>
      <c r="AD87" s="891"/>
      <c r="AE87" s="891"/>
      <c r="AF87" s="891"/>
      <c r="AG87" s="891"/>
      <c r="AH87" s="891"/>
      <c r="AI87" s="891"/>
      <c r="AJ87" s="891"/>
      <c r="AK87" s="891"/>
      <c r="AL87" s="891"/>
      <c r="AM87" s="891"/>
      <c r="AN87" s="891"/>
      <c r="AO87" s="891"/>
      <c r="AP87" s="891"/>
      <c r="AQ87" s="891"/>
      <c r="AR87" s="891"/>
      <c r="AS87" s="891"/>
      <c r="AT87" s="891"/>
      <c r="AU87" s="891"/>
      <c r="AV87" s="891"/>
      <c r="AW87" s="891"/>
      <c r="AX87" s="891"/>
      <c r="AY87" s="891"/>
      <c r="AZ87" s="892"/>
      <c r="BA87" s="892"/>
      <c r="BB87" s="892"/>
      <c r="BC87" s="892"/>
      <c r="BD87" s="893"/>
      <c r="BE87" s="243"/>
      <c r="BF87" s="243"/>
      <c r="BG87" s="243"/>
      <c r="BH87" s="243"/>
      <c r="BI87" s="243"/>
      <c r="BJ87" s="243"/>
      <c r="BK87" s="243"/>
      <c r="BL87" s="243"/>
      <c r="BM87" s="243"/>
      <c r="BN87" s="243"/>
      <c r="BO87" s="243"/>
      <c r="BP87" s="243"/>
      <c r="BQ87" s="240">
        <v>81</v>
      </c>
      <c r="BR87" s="245"/>
      <c r="BS87" s="866"/>
      <c r="BT87" s="867"/>
      <c r="BU87" s="867"/>
      <c r="BV87" s="867"/>
      <c r="BW87" s="867"/>
      <c r="BX87" s="867"/>
      <c r="BY87" s="867"/>
      <c r="BZ87" s="867"/>
      <c r="CA87" s="867"/>
      <c r="CB87" s="867"/>
      <c r="CC87" s="867"/>
      <c r="CD87" s="867"/>
      <c r="CE87" s="867"/>
      <c r="CF87" s="867"/>
      <c r="CG87" s="872"/>
      <c r="CH87" s="869"/>
      <c r="CI87" s="870"/>
      <c r="CJ87" s="870"/>
      <c r="CK87" s="870"/>
      <c r="CL87" s="871"/>
      <c r="CM87" s="869"/>
      <c r="CN87" s="870"/>
      <c r="CO87" s="870"/>
      <c r="CP87" s="870"/>
      <c r="CQ87" s="871"/>
      <c r="CR87" s="869"/>
      <c r="CS87" s="870"/>
      <c r="CT87" s="870"/>
      <c r="CU87" s="870"/>
      <c r="CV87" s="871"/>
      <c r="CW87" s="869"/>
      <c r="CX87" s="870"/>
      <c r="CY87" s="870"/>
      <c r="CZ87" s="870"/>
      <c r="DA87" s="871"/>
      <c r="DB87" s="869"/>
      <c r="DC87" s="870"/>
      <c r="DD87" s="870"/>
      <c r="DE87" s="870"/>
      <c r="DF87" s="871"/>
      <c r="DG87" s="869"/>
      <c r="DH87" s="870"/>
      <c r="DI87" s="870"/>
      <c r="DJ87" s="870"/>
      <c r="DK87" s="871"/>
      <c r="DL87" s="869"/>
      <c r="DM87" s="870"/>
      <c r="DN87" s="870"/>
      <c r="DO87" s="870"/>
      <c r="DP87" s="871"/>
      <c r="DQ87" s="869"/>
      <c r="DR87" s="870"/>
      <c r="DS87" s="870"/>
      <c r="DT87" s="870"/>
      <c r="DU87" s="871"/>
      <c r="DV87" s="866"/>
      <c r="DW87" s="867"/>
      <c r="DX87" s="867"/>
      <c r="DY87" s="867"/>
      <c r="DZ87" s="868"/>
      <c r="EA87" s="231"/>
    </row>
    <row r="88" spans="1:131" ht="26.25" customHeight="1" thickBot="1" x14ac:dyDescent="0.2">
      <c r="A88" s="242" t="s">
        <v>390</v>
      </c>
      <c r="B88" s="799" t="s">
        <v>419</v>
      </c>
      <c r="C88" s="800"/>
      <c r="D88" s="800"/>
      <c r="E88" s="800"/>
      <c r="F88" s="800"/>
      <c r="G88" s="800"/>
      <c r="H88" s="800"/>
      <c r="I88" s="800"/>
      <c r="J88" s="800"/>
      <c r="K88" s="800"/>
      <c r="L88" s="800"/>
      <c r="M88" s="800"/>
      <c r="N88" s="800"/>
      <c r="O88" s="800"/>
      <c r="P88" s="801"/>
      <c r="Q88" s="847"/>
      <c r="R88" s="848"/>
      <c r="S88" s="848"/>
      <c r="T88" s="848"/>
      <c r="U88" s="848"/>
      <c r="V88" s="848"/>
      <c r="W88" s="848"/>
      <c r="X88" s="848"/>
      <c r="Y88" s="848"/>
      <c r="Z88" s="848"/>
      <c r="AA88" s="848"/>
      <c r="AB88" s="848"/>
      <c r="AC88" s="848"/>
      <c r="AD88" s="848"/>
      <c r="AE88" s="848"/>
      <c r="AF88" s="851">
        <v>71023</v>
      </c>
      <c r="AG88" s="851"/>
      <c r="AH88" s="851"/>
      <c r="AI88" s="851"/>
      <c r="AJ88" s="851"/>
      <c r="AK88" s="848"/>
      <c r="AL88" s="848"/>
      <c r="AM88" s="848"/>
      <c r="AN88" s="848"/>
      <c r="AO88" s="848"/>
      <c r="AP88" s="851">
        <v>662</v>
      </c>
      <c r="AQ88" s="851"/>
      <c r="AR88" s="851"/>
      <c r="AS88" s="851"/>
      <c r="AT88" s="851"/>
      <c r="AU88" s="851">
        <v>60</v>
      </c>
      <c r="AV88" s="851"/>
      <c r="AW88" s="851"/>
      <c r="AX88" s="851"/>
      <c r="AY88" s="851"/>
      <c r="AZ88" s="856"/>
      <c r="BA88" s="856"/>
      <c r="BB88" s="856"/>
      <c r="BC88" s="856"/>
      <c r="BD88" s="857"/>
      <c r="BE88" s="243"/>
      <c r="BF88" s="243"/>
      <c r="BG88" s="243"/>
      <c r="BH88" s="243"/>
      <c r="BI88" s="243"/>
      <c r="BJ88" s="243"/>
      <c r="BK88" s="243"/>
      <c r="BL88" s="243"/>
      <c r="BM88" s="243"/>
      <c r="BN88" s="243"/>
      <c r="BO88" s="243"/>
      <c r="BP88" s="243"/>
      <c r="BQ88" s="240">
        <v>82</v>
      </c>
      <c r="BR88" s="245"/>
      <c r="BS88" s="866"/>
      <c r="BT88" s="867"/>
      <c r="BU88" s="867"/>
      <c r="BV88" s="867"/>
      <c r="BW88" s="867"/>
      <c r="BX88" s="867"/>
      <c r="BY88" s="867"/>
      <c r="BZ88" s="867"/>
      <c r="CA88" s="867"/>
      <c r="CB88" s="867"/>
      <c r="CC88" s="867"/>
      <c r="CD88" s="867"/>
      <c r="CE88" s="867"/>
      <c r="CF88" s="867"/>
      <c r="CG88" s="872"/>
      <c r="CH88" s="869"/>
      <c r="CI88" s="870"/>
      <c r="CJ88" s="870"/>
      <c r="CK88" s="870"/>
      <c r="CL88" s="871"/>
      <c r="CM88" s="869"/>
      <c r="CN88" s="870"/>
      <c r="CO88" s="870"/>
      <c r="CP88" s="870"/>
      <c r="CQ88" s="871"/>
      <c r="CR88" s="869"/>
      <c r="CS88" s="870"/>
      <c r="CT88" s="870"/>
      <c r="CU88" s="870"/>
      <c r="CV88" s="871"/>
      <c r="CW88" s="869"/>
      <c r="CX88" s="870"/>
      <c r="CY88" s="870"/>
      <c r="CZ88" s="870"/>
      <c r="DA88" s="871"/>
      <c r="DB88" s="869"/>
      <c r="DC88" s="870"/>
      <c r="DD88" s="870"/>
      <c r="DE88" s="870"/>
      <c r="DF88" s="871"/>
      <c r="DG88" s="869"/>
      <c r="DH88" s="870"/>
      <c r="DI88" s="870"/>
      <c r="DJ88" s="870"/>
      <c r="DK88" s="871"/>
      <c r="DL88" s="869"/>
      <c r="DM88" s="870"/>
      <c r="DN88" s="870"/>
      <c r="DO88" s="870"/>
      <c r="DP88" s="871"/>
      <c r="DQ88" s="869"/>
      <c r="DR88" s="870"/>
      <c r="DS88" s="870"/>
      <c r="DT88" s="870"/>
      <c r="DU88" s="871"/>
      <c r="DV88" s="866"/>
      <c r="DW88" s="867"/>
      <c r="DX88" s="867"/>
      <c r="DY88" s="867"/>
      <c r="DZ88" s="868"/>
      <c r="EA88" s="231"/>
    </row>
    <row r="89" spans="1:131" ht="26.25" hidden="1" customHeight="1" x14ac:dyDescent="0.15">
      <c r="A89" s="247"/>
      <c r="B89" s="248"/>
      <c r="C89" s="248"/>
      <c r="D89" s="248"/>
      <c r="E89" s="248"/>
      <c r="F89" s="248"/>
      <c r="G89" s="248"/>
      <c r="H89" s="248"/>
      <c r="I89" s="248"/>
      <c r="J89" s="248"/>
      <c r="K89" s="248"/>
      <c r="L89" s="248"/>
      <c r="M89" s="248"/>
      <c r="N89" s="248"/>
      <c r="O89" s="248"/>
      <c r="P89" s="248"/>
      <c r="Q89" s="249"/>
      <c r="R89" s="249"/>
      <c r="S89" s="249"/>
      <c r="T89" s="249"/>
      <c r="U89" s="249"/>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50"/>
      <c r="BA89" s="250"/>
      <c r="BB89" s="250"/>
      <c r="BC89" s="250"/>
      <c r="BD89" s="250"/>
      <c r="BE89" s="243"/>
      <c r="BF89" s="243"/>
      <c r="BG89" s="243"/>
      <c r="BH89" s="243"/>
      <c r="BI89" s="243"/>
      <c r="BJ89" s="243"/>
      <c r="BK89" s="243"/>
      <c r="BL89" s="243"/>
      <c r="BM89" s="243"/>
      <c r="BN89" s="243"/>
      <c r="BO89" s="243"/>
      <c r="BP89" s="243"/>
      <c r="BQ89" s="240">
        <v>83</v>
      </c>
      <c r="BR89" s="245"/>
      <c r="BS89" s="866"/>
      <c r="BT89" s="867"/>
      <c r="BU89" s="867"/>
      <c r="BV89" s="867"/>
      <c r="BW89" s="867"/>
      <c r="BX89" s="867"/>
      <c r="BY89" s="867"/>
      <c r="BZ89" s="867"/>
      <c r="CA89" s="867"/>
      <c r="CB89" s="867"/>
      <c r="CC89" s="867"/>
      <c r="CD89" s="867"/>
      <c r="CE89" s="867"/>
      <c r="CF89" s="867"/>
      <c r="CG89" s="872"/>
      <c r="CH89" s="869"/>
      <c r="CI89" s="870"/>
      <c r="CJ89" s="870"/>
      <c r="CK89" s="870"/>
      <c r="CL89" s="871"/>
      <c r="CM89" s="869"/>
      <c r="CN89" s="870"/>
      <c r="CO89" s="870"/>
      <c r="CP89" s="870"/>
      <c r="CQ89" s="871"/>
      <c r="CR89" s="869"/>
      <c r="CS89" s="870"/>
      <c r="CT89" s="870"/>
      <c r="CU89" s="870"/>
      <c r="CV89" s="871"/>
      <c r="CW89" s="869"/>
      <c r="CX89" s="870"/>
      <c r="CY89" s="870"/>
      <c r="CZ89" s="870"/>
      <c r="DA89" s="871"/>
      <c r="DB89" s="869"/>
      <c r="DC89" s="870"/>
      <c r="DD89" s="870"/>
      <c r="DE89" s="870"/>
      <c r="DF89" s="871"/>
      <c r="DG89" s="869"/>
      <c r="DH89" s="870"/>
      <c r="DI89" s="870"/>
      <c r="DJ89" s="870"/>
      <c r="DK89" s="871"/>
      <c r="DL89" s="869"/>
      <c r="DM89" s="870"/>
      <c r="DN89" s="870"/>
      <c r="DO89" s="870"/>
      <c r="DP89" s="871"/>
      <c r="DQ89" s="869"/>
      <c r="DR89" s="870"/>
      <c r="DS89" s="870"/>
      <c r="DT89" s="870"/>
      <c r="DU89" s="871"/>
      <c r="DV89" s="866"/>
      <c r="DW89" s="867"/>
      <c r="DX89" s="867"/>
      <c r="DY89" s="867"/>
      <c r="DZ89" s="868"/>
      <c r="EA89" s="231"/>
    </row>
    <row r="90" spans="1:131" ht="26.25" hidden="1" customHeight="1" x14ac:dyDescent="0.15">
      <c r="A90" s="247"/>
      <c r="B90" s="248"/>
      <c r="C90" s="248"/>
      <c r="D90" s="248"/>
      <c r="E90" s="248"/>
      <c r="F90" s="248"/>
      <c r="G90" s="248"/>
      <c r="H90" s="248"/>
      <c r="I90" s="248"/>
      <c r="J90" s="248"/>
      <c r="K90" s="248"/>
      <c r="L90" s="248"/>
      <c r="M90" s="248"/>
      <c r="N90" s="248"/>
      <c r="O90" s="248"/>
      <c r="P90" s="248"/>
      <c r="Q90" s="249"/>
      <c r="R90" s="249"/>
      <c r="S90" s="249"/>
      <c r="T90" s="249"/>
      <c r="U90" s="249"/>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50"/>
      <c r="BA90" s="250"/>
      <c r="BB90" s="250"/>
      <c r="BC90" s="250"/>
      <c r="BD90" s="250"/>
      <c r="BE90" s="243"/>
      <c r="BF90" s="243"/>
      <c r="BG90" s="243"/>
      <c r="BH90" s="243"/>
      <c r="BI90" s="243"/>
      <c r="BJ90" s="243"/>
      <c r="BK90" s="243"/>
      <c r="BL90" s="243"/>
      <c r="BM90" s="243"/>
      <c r="BN90" s="243"/>
      <c r="BO90" s="243"/>
      <c r="BP90" s="243"/>
      <c r="BQ90" s="240">
        <v>84</v>
      </c>
      <c r="BR90" s="245"/>
      <c r="BS90" s="866"/>
      <c r="BT90" s="867"/>
      <c r="BU90" s="867"/>
      <c r="BV90" s="867"/>
      <c r="BW90" s="867"/>
      <c r="BX90" s="867"/>
      <c r="BY90" s="867"/>
      <c r="BZ90" s="867"/>
      <c r="CA90" s="867"/>
      <c r="CB90" s="867"/>
      <c r="CC90" s="867"/>
      <c r="CD90" s="867"/>
      <c r="CE90" s="867"/>
      <c r="CF90" s="867"/>
      <c r="CG90" s="872"/>
      <c r="CH90" s="869"/>
      <c r="CI90" s="870"/>
      <c r="CJ90" s="870"/>
      <c r="CK90" s="870"/>
      <c r="CL90" s="871"/>
      <c r="CM90" s="869"/>
      <c r="CN90" s="870"/>
      <c r="CO90" s="870"/>
      <c r="CP90" s="870"/>
      <c r="CQ90" s="871"/>
      <c r="CR90" s="869"/>
      <c r="CS90" s="870"/>
      <c r="CT90" s="870"/>
      <c r="CU90" s="870"/>
      <c r="CV90" s="871"/>
      <c r="CW90" s="869"/>
      <c r="CX90" s="870"/>
      <c r="CY90" s="870"/>
      <c r="CZ90" s="870"/>
      <c r="DA90" s="871"/>
      <c r="DB90" s="869"/>
      <c r="DC90" s="870"/>
      <c r="DD90" s="870"/>
      <c r="DE90" s="870"/>
      <c r="DF90" s="871"/>
      <c r="DG90" s="869"/>
      <c r="DH90" s="870"/>
      <c r="DI90" s="870"/>
      <c r="DJ90" s="870"/>
      <c r="DK90" s="871"/>
      <c r="DL90" s="869"/>
      <c r="DM90" s="870"/>
      <c r="DN90" s="870"/>
      <c r="DO90" s="870"/>
      <c r="DP90" s="871"/>
      <c r="DQ90" s="869"/>
      <c r="DR90" s="870"/>
      <c r="DS90" s="870"/>
      <c r="DT90" s="870"/>
      <c r="DU90" s="871"/>
      <c r="DV90" s="866"/>
      <c r="DW90" s="867"/>
      <c r="DX90" s="867"/>
      <c r="DY90" s="867"/>
      <c r="DZ90" s="868"/>
      <c r="EA90" s="231"/>
    </row>
    <row r="91" spans="1:131" ht="26.25" hidden="1" customHeight="1" x14ac:dyDescent="0.15">
      <c r="A91" s="247"/>
      <c r="B91" s="248"/>
      <c r="C91" s="248"/>
      <c r="D91" s="248"/>
      <c r="E91" s="248"/>
      <c r="F91" s="248"/>
      <c r="G91" s="248"/>
      <c r="H91" s="248"/>
      <c r="I91" s="248"/>
      <c r="J91" s="248"/>
      <c r="K91" s="248"/>
      <c r="L91" s="248"/>
      <c r="M91" s="248"/>
      <c r="N91" s="248"/>
      <c r="O91" s="248"/>
      <c r="P91" s="248"/>
      <c r="Q91" s="249"/>
      <c r="R91" s="249"/>
      <c r="S91" s="249"/>
      <c r="T91" s="249"/>
      <c r="U91" s="249"/>
      <c r="V91" s="249"/>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50"/>
      <c r="BA91" s="250"/>
      <c r="BB91" s="250"/>
      <c r="BC91" s="250"/>
      <c r="BD91" s="250"/>
      <c r="BE91" s="243"/>
      <c r="BF91" s="243"/>
      <c r="BG91" s="243"/>
      <c r="BH91" s="243"/>
      <c r="BI91" s="243"/>
      <c r="BJ91" s="243"/>
      <c r="BK91" s="243"/>
      <c r="BL91" s="243"/>
      <c r="BM91" s="243"/>
      <c r="BN91" s="243"/>
      <c r="BO91" s="243"/>
      <c r="BP91" s="243"/>
      <c r="BQ91" s="240">
        <v>85</v>
      </c>
      <c r="BR91" s="245"/>
      <c r="BS91" s="866"/>
      <c r="BT91" s="867"/>
      <c r="BU91" s="867"/>
      <c r="BV91" s="867"/>
      <c r="BW91" s="867"/>
      <c r="BX91" s="867"/>
      <c r="BY91" s="867"/>
      <c r="BZ91" s="867"/>
      <c r="CA91" s="867"/>
      <c r="CB91" s="867"/>
      <c r="CC91" s="867"/>
      <c r="CD91" s="867"/>
      <c r="CE91" s="867"/>
      <c r="CF91" s="867"/>
      <c r="CG91" s="872"/>
      <c r="CH91" s="869"/>
      <c r="CI91" s="870"/>
      <c r="CJ91" s="870"/>
      <c r="CK91" s="870"/>
      <c r="CL91" s="871"/>
      <c r="CM91" s="869"/>
      <c r="CN91" s="870"/>
      <c r="CO91" s="870"/>
      <c r="CP91" s="870"/>
      <c r="CQ91" s="871"/>
      <c r="CR91" s="869"/>
      <c r="CS91" s="870"/>
      <c r="CT91" s="870"/>
      <c r="CU91" s="870"/>
      <c r="CV91" s="871"/>
      <c r="CW91" s="869"/>
      <c r="CX91" s="870"/>
      <c r="CY91" s="870"/>
      <c r="CZ91" s="870"/>
      <c r="DA91" s="871"/>
      <c r="DB91" s="869"/>
      <c r="DC91" s="870"/>
      <c r="DD91" s="870"/>
      <c r="DE91" s="870"/>
      <c r="DF91" s="871"/>
      <c r="DG91" s="869"/>
      <c r="DH91" s="870"/>
      <c r="DI91" s="870"/>
      <c r="DJ91" s="870"/>
      <c r="DK91" s="871"/>
      <c r="DL91" s="869"/>
      <c r="DM91" s="870"/>
      <c r="DN91" s="870"/>
      <c r="DO91" s="870"/>
      <c r="DP91" s="871"/>
      <c r="DQ91" s="869"/>
      <c r="DR91" s="870"/>
      <c r="DS91" s="870"/>
      <c r="DT91" s="870"/>
      <c r="DU91" s="871"/>
      <c r="DV91" s="866"/>
      <c r="DW91" s="867"/>
      <c r="DX91" s="867"/>
      <c r="DY91" s="867"/>
      <c r="DZ91" s="868"/>
      <c r="EA91" s="231"/>
    </row>
    <row r="92" spans="1:131" ht="26.25" hidden="1" customHeight="1" x14ac:dyDescent="0.15">
      <c r="A92" s="247"/>
      <c r="B92" s="248"/>
      <c r="C92" s="248"/>
      <c r="D92" s="248"/>
      <c r="E92" s="248"/>
      <c r="F92" s="248"/>
      <c r="G92" s="248"/>
      <c r="H92" s="248"/>
      <c r="I92" s="248"/>
      <c r="J92" s="248"/>
      <c r="K92" s="248"/>
      <c r="L92" s="248"/>
      <c r="M92" s="248"/>
      <c r="N92" s="248"/>
      <c r="O92" s="248"/>
      <c r="P92" s="248"/>
      <c r="Q92" s="249"/>
      <c r="R92" s="249"/>
      <c r="S92" s="249"/>
      <c r="T92" s="249"/>
      <c r="U92" s="249"/>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50"/>
      <c r="BA92" s="250"/>
      <c r="BB92" s="250"/>
      <c r="BC92" s="250"/>
      <c r="BD92" s="250"/>
      <c r="BE92" s="243"/>
      <c r="BF92" s="243"/>
      <c r="BG92" s="243"/>
      <c r="BH92" s="243"/>
      <c r="BI92" s="243"/>
      <c r="BJ92" s="243"/>
      <c r="BK92" s="243"/>
      <c r="BL92" s="243"/>
      <c r="BM92" s="243"/>
      <c r="BN92" s="243"/>
      <c r="BO92" s="243"/>
      <c r="BP92" s="243"/>
      <c r="BQ92" s="240">
        <v>86</v>
      </c>
      <c r="BR92" s="245"/>
      <c r="BS92" s="866"/>
      <c r="BT92" s="867"/>
      <c r="BU92" s="867"/>
      <c r="BV92" s="867"/>
      <c r="BW92" s="867"/>
      <c r="BX92" s="867"/>
      <c r="BY92" s="867"/>
      <c r="BZ92" s="867"/>
      <c r="CA92" s="867"/>
      <c r="CB92" s="867"/>
      <c r="CC92" s="867"/>
      <c r="CD92" s="867"/>
      <c r="CE92" s="867"/>
      <c r="CF92" s="867"/>
      <c r="CG92" s="872"/>
      <c r="CH92" s="869"/>
      <c r="CI92" s="870"/>
      <c r="CJ92" s="870"/>
      <c r="CK92" s="870"/>
      <c r="CL92" s="871"/>
      <c r="CM92" s="869"/>
      <c r="CN92" s="870"/>
      <c r="CO92" s="870"/>
      <c r="CP92" s="870"/>
      <c r="CQ92" s="871"/>
      <c r="CR92" s="869"/>
      <c r="CS92" s="870"/>
      <c r="CT92" s="870"/>
      <c r="CU92" s="870"/>
      <c r="CV92" s="871"/>
      <c r="CW92" s="869"/>
      <c r="CX92" s="870"/>
      <c r="CY92" s="870"/>
      <c r="CZ92" s="870"/>
      <c r="DA92" s="871"/>
      <c r="DB92" s="869"/>
      <c r="DC92" s="870"/>
      <c r="DD92" s="870"/>
      <c r="DE92" s="870"/>
      <c r="DF92" s="871"/>
      <c r="DG92" s="869"/>
      <c r="DH92" s="870"/>
      <c r="DI92" s="870"/>
      <c r="DJ92" s="870"/>
      <c r="DK92" s="871"/>
      <c r="DL92" s="869"/>
      <c r="DM92" s="870"/>
      <c r="DN92" s="870"/>
      <c r="DO92" s="870"/>
      <c r="DP92" s="871"/>
      <c r="DQ92" s="869"/>
      <c r="DR92" s="870"/>
      <c r="DS92" s="870"/>
      <c r="DT92" s="870"/>
      <c r="DU92" s="871"/>
      <c r="DV92" s="866"/>
      <c r="DW92" s="867"/>
      <c r="DX92" s="867"/>
      <c r="DY92" s="867"/>
      <c r="DZ92" s="868"/>
      <c r="EA92" s="231"/>
    </row>
    <row r="93" spans="1:131" ht="26.25" hidden="1" customHeight="1" x14ac:dyDescent="0.15">
      <c r="A93" s="247"/>
      <c r="B93" s="248"/>
      <c r="C93" s="248"/>
      <c r="D93" s="248"/>
      <c r="E93" s="248"/>
      <c r="F93" s="248"/>
      <c r="G93" s="248"/>
      <c r="H93" s="248"/>
      <c r="I93" s="248"/>
      <c r="J93" s="248"/>
      <c r="K93" s="248"/>
      <c r="L93" s="248"/>
      <c r="M93" s="248"/>
      <c r="N93" s="248"/>
      <c r="O93" s="248"/>
      <c r="P93" s="248"/>
      <c r="Q93" s="249"/>
      <c r="R93" s="249"/>
      <c r="S93" s="249"/>
      <c r="T93" s="249"/>
      <c r="U93" s="249"/>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50"/>
      <c r="BA93" s="250"/>
      <c r="BB93" s="250"/>
      <c r="BC93" s="250"/>
      <c r="BD93" s="250"/>
      <c r="BE93" s="243"/>
      <c r="BF93" s="243"/>
      <c r="BG93" s="243"/>
      <c r="BH93" s="243"/>
      <c r="BI93" s="243"/>
      <c r="BJ93" s="243"/>
      <c r="BK93" s="243"/>
      <c r="BL93" s="243"/>
      <c r="BM93" s="243"/>
      <c r="BN93" s="243"/>
      <c r="BO93" s="243"/>
      <c r="BP93" s="243"/>
      <c r="BQ93" s="240">
        <v>87</v>
      </c>
      <c r="BR93" s="245"/>
      <c r="BS93" s="866"/>
      <c r="BT93" s="867"/>
      <c r="BU93" s="867"/>
      <c r="BV93" s="867"/>
      <c r="BW93" s="867"/>
      <c r="BX93" s="867"/>
      <c r="BY93" s="867"/>
      <c r="BZ93" s="867"/>
      <c r="CA93" s="867"/>
      <c r="CB93" s="867"/>
      <c r="CC93" s="867"/>
      <c r="CD93" s="867"/>
      <c r="CE93" s="867"/>
      <c r="CF93" s="867"/>
      <c r="CG93" s="872"/>
      <c r="CH93" s="869"/>
      <c r="CI93" s="870"/>
      <c r="CJ93" s="870"/>
      <c r="CK93" s="870"/>
      <c r="CL93" s="871"/>
      <c r="CM93" s="869"/>
      <c r="CN93" s="870"/>
      <c r="CO93" s="870"/>
      <c r="CP93" s="870"/>
      <c r="CQ93" s="871"/>
      <c r="CR93" s="869"/>
      <c r="CS93" s="870"/>
      <c r="CT93" s="870"/>
      <c r="CU93" s="870"/>
      <c r="CV93" s="871"/>
      <c r="CW93" s="869"/>
      <c r="CX93" s="870"/>
      <c r="CY93" s="870"/>
      <c r="CZ93" s="870"/>
      <c r="DA93" s="871"/>
      <c r="DB93" s="869"/>
      <c r="DC93" s="870"/>
      <c r="DD93" s="870"/>
      <c r="DE93" s="870"/>
      <c r="DF93" s="871"/>
      <c r="DG93" s="869"/>
      <c r="DH93" s="870"/>
      <c r="DI93" s="870"/>
      <c r="DJ93" s="870"/>
      <c r="DK93" s="871"/>
      <c r="DL93" s="869"/>
      <c r="DM93" s="870"/>
      <c r="DN93" s="870"/>
      <c r="DO93" s="870"/>
      <c r="DP93" s="871"/>
      <c r="DQ93" s="869"/>
      <c r="DR93" s="870"/>
      <c r="DS93" s="870"/>
      <c r="DT93" s="870"/>
      <c r="DU93" s="871"/>
      <c r="DV93" s="866"/>
      <c r="DW93" s="867"/>
      <c r="DX93" s="867"/>
      <c r="DY93" s="867"/>
      <c r="DZ93" s="868"/>
      <c r="EA93" s="231"/>
    </row>
    <row r="94" spans="1:131" ht="26.25" hidden="1" customHeight="1" x14ac:dyDescent="0.15">
      <c r="A94" s="247"/>
      <c r="B94" s="248"/>
      <c r="C94" s="248"/>
      <c r="D94" s="248"/>
      <c r="E94" s="248"/>
      <c r="F94" s="248"/>
      <c r="G94" s="248"/>
      <c r="H94" s="248"/>
      <c r="I94" s="248"/>
      <c r="J94" s="248"/>
      <c r="K94" s="248"/>
      <c r="L94" s="248"/>
      <c r="M94" s="248"/>
      <c r="N94" s="248"/>
      <c r="O94" s="248"/>
      <c r="P94" s="248"/>
      <c r="Q94" s="249"/>
      <c r="R94" s="249"/>
      <c r="S94" s="249"/>
      <c r="T94" s="249"/>
      <c r="U94" s="249"/>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50"/>
      <c r="BA94" s="250"/>
      <c r="BB94" s="250"/>
      <c r="BC94" s="250"/>
      <c r="BD94" s="250"/>
      <c r="BE94" s="243"/>
      <c r="BF94" s="243"/>
      <c r="BG94" s="243"/>
      <c r="BH94" s="243"/>
      <c r="BI94" s="243"/>
      <c r="BJ94" s="243"/>
      <c r="BK94" s="243"/>
      <c r="BL94" s="243"/>
      <c r="BM94" s="243"/>
      <c r="BN94" s="243"/>
      <c r="BO94" s="243"/>
      <c r="BP94" s="243"/>
      <c r="BQ94" s="240">
        <v>88</v>
      </c>
      <c r="BR94" s="245"/>
      <c r="BS94" s="866"/>
      <c r="BT94" s="867"/>
      <c r="BU94" s="867"/>
      <c r="BV94" s="867"/>
      <c r="BW94" s="867"/>
      <c r="BX94" s="867"/>
      <c r="BY94" s="867"/>
      <c r="BZ94" s="867"/>
      <c r="CA94" s="867"/>
      <c r="CB94" s="867"/>
      <c r="CC94" s="867"/>
      <c r="CD94" s="867"/>
      <c r="CE94" s="867"/>
      <c r="CF94" s="867"/>
      <c r="CG94" s="872"/>
      <c r="CH94" s="869"/>
      <c r="CI94" s="870"/>
      <c r="CJ94" s="870"/>
      <c r="CK94" s="870"/>
      <c r="CL94" s="871"/>
      <c r="CM94" s="869"/>
      <c r="CN94" s="870"/>
      <c r="CO94" s="870"/>
      <c r="CP94" s="870"/>
      <c r="CQ94" s="871"/>
      <c r="CR94" s="869"/>
      <c r="CS94" s="870"/>
      <c r="CT94" s="870"/>
      <c r="CU94" s="870"/>
      <c r="CV94" s="871"/>
      <c r="CW94" s="869"/>
      <c r="CX94" s="870"/>
      <c r="CY94" s="870"/>
      <c r="CZ94" s="870"/>
      <c r="DA94" s="871"/>
      <c r="DB94" s="869"/>
      <c r="DC94" s="870"/>
      <c r="DD94" s="870"/>
      <c r="DE94" s="870"/>
      <c r="DF94" s="871"/>
      <c r="DG94" s="869"/>
      <c r="DH94" s="870"/>
      <c r="DI94" s="870"/>
      <c r="DJ94" s="870"/>
      <c r="DK94" s="871"/>
      <c r="DL94" s="869"/>
      <c r="DM94" s="870"/>
      <c r="DN94" s="870"/>
      <c r="DO94" s="870"/>
      <c r="DP94" s="871"/>
      <c r="DQ94" s="869"/>
      <c r="DR94" s="870"/>
      <c r="DS94" s="870"/>
      <c r="DT94" s="870"/>
      <c r="DU94" s="871"/>
      <c r="DV94" s="866"/>
      <c r="DW94" s="867"/>
      <c r="DX94" s="867"/>
      <c r="DY94" s="867"/>
      <c r="DZ94" s="868"/>
      <c r="EA94" s="231"/>
    </row>
    <row r="95" spans="1:131" ht="26.25" hidden="1" customHeight="1" x14ac:dyDescent="0.15">
      <c r="A95" s="247"/>
      <c r="B95" s="248"/>
      <c r="C95" s="248"/>
      <c r="D95" s="248"/>
      <c r="E95" s="248"/>
      <c r="F95" s="248"/>
      <c r="G95" s="248"/>
      <c r="H95" s="248"/>
      <c r="I95" s="248"/>
      <c r="J95" s="248"/>
      <c r="K95" s="248"/>
      <c r="L95" s="248"/>
      <c r="M95" s="248"/>
      <c r="N95" s="248"/>
      <c r="O95" s="248"/>
      <c r="P95" s="248"/>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50"/>
      <c r="BA95" s="250"/>
      <c r="BB95" s="250"/>
      <c r="BC95" s="250"/>
      <c r="BD95" s="250"/>
      <c r="BE95" s="243"/>
      <c r="BF95" s="243"/>
      <c r="BG95" s="243"/>
      <c r="BH95" s="243"/>
      <c r="BI95" s="243"/>
      <c r="BJ95" s="243"/>
      <c r="BK95" s="243"/>
      <c r="BL95" s="243"/>
      <c r="BM95" s="243"/>
      <c r="BN95" s="243"/>
      <c r="BO95" s="243"/>
      <c r="BP95" s="243"/>
      <c r="BQ95" s="240">
        <v>89</v>
      </c>
      <c r="BR95" s="245"/>
      <c r="BS95" s="866"/>
      <c r="BT95" s="867"/>
      <c r="BU95" s="867"/>
      <c r="BV95" s="867"/>
      <c r="BW95" s="867"/>
      <c r="BX95" s="867"/>
      <c r="BY95" s="867"/>
      <c r="BZ95" s="867"/>
      <c r="CA95" s="867"/>
      <c r="CB95" s="867"/>
      <c r="CC95" s="867"/>
      <c r="CD95" s="867"/>
      <c r="CE95" s="867"/>
      <c r="CF95" s="867"/>
      <c r="CG95" s="872"/>
      <c r="CH95" s="869"/>
      <c r="CI95" s="870"/>
      <c r="CJ95" s="870"/>
      <c r="CK95" s="870"/>
      <c r="CL95" s="871"/>
      <c r="CM95" s="869"/>
      <c r="CN95" s="870"/>
      <c r="CO95" s="870"/>
      <c r="CP95" s="870"/>
      <c r="CQ95" s="871"/>
      <c r="CR95" s="869"/>
      <c r="CS95" s="870"/>
      <c r="CT95" s="870"/>
      <c r="CU95" s="870"/>
      <c r="CV95" s="871"/>
      <c r="CW95" s="869"/>
      <c r="CX95" s="870"/>
      <c r="CY95" s="870"/>
      <c r="CZ95" s="870"/>
      <c r="DA95" s="871"/>
      <c r="DB95" s="869"/>
      <c r="DC95" s="870"/>
      <c r="DD95" s="870"/>
      <c r="DE95" s="870"/>
      <c r="DF95" s="871"/>
      <c r="DG95" s="869"/>
      <c r="DH95" s="870"/>
      <c r="DI95" s="870"/>
      <c r="DJ95" s="870"/>
      <c r="DK95" s="871"/>
      <c r="DL95" s="869"/>
      <c r="DM95" s="870"/>
      <c r="DN95" s="870"/>
      <c r="DO95" s="870"/>
      <c r="DP95" s="871"/>
      <c r="DQ95" s="869"/>
      <c r="DR95" s="870"/>
      <c r="DS95" s="870"/>
      <c r="DT95" s="870"/>
      <c r="DU95" s="871"/>
      <c r="DV95" s="866"/>
      <c r="DW95" s="867"/>
      <c r="DX95" s="867"/>
      <c r="DY95" s="867"/>
      <c r="DZ95" s="868"/>
      <c r="EA95" s="231"/>
    </row>
    <row r="96" spans="1:131" ht="26.25" hidden="1" customHeight="1" x14ac:dyDescent="0.15">
      <c r="A96" s="247"/>
      <c r="B96" s="248"/>
      <c r="C96" s="248"/>
      <c r="D96" s="248"/>
      <c r="E96" s="248"/>
      <c r="F96" s="248"/>
      <c r="G96" s="248"/>
      <c r="H96" s="248"/>
      <c r="I96" s="248"/>
      <c r="J96" s="248"/>
      <c r="K96" s="248"/>
      <c r="L96" s="248"/>
      <c r="M96" s="248"/>
      <c r="N96" s="248"/>
      <c r="O96" s="248"/>
      <c r="P96" s="248"/>
      <c r="Q96" s="249"/>
      <c r="R96" s="249"/>
      <c r="S96" s="249"/>
      <c r="T96" s="249"/>
      <c r="U96" s="249"/>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50"/>
      <c r="BA96" s="250"/>
      <c r="BB96" s="250"/>
      <c r="BC96" s="250"/>
      <c r="BD96" s="250"/>
      <c r="BE96" s="243"/>
      <c r="BF96" s="243"/>
      <c r="BG96" s="243"/>
      <c r="BH96" s="243"/>
      <c r="BI96" s="243"/>
      <c r="BJ96" s="243"/>
      <c r="BK96" s="243"/>
      <c r="BL96" s="243"/>
      <c r="BM96" s="243"/>
      <c r="BN96" s="243"/>
      <c r="BO96" s="243"/>
      <c r="BP96" s="243"/>
      <c r="BQ96" s="240">
        <v>90</v>
      </c>
      <c r="BR96" s="245"/>
      <c r="BS96" s="866"/>
      <c r="BT96" s="867"/>
      <c r="BU96" s="867"/>
      <c r="BV96" s="867"/>
      <c r="BW96" s="867"/>
      <c r="BX96" s="867"/>
      <c r="BY96" s="867"/>
      <c r="BZ96" s="867"/>
      <c r="CA96" s="867"/>
      <c r="CB96" s="867"/>
      <c r="CC96" s="867"/>
      <c r="CD96" s="867"/>
      <c r="CE96" s="867"/>
      <c r="CF96" s="867"/>
      <c r="CG96" s="872"/>
      <c r="CH96" s="869"/>
      <c r="CI96" s="870"/>
      <c r="CJ96" s="870"/>
      <c r="CK96" s="870"/>
      <c r="CL96" s="871"/>
      <c r="CM96" s="869"/>
      <c r="CN96" s="870"/>
      <c r="CO96" s="870"/>
      <c r="CP96" s="870"/>
      <c r="CQ96" s="871"/>
      <c r="CR96" s="869"/>
      <c r="CS96" s="870"/>
      <c r="CT96" s="870"/>
      <c r="CU96" s="870"/>
      <c r="CV96" s="871"/>
      <c r="CW96" s="869"/>
      <c r="CX96" s="870"/>
      <c r="CY96" s="870"/>
      <c r="CZ96" s="870"/>
      <c r="DA96" s="871"/>
      <c r="DB96" s="869"/>
      <c r="DC96" s="870"/>
      <c r="DD96" s="870"/>
      <c r="DE96" s="870"/>
      <c r="DF96" s="871"/>
      <c r="DG96" s="869"/>
      <c r="DH96" s="870"/>
      <c r="DI96" s="870"/>
      <c r="DJ96" s="870"/>
      <c r="DK96" s="871"/>
      <c r="DL96" s="869"/>
      <c r="DM96" s="870"/>
      <c r="DN96" s="870"/>
      <c r="DO96" s="870"/>
      <c r="DP96" s="871"/>
      <c r="DQ96" s="869"/>
      <c r="DR96" s="870"/>
      <c r="DS96" s="870"/>
      <c r="DT96" s="870"/>
      <c r="DU96" s="871"/>
      <c r="DV96" s="866"/>
      <c r="DW96" s="867"/>
      <c r="DX96" s="867"/>
      <c r="DY96" s="867"/>
      <c r="DZ96" s="868"/>
      <c r="EA96" s="231"/>
    </row>
    <row r="97" spans="1:131" ht="26.25" hidden="1" customHeight="1" x14ac:dyDescent="0.15">
      <c r="A97" s="247"/>
      <c r="B97" s="248"/>
      <c r="C97" s="248"/>
      <c r="D97" s="248"/>
      <c r="E97" s="248"/>
      <c r="F97" s="248"/>
      <c r="G97" s="248"/>
      <c r="H97" s="248"/>
      <c r="I97" s="248"/>
      <c r="J97" s="248"/>
      <c r="K97" s="248"/>
      <c r="L97" s="248"/>
      <c r="M97" s="248"/>
      <c r="N97" s="248"/>
      <c r="O97" s="248"/>
      <c r="P97" s="248"/>
      <c r="Q97" s="249"/>
      <c r="R97" s="249"/>
      <c r="S97" s="249"/>
      <c r="T97" s="249"/>
      <c r="U97" s="249"/>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50"/>
      <c r="BA97" s="250"/>
      <c r="BB97" s="250"/>
      <c r="BC97" s="250"/>
      <c r="BD97" s="250"/>
      <c r="BE97" s="243"/>
      <c r="BF97" s="243"/>
      <c r="BG97" s="243"/>
      <c r="BH97" s="243"/>
      <c r="BI97" s="243"/>
      <c r="BJ97" s="243"/>
      <c r="BK97" s="243"/>
      <c r="BL97" s="243"/>
      <c r="BM97" s="243"/>
      <c r="BN97" s="243"/>
      <c r="BO97" s="243"/>
      <c r="BP97" s="243"/>
      <c r="BQ97" s="240">
        <v>91</v>
      </c>
      <c r="BR97" s="245"/>
      <c r="BS97" s="866"/>
      <c r="BT97" s="867"/>
      <c r="BU97" s="867"/>
      <c r="BV97" s="867"/>
      <c r="BW97" s="867"/>
      <c r="BX97" s="867"/>
      <c r="BY97" s="867"/>
      <c r="BZ97" s="867"/>
      <c r="CA97" s="867"/>
      <c r="CB97" s="867"/>
      <c r="CC97" s="867"/>
      <c r="CD97" s="867"/>
      <c r="CE97" s="867"/>
      <c r="CF97" s="867"/>
      <c r="CG97" s="872"/>
      <c r="CH97" s="869"/>
      <c r="CI97" s="870"/>
      <c r="CJ97" s="870"/>
      <c r="CK97" s="870"/>
      <c r="CL97" s="871"/>
      <c r="CM97" s="869"/>
      <c r="CN97" s="870"/>
      <c r="CO97" s="870"/>
      <c r="CP97" s="870"/>
      <c r="CQ97" s="871"/>
      <c r="CR97" s="869"/>
      <c r="CS97" s="870"/>
      <c r="CT97" s="870"/>
      <c r="CU97" s="870"/>
      <c r="CV97" s="871"/>
      <c r="CW97" s="869"/>
      <c r="CX97" s="870"/>
      <c r="CY97" s="870"/>
      <c r="CZ97" s="870"/>
      <c r="DA97" s="871"/>
      <c r="DB97" s="869"/>
      <c r="DC97" s="870"/>
      <c r="DD97" s="870"/>
      <c r="DE97" s="870"/>
      <c r="DF97" s="871"/>
      <c r="DG97" s="869"/>
      <c r="DH97" s="870"/>
      <c r="DI97" s="870"/>
      <c r="DJ97" s="870"/>
      <c r="DK97" s="871"/>
      <c r="DL97" s="869"/>
      <c r="DM97" s="870"/>
      <c r="DN97" s="870"/>
      <c r="DO97" s="870"/>
      <c r="DP97" s="871"/>
      <c r="DQ97" s="869"/>
      <c r="DR97" s="870"/>
      <c r="DS97" s="870"/>
      <c r="DT97" s="870"/>
      <c r="DU97" s="871"/>
      <c r="DV97" s="866"/>
      <c r="DW97" s="867"/>
      <c r="DX97" s="867"/>
      <c r="DY97" s="867"/>
      <c r="DZ97" s="868"/>
      <c r="EA97" s="231"/>
    </row>
    <row r="98" spans="1:131" ht="26.25" hidden="1" customHeight="1" x14ac:dyDescent="0.15">
      <c r="A98" s="247"/>
      <c r="B98" s="248"/>
      <c r="C98" s="248"/>
      <c r="D98" s="248"/>
      <c r="E98" s="248"/>
      <c r="F98" s="248"/>
      <c r="G98" s="248"/>
      <c r="H98" s="248"/>
      <c r="I98" s="248"/>
      <c r="J98" s="248"/>
      <c r="K98" s="248"/>
      <c r="L98" s="248"/>
      <c r="M98" s="248"/>
      <c r="N98" s="248"/>
      <c r="O98" s="248"/>
      <c r="P98" s="248"/>
      <c r="Q98" s="249"/>
      <c r="R98" s="249"/>
      <c r="S98" s="249"/>
      <c r="T98" s="249"/>
      <c r="U98" s="249"/>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50"/>
      <c r="BA98" s="250"/>
      <c r="BB98" s="250"/>
      <c r="BC98" s="250"/>
      <c r="BD98" s="250"/>
      <c r="BE98" s="243"/>
      <c r="BF98" s="243"/>
      <c r="BG98" s="243"/>
      <c r="BH98" s="243"/>
      <c r="BI98" s="243"/>
      <c r="BJ98" s="243"/>
      <c r="BK98" s="243"/>
      <c r="BL98" s="243"/>
      <c r="BM98" s="243"/>
      <c r="BN98" s="243"/>
      <c r="BO98" s="243"/>
      <c r="BP98" s="243"/>
      <c r="BQ98" s="240">
        <v>92</v>
      </c>
      <c r="BR98" s="245"/>
      <c r="BS98" s="866"/>
      <c r="BT98" s="867"/>
      <c r="BU98" s="867"/>
      <c r="BV98" s="867"/>
      <c r="BW98" s="867"/>
      <c r="BX98" s="867"/>
      <c r="BY98" s="867"/>
      <c r="BZ98" s="867"/>
      <c r="CA98" s="867"/>
      <c r="CB98" s="867"/>
      <c r="CC98" s="867"/>
      <c r="CD98" s="867"/>
      <c r="CE98" s="867"/>
      <c r="CF98" s="867"/>
      <c r="CG98" s="872"/>
      <c r="CH98" s="869"/>
      <c r="CI98" s="870"/>
      <c r="CJ98" s="870"/>
      <c r="CK98" s="870"/>
      <c r="CL98" s="871"/>
      <c r="CM98" s="869"/>
      <c r="CN98" s="870"/>
      <c r="CO98" s="870"/>
      <c r="CP98" s="870"/>
      <c r="CQ98" s="871"/>
      <c r="CR98" s="869"/>
      <c r="CS98" s="870"/>
      <c r="CT98" s="870"/>
      <c r="CU98" s="870"/>
      <c r="CV98" s="871"/>
      <c r="CW98" s="869"/>
      <c r="CX98" s="870"/>
      <c r="CY98" s="870"/>
      <c r="CZ98" s="870"/>
      <c r="DA98" s="871"/>
      <c r="DB98" s="869"/>
      <c r="DC98" s="870"/>
      <c r="DD98" s="870"/>
      <c r="DE98" s="870"/>
      <c r="DF98" s="871"/>
      <c r="DG98" s="869"/>
      <c r="DH98" s="870"/>
      <c r="DI98" s="870"/>
      <c r="DJ98" s="870"/>
      <c r="DK98" s="871"/>
      <c r="DL98" s="869"/>
      <c r="DM98" s="870"/>
      <c r="DN98" s="870"/>
      <c r="DO98" s="870"/>
      <c r="DP98" s="871"/>
      <c r="DQ98" s="869"/>
      <c r="DR98" s="870"/>
      <c r="DS98" s="870"/>
      <c r="DT98" s="870"/>
      <c r="DU98" s="871"/>
      <c r="DV98" s="866"/>
      <c r="DW98" s="867"/>
      <c r="DX98" s="867"/>
      <c r="DY98" s="867"/>
      <c r="DZ98" s="868"/>
      <c r="EA98" s="231"/>
    </row>
    <row r="99" spans="1:131" ht="26.25" hidden="1" customHeight="1" x14ac:dyDescent="0.15">
      <c r="A99" s="247"/>
      <c r="B99" s="248"/>
      <c r="C99" s="248"/>
      <c r="D99" s="248"/>
      <c r="E99" s="248"/>
      <c r="F99" s="248"/>
      <c r="G99" s="248"/>
      <c r="H99" s="248"/>
      <c r="I99" s="248"/>
      <c r="J99" s="248"/>
      <c r="K99" s="248"/>
      <c r="L99" s="248"/>
      <c r="M99" s="248"/>
      <c r="N99" s="248"/>
      <c r="O99" s="248"/>
      <c r="P99" s="248"/>
      <c r="Q99" s="249"/>
      <c r="R99" s="249"/>
      <c r="S99" s="249"/>
      <c r="T99" s="249"/>
      <c r="U99" s="249"/>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50"/>
      <c r="BA99" s="250"/>
      <c r="BB99" s="250"/>
      <c r="BC99" s="250"/>
      <c r="BD99" s="250"/>
      <c r="BE99" s="243"/>
      <c r="BF99" s="243"/>
      <c r="BG99" s="243"/>
      <c r="BH99" s="243"/>
      <c r="BI99" s="243"/>
      <c r="BJ99" s="243"/>
      <c r="BK99" s="243"/>
      <c r="BL99" s="243"/>
      <c r="BM99" s="243"/>
      <c r="BN99" s="243"/>
      <c r="BO99" s="243"/>
      <c r="BP99" s="243"/>
      <c r="BQ99" s="240">
        <v>93</v>
      </c>
      <c r="BR99" s="245"/>
      <c r="BS99" s="866"/>
      <c r="BT99" s="867"/>
      <c r="BU99" s="867"/>
      <c r="BV99" s="867"/>
      <c r="BW99" s="867"/>
      <c r="BX99" s="867"/>
      <c r="BY99" s="867"/>
      <c r="BZ99" s="867"/>
      <c r="CA99" s="867"/>
      <c r="CB99" s="867"/>
      <c r="CC99" s="867"/>
      <c r="CD99" s="867"/>
      <c r="CE99" s="867"/>
      <c r="CF99" s="867"/>
      <c r="CG99" s="872"/>
      <c r="CH99" s="869"/>
      <c r="CI99" s="870"/>
      <c r="CJ99" s="870"/>
      <c r="CK99" s="870"/>
      <c r="CL99" s="871"/>
      <c r="CM99" s="869"/>
      <c r="CN99" s="870"/>
      <c r="CO99" s="870"/>
      <c r="CP99" s="870"/>
      <c r="CQ99" s="871"/>
      <c r="CR99" s="869"/>
      <c r="CS99" s="870"/>
      <c r="CT99" s="870"/>
      <c r="CU99" s="870"/>
      <c r="CV99" s="871"/>
      <c r="CW99" s="869"/>
      <c r="CX99" s="870"/>
      <c r="CY99" s="870"/>
      <c r="CZ99" s="870"/>
      <c r="DA99" s="871"/>
      <c r="DB99" s="869"/>
      <c r="DC99" s="870"/>
      <c r="DD99" s="870"/>
      <c r="DE99" s="870"/>
      <c r="DF99" s="871"/>
      <c r="DG99" s="869"/>
      <c r="DH99" s="870"/>
      <c r="DI99" s="870"/>
      <c r="DJ99" s="870"/>
      <c r="DK99" s="871"/>
      <c r="DL99" s="869"/>
      <c r="DM99" s="870"/>
      <c r="DN99" s="870"/>
      <c r="DO99" s="870"/>
      <c r="DP99" s="871"/>
      <c r="DQ99" s="869"/>
      <c r="DR99" s="870"/>
      <c r="DS99" s="870"/>
      <c r="DT99" s="870"/>
      <c r="DU99" s="871"/>
      <c r="DV99" s="866"/>
      <c r="DW99" s="867"/>
      <c r="DX99" s="867"/>
      <c r="DY99" s="867"/>
      <c r="DZ99" s="868"/>
      <c r="EA99" s="231"/>
    </row>
    <row r="100" spans="1:131" ht="26.25" hidden="1" customHeight="1" x14ac:dyDescent="0.15">
      <c r="A100" s="247"/>
      <c r="B100" s="248"/>
      <c r="C100" s="248"/>
      <c r="D100" s="248"/>
      <c r="E100" s="248"/>
      <c r="F100" s="248"/>
      <c r="G100" s="248"/>
      <c r="H100" s="248"/>
      <c r="I100" s="248"/>
      <c r="J100" s="248"/>
      <c r="K100" s="248"/>
      <c r="L100" s="248"/>
      <c r="M100" s="248"/>
      <c r="N100" s="248"/>
      <c r="O100" s="248"/>
      <c r="P100" s="248"/>
      <c r="Q100" s="249"/>
      <c r="R100" s="249"/>
      <c r="S100" s="249"/>
      <c r="T100" s="249"/>
      <c r="U100" s="249"/>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50"/>
      <c r="BA100" s="250"/>
      <c r="BB100" s="250"/>
      <c r="BC100" s="250"/>
      <c r="BD100" s="250"/>
      <c r="BE100" s="243"/>
      <c r="BF100" s="243"/>
      <c r="BG100" s="243"/>
      <c r="BH100" s="243"/>
      <c r="BI100" s="243"/>
      <c r="BJ100" s="243"/>
      <c r="BK100" s="243"/>
      <c r="BL100" s="243"/>
      <c r="BM100" s="243"/>
      <c r="BN100" s="243"/>
      <c r="BO100" s="243"/>
      <c r="BP100" s="243"/>
      <c r="BQ100" s="240">
        <v>94</v>
      </c>
      <c r="BR100" s="245"/>
      <c r="BS100" s="866"/>
      <c r="BT100" s="867"/>
      <c r="BU100" s="867"/>
      <c r="BV100" s="867"/>
      <c r="BW100" s="867"/>
      <c r="BX100" s="867"/>
      <c r="BY100" s="867"/>
      <c r="BZ100" s="867"/>
      <c r="CA100" s="867"/>
      <c r="CB100" s="867"/>
      <c r="CC100" s="867"/>
      <c r="CD100" s="867"/>
      <c r="CE100" s="867"/>
      <c r="CF100" s="867"/>
      <c r="CG100" s="872"/>
      <c r="CH100" s="869"/>
      <c r="CI100" s="870"/>
      <c r="CJ100" s="870"/>
      <c r="CK100" s="870"/>
      <c r="CL100" s="871"/>
      <c r="CM100" s="869"/>
      <c r="CN100" s="870"/>
      <c r="CO100" s="870"/>
      <c r="CP100" s="870"/>
      <c r="CQ100" s="871"/>
      <c r="CR100" s="869"/>
      <c r="CS100" s="870"/>
      <c r="CT100" s="870"/>
      <c r="CU100" s="870"/>
      <c r="CV100" s="871"/>
      <c r="CW100" s="869"/>
      <c r="CX100" s="870"/>
      <c r="CY100" s="870"/>
      <c r="CZ100" s="870"/>
      <c r="DA100" s="871"/>
      <c r="DB100" s="869"/>
      <c r="DC100" s="870"/>
      <c r="DD100" s="870"/>
      <c r="DE100" s="870"/>
      <c r="DF100" s="871"/>
      <c r="DG100" s="869"/>
      <c r="DH100" s="870"/>
      <c r="DI100" s="870"/>
      <c r="DJ100" s="870"/>
      <c r="DK100" s="871"/>
      <c r="DL100" s="869"/>
      <c r="DM100" s="870"/>
      <c r="DN100" s="870"/>
      <c r="DO100" s="870"/>
      <c r="DP100" s="871"/>
      <c r="DQ100" s="869"/>
      <c r="DR100" s="870"/>
      <c r="DS100" s="870"/>
      <c r="DT100" s="870"/>
      <c r="DU100" s="871"/>
      <c r="DV100" s="866"/>
      <c r="DW100" s="867"/>
      <c r="DX100" s="867"/>
      <c r="DY100" s="867"/>
      <c r="DZ100" s="868"/>
      <c r="EA100" s="231"/>
    </row>
    <row r="101" spans="1:131" ht="26.25" hidden="1" customHeight="1" x14ac:dyDescent="0.15">
      <c r="A101" s="247"/>
      <c r="B101" s="248"/>
      <c r="C101" s="248"/>
      <c r="D101" s="248"/>
      <c r="E101" s="248"/>
      <c r="F101" s="248"/>
      <c r="G101" s="248"/>
      <c r="H101" s="248"/>
      <c r="I101" s="248"/>
      <c r="J101" s="248"/>
      <c r="K101" s="248"/>
      <c r="L101" s="248"/>
      <c r="M101" s="248"/>
      <c r="N101" s="248"/>
      <c r="O101" s="248"/>
      <c r="P101" s="248"/>
      <c r="Q101" s="249"/>
      <c r="R101" s="249"/>
      <c r="S101" s="249"/>
      <c r="T101" s="249"/>
      <c r="U101" s="249"/>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50"/>
      <c r="BA101" s="250"/>
      <c r="BB101" s="250"/>
      <c r="BC101" s="250"/>
      <c r="BD101" s="250"/>
      <c r="BE101" s="243"/>
      <c r="BF101" s="243"/>
      <c r="BG101" s="243"/>
      <c r="BH101" s="243"/>
      <c r="BI101" s="243"/>
      <c r="BJ101" s="243"/>
      <c r="BK101" s="243"/>
      <c r="BL101" s="243"/>
      <c r="BM101" s="243"/>
      <c r="BN101" s="243"/>
      <c r="BO101" s="243"/>
      <c r="BP101" s="243"/>
      <c r="BQ101" s="240">
        <v>95</v>
      </c>
      <c r="BR101" s="245"/>
      <c r="BS101" s="866"/>
      <c r="BT101" s="867"/>
      <c r="BU101" s="867"/>
      <c r="BV101" s="867"/>
      <c r="BW101" s="867"/>
      <c r="BX101" s="867"/>
      <c r="BY101" s="867"/>
      <c r="BZ101" s="867"/>
      <c r="CA101" s="867"/>
      <c r="CB101" s="867"/>
      <c r="CC101" s="867"/>
      <c r="CD101" s="867"/>
      <c r="CE101" s="867"/>
      <c r="CF101" s="867"/>
      <c r="CG101" s="872"/>
      <c r="CH101" s="869"/>
      <c r="CI101" s="870"/>
      <c r="CJ101" s="870"/>
      <c r="CK101" s="870"/>
      <c r="CL101" s="871"/>
      <c r="CM101" s="869"/>
      <c r="CN101" s="870"/>
      <c r="CO101" s="870"/>
      <c r="CP101" s="870"/>
      <c r="CQ101" s="871"/>
      <c r="CR101" s="869"/>
      <c r="CS101" s="870"/>
      <c r="CT101" s="870"/>
      <c r="CU101" s="870"/>
      <c r="CV101" s="871"/>
      <c r="CW101" s="869"/>
      <c r="CX101" s="870"/>
      <c r="CY101" s="870"/>
      <c r="CZ101" s="870"/>
      <c r="DA101" s="871"/>
      <c r="DB101" s="869"/>
      <c r="DC101" s="870"/>
      <c r="DD101" s="870"/>
      <c r="DE101" s="870"/>
      <c r="DF101" s="871"/>
      <c r="DG101" s="869"/>
      <c r="DH101" s="870"/>
      <c r="DI101" s="870"/>
      <c r="DJ101" s="870"/>
      <c r="DK101" s="871"/>
      <c r="DL101" s="869"/>
      <c r="DM101" s="870"/>
      <c r="DN101" s="870"/>
      <c r="DO101" s="870"/>
      <c r="DP101" s="871"/>
      <c r="DQ101" s="869"/>
      <c r="DR101" s="870"/>
      <c r="DS101" s="870"/>
      <c r="DT101" s="870"/>
      <c r="DU101" s="871"/>
      <c r="DV101" s="866"/>
      <c r="DW101" s="867"/>
      <c r="DX101" s="867"/>
      <c r="DY101" s="867"/>
      <c r="DZ101" s="868"/>
      <c r="EA101" s="231"/>
    </row>
    <row r="102" spans="1:131" ht="26.25" customHeight="1" thickBot="1" x14ac:dyDescent="0.2">
      <c r="A102" s="247"/>
      <c r="B102" s="248"/>
      <c r="C102" s="248"/>
      <c r="D102" s="248"/>
      <c r="E102" s="248"/>
      <c r="F102" s="248"/>
      <c r="G102" s="248"/>
      <c r="H102" s="248"/>
      <c r="I102" s="248"/>
      <c r="J102" s="248"/>
      <c r="K102" s="248"/>
      <c r="L102" s="248"/>
      <c r="M102" s="248"/>
      <c r="N102" s="248"/>
      <c r="O102" s="248"/>
      <c r="P102" s="248"/>
      <c r="Q102" s="249"/>
      <c r="R102" s="249"/>
      <c r="S102" s="249"/>
      <c r="T102" s="249"/>
      <c r="U102" s="249"/>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50"/>
      <c r="BA102" s="250"/>
      <c r="BB102" s="250"/>
      <c r="BC102" s="250"/>
      <c r="BD102" s="250"/>
      <c r="BE102" s="243"/>
      <c r="BF102" s="243"/>
      <c r="BG102" s="243"/>
      <c r="BH102" s="243"/>
      <c r="BI102" s="243"/>
      <c r="BJ102" s="243"/>
      <c r="BK102" s="243"/>
      <c r="BL102" s="243"/>
      <c r="BM102" s="243"/>
      <c r="BN102" s="243"/>
      <c r="BO102" s="243"/>
      <c r="BP102" s="243"/>
      <c r="BQ102" s="242" t="s">
        <v>390</v>
      </c>
      <c r="BR102" s="799" t="s">
        <v>420</v>
      </c>
      <c r="BS102" s="800"/>
      <c r="BT102" s="800"/>
      <c r="BU102" s="800"/>
      <c r="BV102" s="800"/>
      <c r="BW102" s="800"/>
      <c r="BX102" s="800"/>
      <c r="BY102" s="800"/>
      <c r="BZ102" s="800"/>
      <c r="CA102" s="800"/>
      <c r="CB102" s="800"/>
      <c r="CC102" s="800"/>
      <c r="CD102" s="800"/>
      <c r="CE102" s="800"/>
      <c r="CF102" s="800"/>
      <c r="CG102" s="801"/>
      <c r="CH102" s="894"/>
      <c r="CI102" s="895"/>
      <c r="CJ102" s="895"/>
      <c r="CK102" s="895"/>
      <c r="CL102" s="896"/>
      <c r="CM102" s="894"/>
      <c r="CN102" s="895"/>
      <c r="CO102" s="895"/>
      <c r="CP102" s="895"/>
      <c r="CQ102" s="896"/>
      <c r="CR102" s="897"/>
      <c r="CS102" s="859"/>
      <c r="CT102" s="859"/>
      <c r="CU102" s="859"/>
      <c r="CV102" s="898"/>
      <c r="CW102" s="897"/>
      <c r="CX102" s="859"/>
      <c r="CY102" s="859"/>
      <c r="CZ102" s="859"/>
      <c r="DA102" s="898"/>
      <c r="DB102" s="897"/>
      <c r="DC102" s="859"/>
      <c r="DD102" s="859"/>
      <c r="DE102" s="859"/>
      <c r="DF102" s="898"/>
      <c r="DG102" s="897"/>
      <c r="DH102" s="859"/>
      <c r="DI102" s="859"/>
      <c r="DJ102" s="859"/>
      <c r="DK102" s="898"/>
      <c r="DL102" s="897"/>
      <c r="DM102" s="859"/>
      <c r="DN102" s="859"/>
      <c r="DO102" s="859"/>
      <c r="DP102" s="898"/>
      <c r="DQ102" s="897"/>
      <c r="DR102" s="859"/>
      <c r="DS102" s="859"/>
      <c r="DT102" s="859"/>
      <c r="DU102" s="898"/>
      <c r="DV102" s="799"/>
      <c r="DW102" s="800"/>
      <c r="DX102" s="800"/>
      <c r="DY102" s="800"/>
      <c r="DZ102" s="921"/>
      <c r="EA102" s="231"/>
    </row>
    <row r="103" spans="1:131" ht="26.25" customHeight="1" x14ac:dyDescent="0.15">
      <c r="A103" s="247"/>
      <c r="B103" s="248"/>
      <c r="C103" s="248"/>
      <c r="D103" s="248"/>
      <c r="E103" s="248"/>
      <c r="F103" s="248"/>
      <c r="G103" s="248"/>
      <c r="H103" s="248"/>
      <c r="I103" s="248"/>
      <c r="J103" s="248"/>
      <c r="K103" s="248"/>
      <c r="L103" s="248"/>
      <c r="M103" s="248"/>
      <c r="N103" s="248"/>
      <c r="O103" s="248"/>
      <c r="P103" s="248"/>
      <c r="Q103" s="249"/>
      <c r="R103" s="249"/>
      <c r="S103" s="249"/>
      <c r="T103" s="249"/>
      <c r="U103" s="249"/>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50"/>
      <c r="BA103" s="250"/>
      <c r="BB103" s="250"/>
      <c r="BC103" s="250"/>
      <c r="BD103" s="250"/>
      <c r="BE103" s="243"/>
      <c r="BF103" s="243"/>
      <c r="BG103" s="243"/>
      <c r="BH103" s="243"/>
      <c r="BI103" s="243"/>
      <c r="BJ103" s="243"/>
      <c r="BK103" s="243"/>
      <c r="BL103" s="243"/>
      <c r="BM103" s="243"/>
      <c r="BN103" s="243"/>
      <c r="BO103" s="243"/>
      <c r="BP103" s="243"/>
      <c r="BQ103" s="922" t="s">
        <v>421</v>
      </c>
      <c r="BR103" s="922"/>
      <c r="BS103" s="922"/>
      <c r="BT103" s="922"/>
      <c r="BU103" s="922"/>
      <c r="BV103" s="922"/>
      <c r="BW103" s="922"/>
      <c r="BX103" s="922"/>
      <c r="BY103" s="922"/>
      <c r="BZ103" s="922"/>
      <c r="CA103" s="922"/>
      <c r="CB103" s="922"/>
      <c r="CC103" s="922"/>
      <c r="CD103" s="922"/>
      <c r="CE103" s="922"/>
      <c r="CF103" s="922"/>
      <c r="CG103" s="922"/>
      <c r="CH103" s="922"/>
      <c r="CI103" s="922"/>
      <c r="CJ103" s="922"/>
      <c r="CK103" s="922"/>
      <c r="CL103" s="922"/>
      <c r="CM103" s="922"/>
      <c r="CN103" s="922"/>
      <c r="CO103" s="922"/>
      <c r="CP103" s="922"/>
      <c r="CQ103" s="922"/>
      <c r="CR103" s="922"/>
      <c r="CS103" s="922"/>
      <c r="CT103" s="922"/>
      <c r="CU103" s="922"/>
      <c r="CV103" s="922"/>
      <c r="CW103" s="922"/>
      <c r="CX103" s="922"/>
      <c r="CY103" s="922"/>
      <c r="CZ103" s="922"/>
      <c r="DA103" s="922"/>
      <c r="DB103" s="922"/>
      <c r="DC103" s="922"/>
      <c r="DD103" s="922"/>
      <c r="DE103" s="922"/>
      <c r="DF103" s="922"/>
      <c r="DG103" s="922"/>
      <c r="DH103" s="922"/>
      <c r="DI103" s="922"/>
      <c r="DJ103" s="922"/>
      <c r="DK103" s="922"/>
      <c r="DL103" s="922"/>
      <c r="DM103" s="922"/>
      <c r="DN103" s="922"/>
      <c r="DO103" s="922"/>
      <c r="DP103" s="922"/>
      <c r="DQ103" s="922"/>
      <c r="DR103" s="922"/>
      <c r="DS103" s="922"/>
      <c r="DT103" s="922"/>
      <c r="DU103" s="922"/>
      <c r="DV103" s="922"/>
      <c r="DW103" s="922"/>
      <c r="DX103" s="922"/>
      <c r="DY103" s="922"/>
      <c r="DZ103" s="922"/>
      <c r="EA103" s="231"/>
    </row>
    <row r="104" spans="1:131" ht="26.25" customHeight="1" x14ac:dyDescent="0.15">
      <c r="A104" s="247"/>
      <c r="B104" s="248"/>
      <c r="C104" s="248"/>
      <c r="D104" s="248"/>
      <c r="E104" s="248"/>
      <c r="F104" s="248"/>
      <c r="G104" s="248"/>
      <c r="H104" s="248"/>
      <c r="I104" s="248"/>
      <c r="J104" s="248"/>
      <c r="K104" s="248"/>
      <c r="L104" s="248"/>
      <c r="M104" s="248"/>
      <c r="N104" s="248"/>
      <c r="O104" s="248"/>
      <c r="P104" s="248"/>
      <c r="Q104" s="249"/>
      <c r="R104" s="249"/>
      <c r="S104" s="249"/>
      <c r="T104" s="249"/>
      <c r="U104" s="249"/>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50"/>
      <c r="BA104" s="250"/>
      <c r="BB104" s="250"/>
      <c r="BC104" s="250"/>
      <c r="BD104" s="250"/>
      <c r="BE104" s="243"/>
      <c r="BF104" s="243"/>
      <c r="BG104" s="243"/>
      <c r="BH104" s="243"/>
      <c r="BI104" s="243"/>
      <c r="BJ104" s="243"/>
      <c r="BK104" s="243"/>
      <c r="BL104" s="243"/>
      <c r="BM104" s="243"/>
      <c r="BN104" s="243"/>
      <c r="BO104" s="243"/>
      <c r="BP104" s="243"/>
      <c r="BQ104" s="923" t="s">
        <v>422</v>
      </c>
      <c r="BR104" s="923"/>
      <c r="BS104" s="923"/>
      <c r="BT104" s="923"/>
      <c r="BU104" s="923"/>
      <c r="BV104" s="923"/>
      <c r="BW104" s="923"/>
      <c r="BX104" s="923"/>
      <c r="BY104" s="923"/>
      <c r="BZ104" s="923"/>
      <c r="CA104" s="923"/>
      <c r="CB104" s="923"/>
      <c r="CC104" s="923"/>
      <c r="CD104" s="923"/>
      <c r="CE104" s="923"/>
      <c r="CF104" s="923"/>
      <c r="CG104" s="923"/>
      <c r="CH104" s="923"/>
      <c r="CI104" s="923"/>
      <c r="CJ104" s="923"/>
      <c r="CK104" s="923"/>
      <c r="CL104" s="923"/>
      <c r="CM104" s="923"/>
      <c r="CN104" s="923"/>
      <c r="CO104" s="923"/>
      <c r="CP104" s="923"/>
      <c r="CQ104" s="923"/>
      <c r="CR104" s="923"/>
      <c r="CS104" s="923"/>
      <c r="CT104" s="923"/>
      <c r="CU104" s="923"/>
      <c r="CV104" s="923"/>
      <c r="CW104" s="923"/>
      <c r="CX104" s="923"/>
      <c r="CY104" s="923"/>
      <c r="CZ104" s="923"/>
      <c r="DA104" s="923"/>
      <c r="DB104" s="923"/>
      <c r="DC104" s="923"/>
      <c r="DD104" s="923"/>
      <c r="DE104" s="923"/>
      <c r="DF104" s="923"/>
      <c r="DG104" s="923"/>
      <c r="DH104" s="923"/>
      <c r="DI104" s="923"/>
      <c r="DJ104" s="923"/>
      <c r="DK104" s="923"/>
      <c r="DL104" s="923"/>
      <c r="DM104" s="923"/>
      <c r="DN104" s="923"/>
      <c r="DO104" s="923"/>
      <c r="DP104" s="923"/>
      <c r="DQ104" s="923"/>
      <c r="DR104" s="923"/>
      <c r="DS104" s="923"/>
      <c r="DT104" s="923"/>
      <c r="DU104" s="923"/>
      <c r="DV104" s="923"/>
      <c r="DW104" s="923"/>
      <c r="DX104" s="923"/>
      <c r="DY104" s="923"/>
      <c r="DZ104" s="923"/>
      <c r="EA104" s="231"/>
    </row>
    <row r="105" spans="1:131" ht="11.25" customHeight="1" x14ac:dyDescent="0.15">
      <c r="A105" s="243"/>
      <c r="B105" s="243"/>
      <c r="C105" s="243"/>
      <c r="D105" s="243"/>
      <c r="E105" s="243"/>
      <c r="F105" s="243"/>
      <c r="G105" s="243"/>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31"/>
      <c r="BR105" s="231"/>
      <c r="BS105" s="231"/>
      <c r="BT105" s="231"/>
      <c r="BU105" s="231"/>
      <c r="BV105" s="231"/>
      <c r="BW105" s="231"/>
      <c r="BX105" s="231"/>
      <c r="BY105" s="231"/>
      <c r="BZ105" s="231"/>
      <c r="CA105" s="231"/>
      <c r="CB105" s="231"/>
      <c r="CC105" s="231"/>
      <c r="CD105" s="231"/>
      <c r="CE105" s="231"/>
      <c r="CF105" s="231"/>
      <c r="CG105" s="231"/>
      <c r="CH105" s="231"/>
      <c r="CI105" s="231"/>
      <c r="CJ105" s="231"/>
      <c r="CK105" s="231"/>
      <c r="CL105" s="231"/>
      <c r="CM105" s="231"/>
      <c r="CN105" s="231"/>
      <c r="CO105" s="231"/>
      <c r="CP105" s="231"/>
      <c r="CQ105" s="231"/>
      <c r="CR105" s="231"/>
      <c r="CS105" s="231"/>
      <c r="CT105" s="231"/>
      <c r="CU105" s="231"/>
      <c r="CV105" s="231"/>
      <c r="CW105" s="231"/>
      <c r="CX105" s="231"/>
      <c r="CY105" s="231"/>
      <c r="CZ105" s="231"/>
      <c r="DA105" s="231"/>
      <c r="DB105" s="231"/>
      <c r="DC105" s="231"/>
      <c r="DD105" s="231"/>
      <c r="DE105" s="231"/>
      <c r="DF105" s="231"/>
      <c r="DG105" s="231"/>
      <c r="DH105" s="231"/>
      <c r="DI105" s="231"/>
      <c r="DJ105" s="231"/>
      <c r="DK105" s="231"/>
      <c r="DL105" s="231"/>
      <c r="DM105" s="231"/>
      <c r="DN105" s="231"/>
      <c r="DO105" s="231"/>
      <c r="DP105" s="231"/>
      <c r="DQ105" s="231"/>
      <c r="DR105" s="231"/>
      <c r="DS105" s="231"/>
      <c r="DT105" s="231"/>
      <c r="DU105" s="231"/>
      <c r="DV105" s="231"/>
      <c r="DW105" s="231"/>
      <c r="DX105" s="231"/>
      <c r="DY105" s="231"/>
      <c r="DZ105" s="231"/>
      <c r="EA105" s="231"/>
    </row>
    <row r="106" spans="1:131" ht="11.25" customHeight="1" x14ac:dyDescent="0.15">
      <c r="A106" s="243"/>
      <c r="B106" s="243"/>
      <c r="C106" s="243"/>
      <c r="D106" s="243"/>
      <c r="E106" s="243"/>
      <c r="F106" s="243"/>
      <c r="G106" s="243"/>
      <c r="H106" s="243"/>
      <c r="I106" s="243"/>
      <c r="J106" s="243"/>
      <c r="K106" s="243"/>
      <c r="L106" s="243"/>
      <c r="M106" s="243"/>
      <c r="N106" s="243"/>
      <c r="O106" s="243"/>
      <c r="P106" s="243"/>
      <c r="Q106" s="24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31"/>
      <c r="BR106" s="231"/>
      <c r="BS106" s="231"/>
      <c r="BT106" s="231"/>
      <c r="BU106" s="231"/>
      <c r="BV106" s="231"/>
      <c r="BW106" s="231"/>
      <c r="BX106" s="231"/>
      <c r="BY106" s="231"/>
      <c r="BZ106" s="231"/>
      <c r="CA106" s="231"/>
      <c r="CB106" s="231"/>
      <c r="CC106" s="231"/>
      <c r="CD106" s="231"/>
      <c r="CE106" s="231"/>
      <c r="CF106" s="231"/>
      <c r="CG106" s="231"/>
      <c r="CH106" s="231"/>
      <c r="CI106" s="231"/>
      <c r="CJ106" s="231"/>
      <c r="CK106" s="231"/>
      <c r="CL106" s="231"/>
      <c r="CM106" s="231"/>
      <c r="CN106" s="231"/>
      <c r="CO106" s="231"/>
      <c r="CP106" s="231"/>
      <c r="CQ106" s="231"/>
      <c r="CR106" s="231"/>
      <c r="CS106" s="231"/>
      <c r="CT106" s="231"/>
      <c r="CU106" s="231"/>
      <c r="CV106" s="231"/>
      <c r="CW106" s="231"/>
      <c r="CX106" s="231"/>
      <c r="CY106" s="231"/>
      <c r="CZ106" s="231"/>
      <c r="DA106" s="231"/>
      <c r="DB106" s="231"/>
      <c r="DC106" s="231"/>
      <c r="DD106" s="231"/>
      <c r="DE106" s="231"/>
      <c r="DF106" s="231"/>
      <c r="DG106" s="231"/>
      <c r="DH106" s="231"/>
      <c r="DI106" s="231"/>
      <c r="DJ106" s="231"/>
      <c r="DK106" s="231"/>
      <c r="DL106" s="231"/>
      <c r="DM106" s="231"/>
      <c r="DN106" s="231"/>
      <c r="DO106" s="231"/>
      <c r="DP106" s="231"/>
      <c r="DQ106" s="231"/>
      <c r="DR106" s="231"/>
      <c r="DS106" s="231"/>
      <c r="DT106" s="231"/>
      <c r="DU106" s="231"/>
      <c r="DV106" s="231"/>
      <c r="DW106" s="231"/>
      <c r="DX106" s="231"/>
      <c r="DY106" s="231"/>
      <c r="DZ106" s="231"/>
      <c r="EA106" s="231"/>
    </row>
    <row r="107" spans="1:131" s="231" customFormat="1" ht="26.25" customHeight="1" thickBot="1" x14ac:dyDescent="0.2">
      <c r="A107" s="251" t="s">
        <v>423</v>
      </c>
      <c r="B107" s="252"/>
      <c r="C107" s="252"/>
      <c r="D107" s="252"/>
      <c r="E107" s="252"/>
      <c r="F107" s="252"/>
      <c r="G107" s="252"/>
      <c r="H107" s="252"/>
      <c r="I107" s="252"/>
      <c r="J107" s="252"/>
      <c r="K107" s="252"/>
      <c r="L107" s="252"/>
      <c r="M107" s="252"/>
      <c r="N107" s="252"/>
      <c r="O107" s="252"/>
      <c r="P107" s="252"/>
      <c r="Q107" s="252"/>
      <c r="R107" s="252"/>
      <c r="S107" s="252"/>
      <c r="T107" s="252"/>
      <c r="U107" s="252"/>
      <c r="V107" s="252"/>
      <c r="W107" s="252"/>
      <c r="X107" s="252"/>
      <c r="Y107" s="252"/>
      <c r="Z107" s="252"/>
      <c r="AA107" s="252"/>
      <c r="AB107" s="252"/>
      <c r="AC107" s="252"/>
      <c r="AD107" s="252"/>
      <c r="AE107" s="252"/>
      <c r="AF107" s="252"/>
      <c r="AG107" s="252"/>
      <c r="AH107" s="252"/>
      <c r="AI107" s="252"/>
      <c r="AJ107" s="252"/>
      <c r="AK107" s="252"/>
      <c r="AL107" s="252"/>
      <c r="AM107" s="252"/>
      <c r="AN107" s="252"/>
      <c r="AO107" s="252"/>
      <c r="AP107" s="252"/>
      <c r="AQ107" s="252"/>
      <c r="AR107" s="252"/>
      <c r="AS107" s="252"/>
      <c r="AT107" s="252"/>
      <c r="AU107" s="251" t="s">
        <v>424</v>
      </c>
      <c r="AV107" s="252"/>
      <c r="AW107" s="252"/>
      <c r="AX107" s="252"/>
      <c r="AY107" s="252"/>
      <c r="AZ107" s="252"/>
      <c r="BA107" s="252"/>
      <c r="BB107" s="252"/>
      <c r="BC107" s="252"/>
      <c r="BD107" s="252"/>
      <c r="BE107" s="252"/>
      <c r="BF107" s="252"/>
      <c r="BG107" s="252"/>
      <c r="BH107" s="252"/>
      <c r="BI107" s="252"/>
      <c r="BJ107" s="252"/>
      <c r="BK107" s="252"/>
      <c r="BL107" s="252"/>
      <c r="BM107" s="252"/>
      <c r="BN107" s="252"/>
      <c r="BO107" s="252"/>
      <c r="BP107" s="252"/>
      <c r="BQ107" s="252"/>
      <c r="BR107" s="252"/>
      <c r="BS107" s="252"/>
      <c r="BT107" s="252"/>
      <c r="BU107" s="252"/>
      <c r="BV107" s="252"/>
      <c r="BW107" s="252"/>
      <c r="BX107" s="252"/>
      <c r="BY107" s="252"/>
      <c r="BZ107" s="252"/>
      <c r="CA107" s="252"/>
      <c r="CB107" s="252"/>
      <c r="CC107" s="252"/>
      <c r="CD107" s="252"/>
      <c r="CE107" s="252"/>
      <c r="CF107" s="252"/>
      <c r="CG107" s="252"/>
      <c r="CH107" s="252"/>
      <c r="CI107" s="252"/>
      <c r="CJ107" s="252"/>
      <c r="CK107" s="252"/>
      <c r="CL107" s="252"/>
      <c r="CM107" s="252"/>
      <c r="CN107" s="252"/>
      <c r="CO107" s="252"/>
      <c r="CP107" s="252"/>
      <c r="CQ107" s="252"/>
      <c r="CR107" s="252"/>
      <c r="CS107" s="252"/>
      <c r="CT107" s="252"/>
      <c r="CU107" s="252"/>
      <c r="CV107" s="252"/>
      <c r="CW107" s="252"/>
      <c r="CX107" s="252"/>
      <c r="CY107" s="252"/>
      <c r="CZ107" s="252"/>
      <c r="DA107" s="252"/>
      <c r="DB107" s="252"/>
      <c r="DC107" s="252"/>
      <c r="DD107" s="252"/>
      <c r="DE107" s="252"/>
      <c r="DF107" s="252"/>
      <c r="DG107" s="252"/>
      <c r="DH107" s="252"/>
      <c r="DI107" s="252"/>
      <c r="DJ107" s="252"/>
      <c r="DK107" s="252"/>
      <c r="DL107" s="252"/>
      <c r="DM107" s="252"/>
      <c r="DN107" s="252"/>
      <c r="DO107" s="252"/>
      <c r="DP107" s="252"/>
      <c r="DQ107" s="252"/>
      <c r="DR107" s="252"/>
      <c r="DS107" s="252"/>
      <c r="DT107" s="252"/>
      <c r="DU107" s="252"/>
      <c r="DV107" s="252"/>
      <c r="DW107" s="252"/>
      <c r="DX107" s="252"/>
      <c r="DY107" s="252"/>
      <c r="DZ107" s="252"/>
    </row>
    <row r="108" spans="1:131" s="231" customFormat="1" ht="26.25" customHeight="1" x14ac:dyDescent="0.15">
      <c r="A108" s="924" t="s">
        <v>425</v>
      </c>
      <c r="B108" s="925"/>
      <c r="C108" s="925"/>
      <c r="D108" s="925"/>
      <c r="E108" s="925"/>
      <c r="F108" s="925"/>
      <c r="G108" s="925"/>
      <c r="H108" s="925"/>
      <c r="I108" s="925"/>
      <c r="J108" s="925"/>
      <c r="K108" s="925"/>
      <c r="L108" s="925"/>
      <c r="M108" s="925"/>
      <c r="N108" s="925"/>
      <c r="O108" s="925"/>
      <c r="P108" s="925"/>
      <c r="Q108" s="925"/>
      <c r="R108" s="925"/>
      <c r="S108" s="925"/>
      <c r="T108" s="925"/>
      <c r="U108" s="925"/>
      <c r="V108" s="925"/>
      <c r="W108" s="925"/>
      <c r="X108" s="925"/>
      <c r="Y108" s="925"/>
      <c r="Z108" s="925"/>
      <c r="AA108" s="925"/>
      <c r="AB108" s="925"/>
      <c r="AC108" s="925"/>
      <c r="AD108" s="925"/>
      <c r="AE108" s="925"/>
      <c r="AF108" s="925"/>
      <c r="AG108" s="925"/>
      <c r="AH108" s="925"/>
      <c r="AI108" s="925"/>
      <c r="AJ108" s="925"/>
      <c r="AK108" s="925"/>
      <c r="AL108" s="925"/>
      <c r="AM108" s="925"/>
      <c r="AN108" s="925"/>
      <c r="AO108" s="925"/>
      <c r="AP108" s="925"/>
      <c r="AQ108" s="925"/>
      <c r="AR108" s="925"/>
      <c r="AS108" s="925"/>
      <c r="AT108" s="926"/>
      <c r="AU108" s="924" t="s">
        <v>426</v>
      </c>
      <c r="AV108" s="925"/>
      <c r="AW108" s="925"/>
      <c r="AX108" s="925"/>
      <c r="AY108" s="925"/>
      <c r="AZ108" s="925"/>
      <c r="BA108" s="925"/>
      <c r="BB108" s="925"/>
      <c r="BC108" s="925"/>
      <c r="BD108" s="925"/>
      <c r="BE108" s="925"/>
      <c r="BF108" s="925"/>
      <c r="BG108" s="925"/>
      <c r="BH108" s="925"/>
      <c r="BI108" s="925"/>
      <c r="BJ108" s="925"/>
      <c r="BK108" s="925"/>
      <c r="BL108" s="925"/>
      <c r="BM108" s="925"/>
      <c r="BN108" s="925"/>
      <c r="BO108" s="925"/>
      <c r="BP108" s="925"/>
      <c r="BQ108" s="925"/>
      <c r="BR108" s="925"/>
      <c r="BS108" s="925"/>
      <c r="BT108" s="925"/>
      <c r="BU108" s="925"/>
      <c r="BV108" s="925"/>
      <c r="BW108" s="925"/>
      <c r="BX108" s="925"/>
      <c r="BY108" s="925"/>
      <c r="BZ108" s="925"/>
      <c r="CA108" s="925"/>
      <c r="CB108" s="925"/>
      <c r="CC108" s="925"/>
      <c r="CD108" s="925"/>
      <c r="CE108" s="925"/>
      <c r="CF108" s="925"/>
      <c r="CG108" s="925"/>
      <c r="CH108" s="925"/>
      <c r="CI108" s="925"/>
      <c r="CJ108" s="925"/>
      <c r="CK108" s="925"/>
      <c r="CL108" s="925"/>
      <c r="CM108" s="925"/>
      <c r="CN108" s="925"/>
      <c r="CO108" s="925"/>
      <c r="CP108" s="925"/>
      <c r="CQ108" s="925"/>
      <c r="CR108" s="925"/>
      <c r="CS108" s="925"/>
      <c r="CT108" s="925"/>
      <c r="CU108" s="925"/>
      <c r="CV108" s="925"/>
      <c r="CW108" s="925"/>
      <c r="CX108" s="925"/>
      <c r="CY108" s="925"/>
      <c r="CZ108" s="925"/>
      <c r="DA108" s="925"/>
      <c r="DB108" s="925"/>
      <c r="DC108" s="925"/>
      <c r="DD108" s="925"/>
      <c r="DE108" s="925"/>
      <c r="DF108" s="925"/>
      <c r="DG108" s="925"/>
      <c r="DH108" s="925"/>
      <c r="DI108" s="925"/>
      <c r="DJ108" s="925"/>
      <c r="DK108" s="925"/>
      <c r="DL108" s="925"/>
      <c r="DM108" s="925"/>
      <c r="DN108" s="925"/>
      <c r="DO108" s="925"/>
      <c r="DP108" s="925"/>
      <c r="DQ108" s="925"/>
      <c r="DR108" s="925"/>
      <c r="DS108" s="925"/>
      <c r="DT108" s="925"/>
      <c r="DU108" s="925"/>
      <c r="DV108" s="925"/>
      <c r="DW108" s="925"/>
      <c r="DX108" s="925"/>
      <c r="DY108" s="925"/>
      <c r="DZ108" s="926"/>
    </row>
    <row r="109" spans="1:131" s="231" customFormat="1" ht="26.25" customHeight="1" x14ac:dyDescent="0.15">
      <c r="A109" s="919" t="s">
        <v>427</v>
      </c>
      <c r="B109" s="900"/>
      <c r="C109" s="900"/>
      <c r="D109" s="900"/>
      <c r="E109" s="900"/>
      <c r="F109" s="900"/>
      <c r="G109" s="900"/>
      <c r="H109" s="900"/>
      <c r="I109" s="900"/>
      <c r="J109" s="900"/>
      <c r="K109" s="900"/>
      <c r="L109" s="900"/>
      <c r="M109" s="900"/>
      <c r="N109" s="900"/>
      <c r="O109" s="900"/>
      <c r="P109" s="900"/>
      <c r="Q109" s="900"/>
      <c r="R109" s="900"/>
      <c r="S109" s="900"/>
      <c r="T109" s="900"/>
      <c r="U109" s="900"/>
      <c r="V109" s="900"/>
      <c r="W109" s="900"/>
      <c r="X109" s="900"/>
      <c r="Y109" s="900"/>
      <c r="Z109" s="901"/>
      <c r="AA109" s="899" t="s">
        <v>428</v>
      </c>
      <c r="AB109" s="900"/>
      <c r="AC109" s="900"/>
      <c r="AD109" s="900"/>
      <c r="AE109" s="901"/>
      <c r="AF109" s="899" t="s">
        <v>429</v>
      </c>
      <c r="AG109" s="900"/>
      <c r="AH109" s="900"/>
      <c r="AI109" s="900"/>
      <c r="AJ109" s="901"/>
      <c r="AK109" s="899" t="s">
        <v>306</v>
      </c>
      <c r="AL109" s="900"/>
      <c r="AM109" s="900"/>
      <c r="AN109" s="900"/>
      <c r="AO109" s="901"/>
      <c r="AP109" s="899" t="s">
        <v>430</v>
      </c>
      <c r="AQ109" s="900"/>
      <c r="AR109" s="900"/>
      <c r="AS109" s="900"/>
      <c r="AT109" s="902"/>
      <c r="AU109" s="919" t="s">
        <v>427</v>
      </c>
      <c r="AV109" s="900"/>
      <c r="AW109" s="900"/>
      <c r="AX109" s="900"/>
      <c r="AY109" s="900"/>
      <c r="AZ109" s="900"/>
      <c r="BA109" s="900"/>
      <c r="BB109" s="900"/>
      <c r="BC109" s="900"/>
      <c r="BD109" s="900"/>
      <c r="BE109" s="900"/>
      <c r="BF109" s="900"/>
      <c r="BG109" s="900"/>
      <c r="BH109" s="900"/>
      <c r="BI109" s="900"/>
      <c r="BJ109" s="900"/>
      <c r="BK109" s="900"/>
      <c r="BL109" s="900"/>
      <c r="BM109" s="900"/>
      <c r="BN109" s="900"/>
      <c r="BO109" s="900"/>
      <c r="BP109" s="901"/>
      <c r="BQ109" s="899" t="s">
        <v>428</v>
      </c>
      <c r="BR109" s="900"/>
      <c r="BS109" s="900"/>
      <c r="BT109" s="900"/>
      <c r="BU109" s="901"/>
      <c r="BV109" s="899" t="s">
        <v>429</v>
      </c>
      <c r="BW109" s="900"/>
      <c r="BX109" s="900"/>
      <c r="BY109" s="900"/>
      <c r="BZ109" s="901"/>
      <c r="CA109" s="899" t="s">
        <v>306</v>
      </c>
      <c r="CB109" s="900"/>
      <c r="CC109" s="900"/>
      <c r="CD109" s="900"/>
      <c r="CE109" s="901"/>
      <c r="CF109" s="920" t="s">
        <v>430</v>
      </c>
      <c r="CG109" s="920"/>
      <c r="CH109" s="920"/>
      <c r="CI109" s="920"/>
      <c r="CJ109" s="920"/>
      <c r="CK109" s="899" t="s">
        <v>431</v>
      </c>
      <c r="CL109" s="900"/>
      <c r="CM109" s="900"/>
      <c r="CN109" s="900"/>
      <c r="CO109" s="900"/>
      <c r="CP109" s="900"/>
      <c r="CQ109" s="900"/>
      <c r="CR109" s="900"/>
      <c r="CS109" s="900"/>
      <c r="CT109" s="900"/>
      <c r="CU109" s="900"/>
      <c r="CV109" s="900"/>
      <c r="CW109" s="900"/>
      <c r="CX109" s="900"/>
      <c r="CY109" s="900"/>
      <c r="CZ109" s="900"/>
      <c r="DA109" s="900"/>
      <c r="DB109" s="900"/>
      <c r="DC109" s="900"/>
      <c r="DD109" s="900"/>
      <c r="DE109" s="900"/>
      <c r="DF109" s="901"/>
      <c r="DG109" s="899" t="s">
        <v>428</v>
      </c>
      <c r="DH109" s="900"/>
      <c r="DI109" s="900"/>
      <c r="DJ109" s="900"/>
      <c r="DK109" s="901"/>
      <c r="DL109" s="899" t="s">
        <v>429</v>
      </c>
      <c r="DM109" s="900"/>
      <c r="DN109" s="900"/>
      <c r="DO109" s="900"/>
      <c r="DP109" s="901"/>
      <c r="DQ109" s="899" t="s">
        <v>306</v>
      </c>
      <c r="DR109" s="900"/>
      <c r="DS109" s="900"/>
      <c r="DT109" s="900"/>
      <c r="DU109" s="901"/>
      <c r="DV109" s="899" t="s">
        <v>430</v>
      </c>
      <c r="DW109" s="900"/>
      <c r="DX109" s="900"/>
      <c r="DY109" s="900"/>
      <c r="DZ109" s="902"/>
    </row>
    <row r="110" spans="1:131" s="231" customFormat="1" ht="26.25" customHeight="1" x14ac:dyDescent="0.15">
      <c r="A110" s="903" t="s">
        <v>432</v>
      </c>
      <c r="B110" s="904"/>
      <c r="C110" s="904"/>
      <c r="D110" s="904"/>
      <c r="E110" s="904"/>
      <c r="F110" s="904"/>
      <c r="G110" s="904"/>
      <c r="H110" s="904"/>
      <c r="I110" s="904"/>
      <c r="J110" s="904"/>
      <c r="K110" s="904"/>
      <c r="L110" s="904"/>
      <c r="M110" s="904"/>
      <c r="N110" s="904"/>
      <c r="O110" s="904"/>
      <c r="P110" s="904"/>
      <c r="Q110" s="904"/>
      <c r="R110" s="904"/>
      <c r="S110" s="904"/>
      <c r="T110" s="904"/>
      <c r="U110" s="904"/>
      <c r="V110" s="904"/>
      <c r="W110" s="904"/>
      <c r="X110" s="904"/>
      <c r="Y110" s="904"/>
      <c r="Z110" s="905"/>
      <c r="AA110" s="906">
        <v>96630</v>
      </c>
      <c r="AB110" s="907"/>
      <c r="AC110" s="907"/>
      <c r="AD110" s="907"/>
      <c r="AE110" s="908"/>
      <c r="AF110" s="909">
        <v>127060</v>
      </c>
      <c r="AG110" s="907"/>
      <c r="AH110" s="907"/>
      <c r="AI110" s="907"/>
      <c r="AJ110" s="908"/>
      <c r="AK110" s="909">
        <v>142756</v>
      </c>
      <c r="AL110" s="907"/>
      <c r="AM110" s="907"/>
      <c r="AN110" s="907"/>
      <c r="AO110" s="908"/>
      <c r="AP110" s="910">
        <v>13.5</v>
      </c>
      <c r="AQ110" s="911"/>
      <c r="AR110" s="911"/>
      <c r="AS110" s="911"/>
      <c r="AT110" s="912"/>
      <c r="AU110" s="913" t="s">
        <v>73</v>
      </c>
      <c r="AV110" s="914"/>
      <c r="AW110" s="914"/>
      <c r="AX110" s="914"/>
      <c r="AY110" s="914"/>
      <c r="AZ110" s="936" t="s">
        <v>433</v>
      </c>
      <c r="BA110" s="904"/>
      <c r="BB110" s="904"/>
      <c r="BC110" s="904"/>
      <c r="BD110" s="904"/>
      <c r="BE110" s="904"/>
      <c r="BF110" s="904"/>
      <c r="BG110" s="904"/>
      <c r="BH110" s="904"/>
      <c r="BI110" s="904"/>
      <c r="BJ110" s="904"/>
      <c r="BK110" s="904"/>
      <c r="BL110" s="904"/>
      <c r="BM110" s="904"/>
      <c r="BN110" s="904"/>
      <c r="BO110" s="904"/>
      <c r="BP110" s="905"/>
      <c r="BQ110" s="937">
        <v>1183384</v>
      </c>
      <c r="BR110" s="938"/>
      <c r="BS110" s="938"/>
      <c r="BT110" s="938"/>
      <c r="BU110" s="938"/>
      <c r="BV110" s="938">
        <v>1109717</v>
      </c>
      <c r="BW110" s="938"/>
      <c r="BX110" s="938"/>
      <c r="BY110" s="938"/>
      <c r="BZ110" s="938"/>
      <c r="CA110" s="938">
        <v>1043496</v>
      </c>
      <c r="CB110" s="938"/>
      <c r="CC110" s="938"/>
      <c r="CD110" s="938"/>
      <c r="CE110" s="938"/>
      <c r="CF110" s="951">
        <v>98.6</v>
      </c>
      <c r="CG110" s="952"/>
      <c r="CH110" s="952"/>
      <c r="CI110" s="952"/>
      <c r="CJ110" s="952"/>
      <c r="CK110" s="953" t="s">
        <v>434</v>
      </c>
      <c r="CL110" s="954"/>
      <c r="CM110" s="936" t="s">
        <v>435</v>
      </c>
      <c r="CN110" s="904"/>
      <c r="CO110" s="904"/>
      <c r="CP110" s="904"/>
      <c r="CQ110" s="904"/>
      <c r="CR110" s="904"/>
      <c r="CS110" s="904"/>
      <c r="CT110" s="904"/>
      <c r="CU110" s="904"/>
      <c r="CV110" s="904"/>
      <c r="CW110" s="904"/>
      <c r="CX110" s="904"/>
      <c r="CY110" s="904"/>
      <c r="CZ110" s="904"/>
      <c r="DA110" s="904"/>
      <c r="DB110" s="904"/>
      <c r="DC110" s="904"/>
      <c r="DD110" s="904"/>
      <c r="DE110" s="904"/>
      <c r="DF110" s="905"/>
      <c r="DG110" s="937" t="s">
        <v>126</v>
      </c>
      <c r="DH110" s="938"/>
      <c r="DI110" s="938"/>
      <c r="DJ110" s="938"/>
      <c r="DK110" s="938"/>
      <c r="DL110" s="938" t="s">
        <v>126</v>
      </c>
      <c r="DM110" s="938"/>
      <c r="DN110" s="938"/>
      <c r="DO110" s="938"/>
      <c r="DP110" s="938"/>
      <c r="DQ110" s="938" t="s">
        <v>126</v>
      </c>
      <c r="DR110" s="938"/>
      <c r="DS110" s="938"/>
      <c r="DT110" s="938"/>
      <c r="DU110" s="938"/>
      <c r="DV110" s="939" t="s">
        <v>126</v>
      </c>
      <c r="DW110" s="939"/>
      <c r="DX110" s="939"/>
      <c r="DY110" s="939"/>
      <c r="DZ110" s="940"/>
    </row>
    <row r="111" spans="1:131" s="231" customFormat="1" ht="26.25" customHeight="1" x14ac:dyDescent="0.15">
      <c r="A111" s="941" t="s">
        <v>436</v>
      </c>
      <c r="B111" s="942"/>
      <c r="C111" s="942"/>
      <c r="D111" s="942"/>
      <c r="E111" s="942"/>
      <c r="F111" s="942"/>
      <c r="G111" s="942"/>
      <c r="H111" s="942"/>
      <c r="I111" s="942"/>
      <c r="J111" s="942"/>
      <c r="K111" s="942"/>
      <c r="L111" s="942"/>
      <c r="M111" s="942"/>
      <c r="N111" s="942"/>
      <c r="O111" s="942"/>
      <c r="P111" s="942"/>
      <c r="Q111" s="942"/>
      <c r="R111" s="942"/>
      <c r="S111" s="942"/>
      <c r="T111" s="942"/>
      <c r="U111" s="942"/>
      <c r="V111" s="942"/>
      <c r="W111" s="942"/>
      <c r="X111" s="942"/>
      <c r="Y111" s="942"/>
      <c r="Z111" s="943"/>
      <c r="AA111" s="944" t="s">
        <v>126</v>
      </c>
      <c r="AB111" s="945"/>
      <c r="AC111" s="945"/>
      <c r="AD111" s="945"/>
      <c r="AE111" s="946"/>
      <c r="AF111" s="947" t="s">
        <v>126</v>
      </c>
      <c r="AG111" s="945"/>
      <c r="AH111" s="945"/>
      <c r="AI111" s="945"/>
      <c r="AJ111" s="946"/>
      <c r="AK111" s="947" t="s">
        <v>126</v>
      </c>
      <c r="AL111" s="945"/>
      <c r="AM111" s="945"/>
      <c r="AN111" s="945"/>
      <c r="AO111" s="946"/>
      <c r="AP111" s="948" t="s">
        <v>126</v>
      </c>
      <c r="AQ111" s="949"/>
      <c r="AR111" s="949"/>
      <c r="AS111" s="949"/>
      <c r="AT111" s="950"/>
      <c r="AU111" s="915"/>
      <c r="AV111" s="916"/>
      <c r="AW111" s="916"/>
      <c r="AX111" s="916"/>
      <c r="AY111" s="916"/>
      <c r="AZ111" s="929" t="s">
        <v>437</v>
      </c>
      <c r="BA111" s="930"/>
      <c r="BB111" s="930"/>
      <c r="BC111" s="930"/>
      <c r="BD111" s="930"/>
      <c r="BE111" s="930"/>
      <c r="BF111" s="930"/>
      <c r="BG111" s="930"/>
      <c r="BH111" s="930"/>
      <c r="BI111" s="930"/>
      <c r="BJ111" s="930"/>
      <c r="BK111" s="930"/>
      <c r="BL111" s="930"/>
      <c r="BM111" s="930"/>
      <c r="BN111" s="930"/>
      <c r="BO111" s="930"/>
      <c r="BP111" s="931"/>
      <c r="BQ111" s="932" t="s">
        <v>126</v>
      </c>
      <c r="BR111" s="933"/>
      <c r="BS111" s="933"/>
      <c r="BT111" s="933"/>
      <c r="BU111" s="933"/>
      <c r="BV111" s="933" t="s">
        <v>126</v>
      </c>
      <c r="BW111" s="933"/>
      <c r="BX111" s="933"/>
      <c r="BY111" s="933"/>
      <c r="BZ111" s="933"/>
      <c r="CA111" s="933" t="s">
        <v>126</v>
      </c>
      <c r="CB111" s="933"/>
      <c r="CC111" s="933"/>
      <c r="CD111" s="933"/>
      <c r="CE111" s="933"/>
      <c r="CF111" s="927" t="s">
        <v>126</v>
      </c>
      <c r="CG111" s="928"/>
      <c r="CH111" s="928"/>
      <c r="CI111" s="928"/>
      <c r="CJ111" s="928"/>
      <c r="CK111" s="955"/>
      <c r="CL111" s="956"/>
      <c r="CM111" s="929" t="s">
        <v>438</v>
      </c>
      <c r="CN111" s="930"/>
      <c r="CO111" s="930"/>
      <c r="CP111" s="930"/>
      <c r="CQ111" s="930"/>
      <c r="CR111" s="930"/>
      <c r="CS111" s="930"/>
      <c r="CT111" s="930"/>
      <c r="CU111" s="930"/>
      <c r="CV111" s="930"/>
      <c r="CW111" s="930"/>
      <c r="CX111" s="930"/>
      <c r="CY111" s="930"/>
      <c r="CZ111" s="930"/>
      <c r="DA111" s="930"/>
      <c r="DB111" s="930"/>
      <c r="DC111" s="930"/>
      <c r="DD111" s="930"/>
      <c r="DE111" s="930"/>
      <c r="DF111" s="931"/>
      <c r="DG111" s="932" t="s">
        <v>126</v>
      </c>
      <c r="DH111" s="933"/>
      <c r="DI111" s="933"/>
      <c r="DJ111" s="933"/>
      <c r="DK111" s="933"/>
      <c r="DL111" s="933" t="s">
        <v>126</v>
      </c>
      <c r="DM111" s="933"/>
      <c r="DN111" s="933"/>
      <c r="DO111" s="933"/>
      <c r="DP111" s="933"/>
      <c r="DQ111" s="933" t="s">
        <v>126</v>
      </c>
      <c r="DR111" s="933"/>
      <c r="DS111" s="933"/>
      <c r="DT111" s="933"/>
      <c r="DU111" s="933"/>
      <c r="DV111" s="934" t="s">
        <v>126</v>
      </c>
      <c r="DW111" s="934"/>
      <c r="DX111" s="934"/>
      <c r="DY111" s="934"/>
      <c r="DZ111" s="935"/>
    </row>
    <row r="112" spans="1:131" s="231" customFormat="1" ht="26.25" customHeight="1" x14ac:dyDescent="0.15">
      <c r="A112" s="959" t="s">
        <v>439</v>
      </c>
      <c r="B112" s="960"/>
      <c r="C112" s="930" t="s">
        <v>440</v>
      </c>
      <c r="D112" s="930"/>
      <c r="E112" s="930"/>
      <c r="F112" s="930"/>
      <c r="G112" s="930"/>
      <c r="H112" s="930"/>
      <c r="I112" s="930"/>
      <c r="J112" s="930"/>
      <c r="K112" s="930"/>
      <c r="L112" s="930"/>
      <c r="M112" s="930"/>
      <c r="N112" s="930"/>
      <c r="O112" s="930"/>
      <c r="P112" s="930"/>
      <c r="Q112" s="930"/>
      <c r="R112" s="930"/>
      <c r="S112" s="930"/>
      <c r="T112" s="930"/>
      <c r="U112" s="930"/>
      <c r="V112" s="930"/>
      <c r="W112" s="930"/>
      <c r="X112" s="930"/>
      <c r="Y112" s="930"/>
      <c r="Z112" s="931"/>
      <c r="AA112" s="965" t="s">
        <v>441</v>
      </c>
      <c r="AB112" s="966"/>
      <c r="AC112" s="966"/>
      <c r="AD112" s="966"/>
      <c r="AE112" s="967"/>
      <c r="AF112" s="968" t="s">
        <v>441</v>
      </c>
      <c r="AG112" s="966"/>
      <c r="AH112" s="966"/>
      <c r="AI112" s="966"/>
      <c r="AJ112" s="967"/>
      <c r="AK112" s="968" t="s">
        <v>441</v>
      </c>
      <c r="AL112" s="966"/>
      <c r="AM112" s="966"/>
      <c r="AN112" s="966"/>
      <c r="AO112" s="967"/>
      <c r="AP112" s="969" t="s">
        <v>441</v>
      </c>
      <c r="AQ112" s="970"/>
      <c r="AR112" s="970"/>
      <c r="AS112" s="970"/>
      <c r="AT112" s="971"/>
      <c r="AU112" s="915"/>
      <c r="AV112" s="916"/>
      <c r="AW112" s="916"/>
      <c r="AX112" s="916"/>
      <c r="AY112" s="916"/>
      <c r="AZ112" s="929" t="s">
        <v>442</v>
      </c>
      <c r="BA112" s="930"/>
      <c r="BB112" s="930"/>
      <c r="BC112" s="930"/>
      <c r="BD112" s="930"/>
      <c r="BE112" s="930"/>
      <c r="BF112" s="930"/>
      <c r="BG112" s="930"/>
      <c r="BH112" s="930"/>
      <c r="BI112" s="930"/>
      <c r="BJ112" s="930"/>
      <c r="BK112" s="930"/>
      <c r="BL112" s="930"/>
      <c r="BM112" s="930"/>
      <c r="BN112" s="930"/>
      <c r="BO112" s="930"/>
      <c r="BP112" s="931"/>
      <c r="BQ112" s="932">
        <v>102084</v>
      </c>
      <c r="BR112" s="933"/>
      <c r="BS112" s="933"/>
      <c r="BT112" s="933"/>
      <c r="BU112" s="933"/>
      <c r="BV112" s="933">
        <v>96938</v>
      </c>
      <c r="BW112" s="933"/>
      <c r="BX112" s="933"/>
      <c r="BY112" s="933"/>
      <c r="BZ112" s="933"/>
      <c r="CA112" s="933">
        <v>104441</v>
      </c>
      <c r="CB112" s="933"/>
      <c r="CC112" s="933"/>
      <c r="CD112" s="933"/>
      <c r="CE112" s="933"/>
      <c r="CF112" s="927">
        <v>9.9</v>
      </c>
      <c r="CG112" s="928"/>
      <c r="CH112" s="928"/>
      <c r="CI112" s="928"/>
      <c r="CJ112" s="928"/>
      <c r="CK112" s="955"/>
      <c r="CL112" s="956"/>
      <c r="CM112" s="929" t="s">
        <v>443</v>
      </c>
      <c r="CN112" s="930"/>
      <c r="CO112" s="930"/>
      <c r="CP112" s="930"/>
      <c r="CQ112" s="930"/>
      <c r="CR112" s="930"/>
      <c r="CS112" s="930"/>
      <c r="CT112" s="930"/>
      <c r="CU112" s="930"/>
      <c r="CV112" s="930"/>
      <c r="CW112" s="930"/>
      <c r="CX112" s="930"/>
      <c r="CY112" s="930"/>
      <c r="CZ112" s="930"/>
      <c r="DA112" s="930"/>
      <c r="DB112" s="930"/>
      <c r="DC112" s="930"/>
      <c r="DD112" s="930"/>
      <c r="DE112" s="930"/>
      <c r="DF112" s="931"/>
      <c r="DG112" s="932" t="s">
        <v>441</v>
      </c>
      <c r="DH112" s="933"/>
      <c r="DI112" s="933"/>
      <c r="DJ112" s="933"/>
      <c r="DK112" s="933"/>
      <c r="DL112" s="933" t="s">
        <v>441</v>
      </c>
      <c r="DM112" s="933"/>
      <c r="DN112" s="933"/>
      <c r="DO112" s="933"/>
      <c r="DP112" s="933"/>
      <c r="DQ112" s="933" t="s">
        <v>441</v>
      </c>
      <c r="DR112" s="933"/>
      <c r="DS112" s="933"/>
      <c r="DT112" s="933"/>
      <c r="DU112" s="933"/>
      <c r="DV112" s="934" t="s">
        <v>441</v>
      </c>
      <c r="DW112" s="934"/>
      <c r="DX112" s="934"/>
      <c r="DY112" s="934"/>
      <c r="DZ112" s="935"/>
    </row>
    <row r="113" spans="1:130" s="231" customFormat="1" ht="26.25" customHeight="1" x14ac:dyDescent="0.15">
      <c r="A113" s="961"/>
      <c r="B113" s="962"/>
      <c r="C113" s="930" t="s">
        <v>444</v>
      </c>
      <c r="D113" s="930"/>
      <c r="E113" s="930"/>
      <c r="F113" s="930"/>
      <c r="G113" s="930"/>
      <c r="H113" s="930"/>
      <c r="I113" s="930"/>
      <c r="J113" s="930"/>
      <c r="K113" s="930"/>
      <c r="L113" s="930"/>
      <c r="M113" s="930"/>
      <c r="N113" s="930"/>
      <c r="O113" s="930"/>
      <c r="P113" s="930"/>
      <c r="Q113" s="930"/>
      <c r="R113" s="930"/>
      <c r="S113" s="930"/>
      <c r="T113" s="930"/>
      <c r="U113" s="930"/>
      <c r="V113" s="930"/>
      <c r="W113" s="930"/>
      <c r="X113" s="930"/>
      <c r="Y113" s="930"/>
      <c r="Z113" s="931"/>
      <c r="AA113" s="944">
        <v>11450</v>
      </c>
      <c r="AB113" s="945"/>
      <c r="AC113" s="945"/>
      <c r="AD113" s="945"/>
      <c r="AE113" s="946"/>
      <c r="AF113" s="947">
        <v>14681</v>
      </c>
      <c r="AG113" s="945"/>
      <c r="AH113" s="945"/>
      <c r="AI113" s="945"/>
      <c r="AJ113" s="946"/>
      <c r="AK113" s="947">
        <v>13998</v>
      </c>
      <c r="AL113" s="945"/>
      <c r="AM113" s="945"/>
      <c r="AN113" s="945"/>
      <c r="AO113" s="946"/>
      <c r="AP113" s="948">
        <v>1.3</v>
      </c>
      <c r="AQ113" s="949"/>
      <c r="AR113" s="949"/>
      <c r="AS113" s="949"/>
      <c r="AT113" s="950"/>
      <c r="AU113" s="915"/>
      <c r="AV113" s="916"/>
      <c r="AW113" s="916"/>
      <c r="AX113" s="916"/>
      <c r="AY113" s="916"/>
      <c r="AZ113" s="929" t="s">
        <v>445</v>
      </c>
      <c r="BA113" s="930"/>
      <c r="BB113" s="930"/>
      <c r="BC113" s="930"/>
      <c r="BD113" s="930"/>
      <c r="BE113" s="930"/>
      <c r="BF113" s="930"/>
      <c r="BG113" s="930"/>
      <c r="BH113" s="930"/>
      <c r="BI113" s="930"/>
      <c r="BJ113" s="930"/>
      <c r="BK113" s="930"/>
      <c r="BL113" s="930"/>
      <c r="BM113" s="930"/>
      <c r="BN113" s="930"/>
      <c r="BO113" s="930"/>
      <c r="BP113" s="931"/>
      <c r="BQ113" s="932">
        <v>90300</v>
      </c>
      <c r="BR113" s="933"/>
      <c r="BS113" s="933"/>
      <c r="BT113" s="933"/>
      <c r="BU113" s="933"/>
      <c r="BV113" s="933">
        <v>73883</v>
      </c>
      <c r="BW113" s="933"/>
      <c r="BX113" s="933"/>
      <c r="BY113" s="933"/>
      <c r="BZ113" s="933"/>
      <c r="CA113" s="933">
        <v>58936</v>
      </c>
      <c r="CB113" s="933"/>
      <c r="CC113" s="933"/>
      <c r="CD113" s="933"/>
      <c r="CE113" s="933"/>
      <c r="CF113" s="927">
        <v>5.6</v>
      </c>
      <c r="CG113" s="928"/>
      <c r="CH113" s="928"/>
      <c r="CI113" s="928"/>
      <c r="CJ113" s="928"/>
      <c r="CK113" s="955"/>
      <c r="CL113" s="956"/>
      <c r="CM113" s="929" t="s">
        <v>446</v>
      </c>
      <c r="CN113" s="930"/>
      <c r="CO113" s="930"/>
      <c r="CP113" s="930"/>
      <c r="CQ113" s="930"/>
      <c r="CR113" s="930"/>
      <c r="CS113" s="930"/>
      <c r="CT113" s="930"/>
      <c r="CU113" s="930"/>
      <c r="CV113" s="930"/>
      <c r="CW113" s="930"/>
      <c r="CX113" s="930"/>
      <c r="CY113" s="930"/>
      <c r="CZ113" s="930"/>
      <c r="DA113" s="930"/>
      <c r="DB113" s="930"/>
      <c r="DC113" s="930"/>
      <c r="DD113" s="930"/>
      <c r="DE113" s="930"/>
      <c r="DF113" s="931"/>
      <c r="DG113" s="965" t="s">
        <v>441</v>
      </c>
      <c r="DH113" s="966"/>
      <c r="DI113" s="966"/>
      <c r="DJ113" s="966"/>
      <c r="DK113" s="967"/>
      <c r="DL113" s="968" t="s">
        <v>441</v>
      </c>
      <c r="DM113" s="966"/>
      <c r="DN113" s="966"/>
      <c r="DO113" s="966"/>
      <c r="DP113" s="967"/>
      <c r="DQ113" s="968" t="s">
        <v>441</v>
      </c>
      <c r="DR113" s="966"/>
      <c r="DS113" s="966"/>
      <c r="DT113" s="966"/>
      <c r="DU113" s="967"/>
      <c r="DV113" s="969" t="s">
        <v>441</v>
      </c>
      <c r="DW113" s="970"/>
      <c r="DX113" s="970"/>
      <c r="DY113" s="970"/>
      <c r="DZ113" s="971"/>
    </row>
    <row r="114" spans="1:130" s="231" customFormat="1" ht="26.25" customHeight="1" x14ac:dyDescent="0.15">
      <c r="A114" s="961"/>
      <c r="B114" s="962"/>
      <c r="C114" s="930" t="s">
        <v>447</v>
      </c>
      <c r="D114" s="930"/>
      <c r="E114" s="930"/>
      <c r="F114" s="930"/>
      <c r="G114" s="930"/>
      <c r="H114" s="930"/>
      <c r="I114" s="930"/>
      <c r="J114" s="930"/>
      <c r="K114" s="930"/>
      <c r="L114" s="930"/>
      <c r="M114" s="930"/>
      <c r="N114" s="930"/>
      <c r="O114" s="930"/>
      <c r="P114" s="930"/>
      <c r="Q114" s="930"/>
      <c r="R114" s="930"/>
      <c r="S114" s="930"/>
      <c r="T114" s="930"/>
      <c r="U114" s="930"/>
      <c r="V114" s="930"/>
      <c r="W114" s="930"/>
      <c r="X114" s="930"/>
      <c r="Y114" s="930"/>
      <c r="Z114" s="931"/>
      <c r="AA114" s="965">
        <v>17442</v>
      </c>
      <c r="AB114" s="966"/>
      <c r="AC114" s="966"/>
      <c r="AD114" s="966"/>
      <c r="AE114" s="967"/>
      <c r="AF114" s="968">
        <v>17303</v>
      </c>
      <c r="AG114" s="966"/>
      <c r="AH114" s="966"/>
      <c r="AI114" s="966"/>
      <c r="AJ114" s="967"/>
      <c r="AK114" s="968">
        <v>15630</v>
      </c>
      <c r="AL114" s="966"/>
      <c r="AM114" s="966"/>
      <c r="AN114" s="966"/>
      <c r="AO114" s="967"/>
      <c r="AP114" s="969">
        <v>1.5</v>
      </c>
      <c r="AQ114" s="970"/>
      <c r="AR114" s="970"/>
      <c r="AS114" s="970"/>
      <c r="AT114" s="971"/>
      <c r="AU114" s="915"/>
      <c r="AV114" s="916"/>
      <c r="AW114" s="916"/>
      <c r="AX114" s="916"/>
      <c r="AY114" s="916"/>
      <c r="AZ114" s="929" t="s">
        <v>448</v>
      </c>
      <c r="BA114" s="930"/>
      <c r="BB114" s="930"/>
      <c r="BC114" s="930"/>
      <c r="BD114" s="930"/>
      <c r="BE114" s="930"/>
      <c r="BF114" s="930"/>
      <c r="BG114" s="930"/>
      <c r="BH114" s="930"/>
      <c r="BI114" s="930"/>
      <c r="BJ114" s="930"/>
      <c r="BK114" s="930"/>
      <c r="BL114" s="930"/>
      <c r="BM114" s="930"/>
      <c r="BN114" s="930"/>
      <c r="BO114" s="930"/>
      <c r="BP114" s="931"/>
      <c r="BQ114" s="932">
        <v>272833</v>
      </c>
      <c r="BR114" s="933"/>
      <c r="BS114" s="933"/>
      <c r="BT114" s="933"/>
      <c r="BU114" s="933"/>
      <c r="BV114" s="933">
        <v>202137</v>
      </c>
      <c r="BW114" s="933"/>
      <c r="BX114" s="933"/>
      <c r="BY114" s="933"/>
      <c r="BZ114" s="933"/>
      <c r="CA114" s="933">
        <v>196086</v>
      </c>
      <c r="CB114" s="933"/>
      <c r="CC114" s="933"/>
      <c r="CD114" s="933"/>
      <c r="CE114" s="933"/>
      <c r="CF114" s="927">
        <v>18.5</v>
      </c>
      <c r="CG114" s="928"/>
      <c r="CH114" s="928"/>
      <c r="CI114" s="928"/>
      <c r="CJ114" s="928"/>
      <c r="CK114" s="955"/>
      <c r="CL114" s="956"/>
      <c r="CM114" s="929" t="s">
        <v>449</v>
      </c>
      <c r="CN114" s="930"/>
      <c r="CO114" s="930"/>
      <c r="CP114" s="930"/>
      <c r="CQ114" s="930"/>
      <c r="CR114" s="930"/>
      <c r="CS114" s="930"/>
      <c r="CT114" s="930"/>
      <c r="CU114" s="930"/>
      <c r="CV114" s="930"/>
      <c r="CW114" s="930"/>
      <c r="CX114" s="930"/>
      <c r="CY114" s="930"/>
      <c r="CZ114" s="930"/>
      <c r="DA114" s="930"/>
      <c r="DB114" s="930"/>
      <c r="DC114" s="930"/>
      <c r="DD114" s="930"/>
      <c r="DE114" s="930"/>
      <c r="DF114" s="931"/>
      <c r="DG114" s="965" t="s">
        <v>441</v>
      </c>
      <c r="DH114" s="966"/>
      <c r="DI114" s="966"/>
      <c r="DJ114" s="966"/>
      <c r="DK114" s="967"/>
      <c r="DL114" s="968" t="s">
        <v>441</v>
      </c>
      <c r="DM114" s="966"/>
      <c r="DN114" s="966"/>
      <c r="DO114" s="966"/>
      <c r="DP114" s="967"/>
      <c r="DQ114" s="968" t="s">
        <v>441</v>
      </c>
      <c r="DR114" s="966"/>
      <c r="DS114" s="966"/>
      <c r="DT114" s="966"/>
      <c r="DU114" s="967"/>
      <c r="DV114" s="969" t="s">
        <v>441</v>
      </c>
      <c r="DW114" s="970"/>
      <c r="DX114" s="970"/>
      <c r="DY114" s="970"/>
      <c r="DZ114" s="971"/>
    </row>
    <row r="115" spans="1:130" s="231" customFormat="1" ht="26.25" customHeight="1" x14ac:dyDescent="0.15">
      <c r="A115" s="961"/>
      <c r="B115" s="962"/>
      <c r="C115" s="930" t="s">
        <v>450</v>
      </c>
      <c r="D115" s="930"/>
      <c r="E115" s="930"/>
      <c r="F115" s="930"/>
      <c r="G115" s="930"/>
      <c r="H115" s="930"/>
      <c r="I115" s="930"/>
      <c r="J115" s="930"/>
      <c r="K115" s="930"/>
      <c r="L115" s="930"/>
      <c r="M115" s="930"/>
      <c r="N115" s="930"/>
      <c r="O115" s="930"/>
      <c r="P115" s="930"/>
      <c r="Q115" s="930"/>
      <c r="R115" s="930"/>
      <c r="S115" s="930"/>
      <c r="T115" s="930"/>
      <c r="U115" s="930"/>
      <c r="V115" s="930"/>
      <c r="W115" s="930"/>
      <c r="X115" s="930"/>
      <c r="Y115" s="930"/>
      <c r="Z115" s="931"/>
      <c r="AA115" s="944" t="s">
        <v>441</v>
      </c>
      <c r="AB115" s="945"/>
      <c r="AC115" s="945"/>
      <c r="AD115" s="945"/>
      <c r="AE115" s="946"/>
      <c r="AF115" s="947" t="s">
        <v>441</v>
      </c>
      <c r="AG115" s="945"/>
      <c r="AH115" s="945"/>
      <c r="AI115" s="945"/>
      <c r="AJ115" s="946"/>
      <c r="AK115" s="947" t="s">
        <v>441</v>
      </c>
      <c r="AL115" s="945"/>
      <c r="AM115" s="945"/>
      <c r="AN115" s="945"/>
      <c r="AO115" s="946"/>
      <c r="AP115" s="948" t="s">
        <v>441</v>
      </c>
      <c r="AQ115" s="949"/>
      <c r="AR115" s="949"/>
      <c r="AS115" s="949"/>
      <c r="AT115" s="950"/>
      <c r="AU115" s="915"/>
      <c r="AV115" s="916"/>
      <c r="AW115" s="916"/>
      <c r="AX115" s="916"/>
      <c r="AY115" s="916"/>
      <c r="AZ115" s="929" t="s">
        <v>451</v>
      </c>
      <c r="BA115" s="930"/>
      <c r="BB115" s="930"/>
      <c r="BC115" s="930"/>
      <c r="BD115" s="930"/>
      <c r="BE115" s="930"/>
      <c r="BF115" s="930"/>
      <c r="BG115" s="930"/>
      <c r="BH115" s="930"/>
      <c r="BI115" s="930"/>
      <c r="BJ115" s="930"/>
      <c r="BK115" s="930"/>
      <c r="BL115" s="930"/>
      <c r="BM115" s="930"/>
      <c r="BN115" s="930"/>
      <c r="BO115" s="930"/>
      <c r="BP115" s="931"/>
      <c r="BQ115" s="932" t="s">
        <v>441</v>
      </c>
      <c r="BR115" s="933"/>
      <c r="BS115" s="933"/>
      <c r="BT115" s="933"/>
      <c r="BU115" s="933"/>
      <c r="BV115" s="933" t="s">
        <v>441</v>
      </c>
      <c r="BW115" s="933"/>
      <c r="BX115" s="933"/>
      <c r="BY115" s="933"/>
      <c r="BZ115" s="933"/>
      <c r="CA115" s="933" t="s">
        <v>441</v>
      </c>
      <c r="CB115" s="933"/>
      <c r="CC115" s="933"/>
      <c r="CD115" s="933"/>
      <c r="CE115" s="933"/>
      <c r="CF115" s="927" t="s">
        <v>441</v>
      </c>
      <c r="CG115" s="928"/>
      <c r="CH115" s="928"/>
      <c r="CI115" s="928"/>
      <c r="CJ115" s="928"/>
      <c r="CK115" s="955"/>
      <c r="CL115" s="956"/>
      <c r="CM115" s="929" t="s">
        <v>452</v>
      </c>
      <c r="CN115" s="930"/>
      <c r="CO115" s="930"/>
      <c r="CP115" s="930"/>
      <c r="CQ115" s="930"/>
      <c r="CR115" s="930"/>
      <c r="CS115" s="930"/>
      <c r="CT115" s="930"/>
      <c r="CU115" s="930"/>
      <c r="CV115" s="930"/>
      <c r="CW115" s="930"/>
      <c r="CX115" s="930"/>
      <c r="CY115" s="930"/>
      <c r="CZ115" s="930"/>
      <c r="DA115" s="930"/>
      <c r="DB115" s="930"/>
      <c r="DC115" s="930"/>
      <c r="DD115" s="930"/>
      <c r="DE115" s="930"/>
      <c r="DF115" s="931"/>
      <c r="DG115" s="965" t="s">
        <v>441</v>
      </c>
      <c r="DH115" s="966"/>
      <c r="DI115" s="966"/>
      <c r="DJ115" s="966"/>
      <c r="DK115" s="967"/>
      <c r="DL115" s="968" t="s">
        <v>441</v>
      </c>
      <c r="DM115" s="966"/>
      <c r="DN115" s="966"/>
      <c r="DO115" s="966"/>
      <c r="DP115" s="967"/>
      <c r="DQ115" s="968" t="s">
        <v>441</v>
      </c>
      <c r="DR115" s="966"/>
      <c r="DS115" s="966"/>
      <c r="DT115" s="966"/>
      <c r="DU115" s="967"/>
      <c r="DV115" s="969" t="s">
        <v>441</v>
      </c>
      <c r="DW115" s="970"/>
      <c r="DX115" s="970"/>
      <c r="DY115" s="970"/>
      <c r="DZ115" s="971"/>
    </row>
    <row r="116" spans="1:130" s="231" customFormat="1" ht="26.25" customHeight="1" x14ac:dyDescent="0.15">
      <c r="A116" s="963"/>
      <c r="B116" s="964"/>
      <c r="C116" s="972" t="s">
        <v>453</v>
      </c>
      <c r="D116" s="972"/>
      <c r="E116" s="972"/>
      <c r="F116" s="972"/>
      <c r="G116" s="972"/>
      <c r="H116" s="972"/>
      <c r="I116" s="972"/>
      <c r="J116" s="972"/>
      <c r="K116" s="972"/>
      <c r="L116" s="972"/>
      <c r="M116" s="972"/>
      <c r="N116" s="972"/>
      <c r="O116" s="972"/>
      <c r="P116" s="972"/>
      <c r="Q116" s="972"/>
      <c r="R116" s="972"/>
      <c r="S116" s="972"/>
      <c r="T116" s="972"/>
      <c r="U116" s="972"/>
      <c r="V116" s="972"/>
      <c r="W116" s="972"/>
      <c r="X116" s="972"/>
      <c r="Y116" s="972"/>
      <c r="Z116" s="973"/>
      <c r="AA116" s="965" t="s">
        <v>441</v>
      </c>
      <c r="AB116" s="966"/>
      <c r="AC116" s="966"/>
      <c r="AD116" s="966"/>
      <c r="AE116" s="967"/>
      <c r="AF116" s="968" t="s">
        <v>441</v>
      </c>
      <c r="AG116" s="966"/>
      <c r="AH116" s="966"/>
      <c r="AI116" s="966"/>
      <c r="AJ116" s="967"/>
      <c r="AK116" s="968" t="s">
        <v>441</v>
      </c>
      <c r="AL116" s="966"/>
      <c r="AM116" s="966"/>
      <c r="AN116" s="966"/>
      <c r="AO116" s="967"/>
      <c r="AP116" s="969" t="s">
        <v>441</v>
      </c>
      <c r="AQ116" s="970"/>
      <c r="AR116" s="970"/>
      <c r="AS116" s="970"/>
      <c r="AT116" s="971"/>
      <c r="AU116" s="915"/>
      <c r="AV116" s="916"/>
      <c r="AW116" s="916"/>
      <c r="AX116" s="916"/>
      <c r="AY116" s="916"/>
      <c r="AZ116" s="974" t="s">
        <v>454</v>
      </c>
      <c r="BA116" s="975"/>
      <c r="BB116" s="975"/>
      <c r="BC116" s="975"/>
      <c r="BD116" s="975"/>
      <c r="BE116" s="975"/>
      <c r="BF116" s="975"/>
      <c r="BG116" s="975"/>
      <c r="BH116" s="975"/>
      <c r="BI116" s="975"/>
      <c r="BJ116" s="975"/>
      <c r="BK116" s="975"/>
      <c r="BL116" s="975"/>
      <c r="BM116" s="975"/>
      <c r="BN116" s="975"/>
      <c r="BO116" s="975"/>
      <c r="BP116" s="976"/>
      <c r="BQ116" s="932" t="s">
        <v>441</v>
      </c>
      <c r="BR116" s="933"/>
      <c r="BS116" s="933"/>
      <c r="BT116" s="933"/>
      <c r="BU116" s="933"/>
      <c r="BV116" s="933" t="s">
        <v>441</v>
      </c>
      <c r="BW116" s="933"/>
      <c r="BX116" s="933"/>
      <c r="BY116" s="933"/>
      <c r="BZ116" s="933"/>
      <c r="CA116" s="933" t="s">
        <v>441</v>
      </c>
      <c r="CB116" s="933"/>
      <c r="CC116" s="933"/>
      <c r="CD116" s="933"/>
      <c r="CE116" s="933"/>
      <c r="CF116" s="927" t="s">
        <v>441</v>
      </c>
      <c r="CG116" s="928"/>
      <c r="CH116" s="928"/>
      <c r="CI116" s="928"/>
      <c r="CJ116" s="928"/>
      <c r="CK116" s="955"/>
      <c r="CL116" s="956"/>
      <c r="CM116" s="929" t="s">
        <v>455</v>
      </c>
      <c r="CN116" s="930"/>
      <c r="CO116" s="930"/>
      <c r="CP116" s="930"/>
      <c r="CQ116" s="930"/>
      <c r="CR116" s="930"/>
      <c r="CS116" s="930"/>
      <c r="CT116" s="930"/>
      <c r="CU116" s="930"/>
      <c r="CV116" s="930"/>
      <c r="CW116" s="930"/>
      <c r="CX116" s="930"/>
      <c r="CY116" s="930"/>
      <c r="CZ116" s="930"/>
      <c r="DA116" s="930"/>
      <c r="DB116" s="930"/>
      <c r="DC116" s="930"/>
      <c r="DD116" s="930"/>
      <c r="DE116" s="930"/>
      <c r="DF116" s="931"/>
      <c r="DG116" s="965" t="s">
        <v>441</v>
      </c>
      <c r="DH116" s="966"/>
      <c r="DI116" s="966"/>
      <c r="DJ116" s="966"/>
      <c r="DK116" s="967"/>
      <c r="DL116" s="968" t="s">
        <v>441</v>
      </c>
      <c r="DM116" s="966"/>
      <c r="DN116" s="966"/>
      <c r="DO116" s="966"/>
      <c r="DP116" s="967"/>
      <c r="DQ116" s="968" t="s">
        <v>441</v>
      </c>
      <c r="DR116" s="966"/>
      <c r="DS116" s="966"/>
      <c r="DT116" s="966"/>
      <c r="DU116" s="967"/>
      <c r="DV116" s="969" t="s">
        <v>441</v>
      </c>
      <c r="DW116" s="970"/>
      <c r="DX116" s="970"/>
      <c r="DY116" s="970"/>
      <c r="DZ116" s="971"/>
    </row>
    <row r="117" spans="1:130" s="231" customFormat="1" ht="26.25" customHeight="1" x14ac:dyDescent="0.15">
      <c r="A117" s="919" t="s">
        <v>185</v>
      </c>
      <c r="B117" s="900"/>
      <c r="C117" s="900"/>
      <c r="D117" s="900"/>
      <c r="E117" s="900"/>
      <c r="F117" s="900"/>
      <c r="G117" s="900"/>
      <c r="H117" s="900"/>
      <c r="I117" s="900"/>
      <c r="J117" s="900"/>
      <c r="K117" s="900"/>
      <c r="L117" s="900"/>
      <c r="M117" s="900"/>
      <c r="N117" s="900"/>
      <c r="O117" s="900"/>
      <c r="P117" s="900"/>
      <c r="Q117" s="900"/>
      <c r="R117" s="900"/>
      <c r="S117" s="900"/>
      <c r="T117" s="900"/>
      <c r="U117" s="900"/>
      <c r="V117" s="900"/>
      <c r="W117" s="900"/>
      <c r="X117" s="900"/>
      <c r="Y117" s="981" t="s">
        <v>456</v>
      </c>
      <c r="Z117" s="901"/>
      <c r="AA117" s="982">
        <v>125522</v>
      </c>
      <c r="AB117" s="983"/>
      <c r="AC117" s="983"/>
      <c r="AD117" s="983"/>
      <c r="AE117" s="984"/>
      <c r="AF117" s="985">
        <v>159044</v>
      </c>
      <c r="AG117" s="983"/>
      <c r="AH117" s="983"/>
      <c r="AI117" s="983"/>
      <c r="AJ117" s="984"/>
      <c r="AK117" s="985">
        <v>172384</v>
      </c>
      <c r="AL117" s="983"/>
      <c r="AM117" s="983"/>
      <c r="AN117" s="983"/>
      <c r="AO117" s="984"/>
      <c r="AP117" s="986"/>
      <c r="AQ117" s="987"/>
      <c r="AR117" s="987"/>
      <c r="AS117" s="987"/>
      <c r="AT117" s="988"/>
      <c r="AU117" s="915"/>
      <c r="AV117" s="916"/>
      <c r="AW117" s="916"/>
      <c r="AX117" s="916"/>
      <c r="AY117" s="916"/>
      <c r="AZ117" s="974" t="s">
        <v>457</v>
      </c>
      <c r="BA117" s="975"/>
      <c r="BB117" s="975"/>
      <c r="BC117" s="975"/>
      <c r="BD117" s="975"/>
      <c r="BE117" s="975"/>
      <c r="BF117" s="975"/>
      <c r="BG117" s="975"/>
      <c r="BH117" s="975"/>
      <c r="BI117" s="975"/>
      <c r="BJ117" s="975"/>
      <c r="BK117" s="975"/>
      <c r="BL117" s="975"/>
      <c r="BM117" s="975"/>
      <c r="BN117" s="975"/>
      <c r="BO117" s="975"/>
      <c r="BP117" s="976"/>
      <c r="BQ117" s="932" t="s">
        <v>441</v>
      </c>
      <c r="BR117" s="933"/>
      <c r="BS117" s="933"/>
      <c r="BT117" s="933"/>
      <c r="BU117" s="933"/>
      <c r="BV117" s="933" t="s">
        <v>441</v>
      </c>
      <c r="BW117" s="933"/>
      <c r="BX117" s="933"/>
      <c r="BY117" s="933"/>
      <c r="BZ117" s="933"/>
      <c r="CA117" s="933" t="s">
        <v>441</v>
      </c>
      <c r="CB117" s="933"/>
      <c r="CC117" s="933"/>
      <c r="CD117" s="933"/>
      <c r="CE117" s="933"/>
      <c r="CF117" s="927" t="s">
        <v>441</v>
      </c>
      <c r="CG117" s="928"/>
      <c r="CH117" s="928"/>
      <c r="CI117" s="928"/>
      <c r="CJ117" s="928"/>
      <c r="CK117" s="955"/>
      <c r="CL117" s="956"/>
      <c r="CM117" s="929" t="s">
        <v>458</v>
      </c>
      <c r="CN117" s="930"/>
      <c r="CO117" s="930"/>
      <c r="CP117" s="930"/>
      <c r="CQ117" s="930"/>
      <c r="CR117" s="930"/>
      <c r="CS117" s="930"/>
      <c r="CT117" s="930"/>
      <c r="CU117" s="930"/>
      <c r="CV117" s="930"/>
      <c r="CW117" s="930"/>
      <c r="CX117" s="930"/>
      <c r="CY117" s="930"/>
      <c r="CZ117" s="930"/>
      <c r="DA117" s="930"/>
      <c r="DB117" s="930"/>
      <c r="DC117" s="930"/>
      <c r="DD117" s="930"/>
      <c r="DE117" s="930"/>
      <c r="DF117" s="931"/>
      <c r="DG117" s="965" t="s">
        <v>441</v>
      </c>
      <c r="DH117" s="966"/>
      <c r="DI117" s="966"/>
      <c r="DJ117" s="966"/>
      <c r="DK117" s="967"/>
      <c r="DL117" s="968" t="s">
        <v>441</v>
      </c>
      <c r="DM117" s="966"/>
      <c r="DN117" s="966"/>
      <c r="DO117" s="966"/>
      <c r="DP117" s="967"/>
      <c r="DQ117" s="968" t="s">
        <v>441</v>
      </c>
      <c r="DR117" s="966"/>
      <c r="DS117" s="966"/>
      <c r="DT117" s="966"/>
      <c r="DU117" s="967"/>
      <c r="DV117" s="969" t="s">
        <v>441</v>
      </c>
      <c r="DW117" s="970"/>
      <c r="DX117" s="970"/>
      <c r="DY117" s="970"/>
      <c r="DZ117" s="971"/>
    </row>
    <row r="118" spans="1:130" s="231" customFormat="1" ht="26.25" customHeight="1" x14ac:dyDescent="0.15">
      <c r="A118" s="919" t="s">
        <v>431</v>
      </c>
      <c r="B118" s="900"/>
      <c r="C118" s="900"/>
      <c r="D118" s="900"/>
      <c r="E118" s="900"/>
      <c r="F118" s="900"/>
      <c r="G118" s="900"/>
      <c r="H118" s="900"/>
      <c r="I118" s="900"/>
      <c r="J118" s="900"/>
      <c r="K118" s="900"/>
      <c r="L118" s="900"/>
      <c r="M118" s="900"/>
      <c r="N118" s="900"/>
      <c r="O118" s="900"/>
      <c r="P118" s="900"/>
      <c r="Q118" s="900"/>
      <c r="R118" s="900"/>
      <c r="S118" s="900"/>
      <c r="T118" s="900"/>
      <c r="U118" s="900"/>
      <c r="V118" s="900"/>
      <c r="W118" s="900"/>
      <c r="X118" s="900"/>
      <c r="Y118" s="900"/>
      <c r="Z118" s="901"/>
      <c r="AA118" s="899" t="s">
        <v>428</v>
      </c>
      <c r="AB118" s="900"/>
      <c r="AC118" s="900"/>
      <c r="AD118" s="900"/>
      <c r="AE118" s="901"/>
      <c r="AF118" s="899" t="s">
        <v>429</v>
      </c>
      <c r="AG118" s="900"/>
      <c r="AH118" s="900"/>
      <c r="AI118" s="900"/>
      <c r="AJ118" s="901"/>
      <c r="AK118" s="899" t="s">
        <v>306</v>
      </c>
      <c r="AL118" s="900"/>
      <c r="AM118" s="900"/>
      <c r="AN118" s="900"/>
      <c r="AO118" s="901"/>
      <c r="AP118" s="977" t="s">
        <v>430</v>
      </c>
      <c r="AQ118" s="978"/>
      <c r="AR118" s="978"/>
      <c r="AS118" s="978"/>
      <c r="AT118" s="979"/>
      <c r="AU118" s="915"/>
      <c r="AV118" s="916"/>
      <c r="AW118" s="916"/>
      <c r="AX118" s="916"/>
      <c r="AY118" s="916"/>
      <c r="AZ118" s="980" t="s">
        <v>459</v>
      </c>
      <c r="BA118" s="972"/>
      <c r="BB118" s="972"/>
      <c r="BC118" s="972"/>
      <c r="BD118" s="972"/>
      <c r="BE118" s="972"/>
      <c r="BF118" s="972"/>
      <c r="BG118" s="972"/>
      <c r="BH118" s="972"/>
      <c r="BI118" s="972"/>
      <c r="BJ118" s="972"/>
      <c r="BK118" s="972"/>
      <c r="BL118" s="972"/>
      <c r="BM118" s="972"/>
      <c r="BN118" s="972"/>
      <c r="BO118" s="972"/>
      <c r="BP118" s="973"/>
      <c r="BQ118" s="1003" t="s">
        <v>441</v>
      </c>
      <c r="BR118" s="1004"/>
      <c r="BS118" s="1004"/>
      <c r="BT118" s="1004"/>
      <c r="BU118" s="1004"/>
      <c r="BV118" s="1004" t="s">
        <v>441</v>
      </c>
      <c r="BW118" s="1004"/>
      <c r="BX118" s="1004"/>
      <c r="BY118" s="1004"/>
      <c r="BZ118" s="1004"/>
      <c r="CA118" s="1004" t="s">
        <v>441</v>
      </c>
      <c r="CB118" s="1004"/>
      <c r="CC118" s="1004"/>
      <c r="CD118" s="1004"/>
      <c r="CE118" s="1004"/>
      <c r="CF118" s="927" t="s">
        <v>441</v>
      </c>
      <c r="CG118" s="928"/>
      <c r="CH118" s="928"/>
      <c r="CI118" s="928"/>
      <c r="CJ118" s="928"/>
      <c r="CK118" s="955"/>
      <c r="CL118" s="956"/>
      <c r="CM118" s="929" t="s">
        <v>460</v>
      </c>
      <c r="CN118" s="930"/>
      <c r="CO118" s="930"/>
      <c r="CP118" s="930"/>
      <c r="CQ118" s="930"/>
      <c r="CR118" s="930"/>
      <c r="CS118" s="930"/>
      <c r="CT118" s="930"/>
      <c r="CU118" s="930"/>
      <c r="CV118" s="930"/>
      <c r="CW118" s="930"/>
      <c r="CX118" s="930"/>
      <c r="CY118" s="930"/>
      <c r="CZ118" s="930"/>
      <c r="DA118" s="930"/>
      <c r="DB118" s="930"/>
      <c r="DC118" s="930"/>
      <c r="DD118" s="930"/>
      <c r="DE118" s="930"/>
      <c r="DF118" s="931"/>
      <c r="DG118" s="965" t="s">
        <v>441</v>
      </c>
      <c r="DH118" s="966"/>
      <c r="DI118" s="966"/>
      <c r="DJ118" s="966"/>
      <c r="DK118" s="967"/>
      <c r="DL118" s="968" t="s">
        <v>441</v>
      </c>
      <c r="DM118" s="966"/>
      <c r="DN118" s="966"/>
      <c r="DO118" s="966"/>
      <c r="DP118" s="967"/>
      <c r="DQ118" s="968" t="s">
        <v>441</v>
      </c>
      <c r="DR118" s="966"/>
      <c r="DS118" s="966"/>
      <c r="DT118" s="966"/>
      <c r="DU118" s="967"/>
      <c r="DV118" s="969" t="s">
        <v>441</v>
      </c>
      <c r="DW118" s="970"/>
      <c r="DX118" s="970"/>
      <c r="DY118" s="970"/>
      <c r="DZ118" s="971"/>
    </row>
    <row r="119" spans="1:130" s="231" customFormat="1" ht="26.25" customHeight="1" x14ac:dyDescent="0.15">
      <c r="A119" s="1061" t="s">
        <v>434</v>
      </c>
      <c r="B119" s="954"/>
      <c r="C119" s="936" t="s">
        <v>435</v>
      </c>
      <c r="D119" s="904"/>
      <c r="E119" s="904"/>
      <c r="F119" s="904"/>
      <c r="G119" s="904"/>
      <c r="H119" s="904"/>
      <c r="I119" s="904"/>
      <c r="J119" s="904"/>
      <c r="K119" s="904"/>
      <c r="L119" s="904"/>
      <c r="M119" s="904"/>
      <c r="N119" s="904"/>
      <c r="O119" s="904"/>
      <c r="P119" s="904"/>
      <c r="Q119" s="904"/>
      <c r="R119" s="904"/>
      <c r="S119" s="904"/>
      <c r="T119" s="904"/>
      <c r="U119" s="904"/>
      <c r="V119" s="904"/>
      <c r="W119" s="904"/>
      <c r="X119" s="904"/>
      <c r="Y119" s="904"/>
      <c r="Z119" s="905"/>
      <c r="AA119" s="906" t="s">
        <v>441</v>
      </c>
      <c r="AB119" s="907"/>
      <c r="AC119" s="907"/>
      <c r="AD119" s="907"/>
      <c r="AE119" s="908"/>
      <c r="AF119" s="909" t="s">
        <v>441</v>
      </c>
      <c r="AG119" s="907"/>
      <c r="AH119" s="907"/>
      <c r="AI119" s="907"/>
      <c r="AJ119" s="908"/>
      <c r="AK119" s="909" t="s">
        <v>441</v>
      </c>
      <c r="AL119" s="907"/>
      <c r="AM119" s="907"/>
      <c r="AN119" s="907"/>
      <c r="AO119" s="908"/>
      <c r="AP119" s="910" t="s">
        <v>441</v>
      </c>
      <c r="AQ119" s="911"/>
      <c r="AR119" s="911"/>
      <c r="AS119" s="911"/>
      <c r="AT119" s="912"/>
      <c r="AU119" s="917"/>
      <c r="AV119" s="918"/>
      <c r="AW119" s="918"/>
      <c r="AX119" s="918"/>
      <c r="AY119" s="918"/>
      <c r="AZ119" s="253" t="s">
        <v>185</v>
      </c>
      <c r="BA119" s="253"/>
      <c r="BB119" s="253"/>
      <c r="BC119" s="253"/>
      <c r="BD119" s="253"/>
      <c r="BE119" s="253"/>
      <c r="BF119" s="253"/>
      <c r="BG119" s="253"/>
      <c r="BH119" s="253"/>
      <c r="BI119" s="253"/>
      <c r="BJ119" s="253"/>
      <c r="BK119" s="253"/>
      <c r="BL119" s="253"/>
      <c r="BM119" s="253"/>
      <c r="BN119" s="253"/>
      <c r="BO119" s="981" t="s">
        <v>461</v>
      </c>
      <c r="BP119" s="1009"/>
      <c r="BQ119" s="1003">
        <v>1648601</v>
      </c>
      <c r="BR119" s="1004"/>
      <c r="BS119" s="1004"/>
      <c r="BT119" s="1004"/>
      <c r="BU119" s="1004"/>
      <c r="BV119" s="1004">
        <v>1482675</v>
      </c>
      <c r="BW119" s="1004"/>
      <c r="BX119" s="1004"/>
      <c r="BY119" s="1004"/>
      <c r="BZ119" s="1004"/>
      <c r="CA119" s="1004">
        <v>1402959</v>
      </c>
      <c r="CB119" s="1004"/>
      <c r="CC119" s="1004"/>
      <c r="CD119" s="1004"/>
      <c r="CE119" s="1004"/>
      <c r="CF119" s="1005"/>
      <c r="CG119" s="1006"/>
      <c r="CH119" s="1006"/>
      <c r="CI119" s="1006"/>
      <c r="CJ119" s="1007"/>
      <c r="CK119" s="957"/>
      <c r="CL119" s="958"/>
      <c r="CM119" s="980" t="s">
        <v>462</v>
      </c>
      <c r="CN119" s="972"/>
      <c r="CO119" s="972"/>
      <c r="CP119" s="972"/>
      <c r="CQ119" s="972"/>
      <c r="CR119" s="972"/>
      <c r="CS119" s="972"/>
      <c r="CT119" s="972"/>
      <c r="CU119" s="972"/>
      <c r="CV119" s="972"/>
      <c r="CW119" s="972"/>
      <c r="CX119" s="972"/>
      <c r="CY119" s="972"/>
      <c r="CZ119" s="972"/>
      <c r="DA119" s="972"/>
      <c r="DB119" s="972"/>
      <c r="DC119" s="972"/>
      <c r="DD119" s="972"/>
      <c r="DE119" s="972"/>
      <c r="DF119" s="973"/>
      <c r="DG119" s="1008" t="s">
        <v>441</v>
      </c>
      <c r="DH119" s="990"/>
      <c r="DI119" s="990"/>
      <c r="DJ119" s="990"/>
      <c r="DK119" s="991"/>
      <c r="DL119" s="989" t="s">
        <v>441</v>
      </c>
      <c r="DM119" s="990"/>
      <c r="DN119" s="990"/>
      <c r="DO119" s="990"/>
      <c r="DP119" s="991"/>
      <c r="DQ119" s="989" t="s">
        <v>441</v>
      </c>
      <c r="DR119" s="990"/>
      <c r="DS119" s="990"/>
      <c r="DT119" s="990"/>
      <c r="DU119" s="991"/>
      <c r="DV119" s="992" t="s">
        <v>441</v>
      </c>
      <c r="DW119" s="993"/>
      <c r="DX119" s="993"/>
      <c r="DY119" s="993"/>
      <c r="DZ119" s="994"/>
    </row>
    <row r="120" spans="1:130" s="231" customFormat="1" ht="26.25" customHeight="1" x14ac:dyDescent="0.15">
      <c r="A120" s="1062"/>
      <c r="B120" s="956"/>
      <c r="C120" s="929" t="s">
        <v>438</v>
      </c>
      <c r="D120" s="930"/>
      <c r="E120" s="930"/>
      <c r="F120" s="930"/>
      <c r="G120" s="930"/>
      <c r="H120" s="930"/>
      <c r="I120" s="930"/>
      <c r="J120" s="930"/>
      <c r="K120" s="930"/>
      <c r="L120" s="930"/>
      <c r="M120" s="930"/>
      <c r="N120" s="930"/>
      <c r="O120" s="930"/>
      <c r="P120" s="930"/>
      <c r="Q120" s="930"/>
      <c r="R120" s="930"/>
      <c r="S120" s="930"/>
      <c r="T120" s="930"/>
      <c r="U120" s="930"/>
      <c r="V120" s="930"/>
      <c r="W120" s="930"/>
      <c r="X120" s="930"/>
      <c r="Y120" s="930"/>
      <c r="Z120" s="931"/>
      <c r="AA120" s="965" t="s">
        <v>441</v>
      </c>
      <c r="AB120" s="966"/>
      <c r="AC120" s="966"/>
      <c r="AD120" s="966"/>
      <c r="AE120" s="967"/>
      <c r="AF120" s="968" t="s">
        <v>441</v>
      </c>
      <c r="AG120" s="966"/>
      <c r="AH120" s="966"/>
      <c r="AI120" s="966"/>
      <c r="AJ120" s="967"/>
      <c r="AK120" s="968" t="s">
        <v>441</v>
      </c>
      <c r="AL120" s="966"/>
      <c r="AM120" s="966"/>
      <c r="AN120" s="966"/>
      <c r="AO120" s="967"/>
      <c r="AP120" s="969" t="s">
        <v>441</v>
      </c>
      <c r="AQ120" s="970"/>
      <c r="AR120" s="970"/>
      <c r="AS120" s="970"/>
      <c r="AT120" s="971"/>
      <c r="AU120" s="995" t="s">
        <v>463</v>
      </c>
      <c r="AV120" s="996"/>
      <c r="AW120" s="996"/>
      <c r="AX120" s="996"/>
      <c r="AY120" s="997"/>
      <c r="AZ120" s="936" t="s">
        <v>464</v>
      </c>
      <c r="BA120" s="904"/>
      <c r="BB120" s="904"/>
      <c r="BC120" s="904"/>
      <c r="BD120" s="904"/>
      <c r="BE120" s="904"/>
      <c r="BF120" s="904"/>
      <c r="BG120" s="904"/>
      <c r="BH120" s="904"/>
      <c r="BI120" s="904"/>
      <c r="BJ120" s="904"/>
      <c r="BK120" s="904"/>
      <c r="BL120" s="904"/>
      <c r="BM120" s="904"/>
      <c r="BN120" s="904"/>
      <c r="BO120" s="904"/>
      <c r="BP120" s="905"/>
      <c r="BQ120" s="937">
        <v>1290752</v>
      </c>
      <c r="BR120" s="938"/>
      <c r="BS120" s="938"/>
      <c r="BT120" s="938"/>
      <c r="BU120" s="938"/>
      <c r="BV120" s="938">
        <v>1357798</v>
      </c>
      <c r="BW120" s="938"/>
      <c r="BX120" s="938"/>
      <c r="BY120" s="938"/>
      <c r="BZ120" s="938"/>
      <c r="CA120" s="938">
        <v>1587160</v>
      </c>
      <c r="CB120" s="938"/>
      <c r="CC120" s="938"/>
      <c r="CD120" s="938"/>
      <c r="CE120" s="938"/>
      <c r="CF120" s="951">
        <v>150</v>
      </c>
      <c r="CG120" s="952"/>
      <c r="CH120" s="952"/>
      <c r="CI120" s="952"/>
      <c r="CJ120" s="952"/>
      <c r="CK120" s="1010" t="s">
        <v>465</v>
      </c>
      <c r="CL120" s="1011"/>
      <c r="CM120" s="1011"/>
      <c r="CN120" s="1011"/>
      <c r="CO120" s="1012"/>
      <c r="CP120" s="1018" t="s">
        <v>466</v>
      </c>
      <c r="CQ120" s="1019"/>
      <c r="CR120" s="1019"/>
      <c r="CS120" s="1019"/>
      <c r="CT120" s="1019"/>
      <c r="CU120" s="1019"/>
      <c r="CV120" s="1019"/>
      <c r="CW120" s="1019"/>
      <c r="CX120" s="1019"/>
      <c r="CY120" s="1019"/>
      <c r="CZ120" s="1019"/>
      <c r="DA120" s="1019"/>
      <c r="DB120" s="1019"/>
      <c r="DC120" s="1019"/>
      <c r="DD120" s="1019"/>
      <c r="DE120" s="1019"/>
      <c r="DF120" s="1020"/>
      <c r="DG120" s="937">
        <v>71443</v>
      </c>
      <c r="DH120" s="938"/>
      <c r="DI120" s="938"/>
      <c r="DJ120" s="938"/>
      <c r="DK120" s="938"/>
      <c r="DL120" s="938">
        <v>69728</v>
      </c>
      <c r="DM120" s="938"/>
      <c r="DN120" s="938"/>
      <c r="DO120" s="938"/>
      <c r="DP120" s="938"/>
      <c r="DQ120" s="938">
        <v>74036</v>
      </c>
      <c r="DR120" s="938"/>
      <c r="DS120" s="938"/>
      <c r="DT120" s="938"/>
      <c r="DU120" s="938"/>
      <c r="DV120" s="939">
        <v>7</v>
      </c>
      <c r="DW120" s="939"/>
      <c r="DX120" s="939"/>
      <c r="DY120" s="939"/>
      <c r="DZ120" s="940"/>
    </row>
    <row r="121" spans="1:130" s="231" customFormat="1" ht="26.25" customHeight="1" x14ac:dyDescent="0.15">
      <c r="A121" s="1062"/>
      <c r="B121" s="956"/>
      <c r="C121" s="974" t="s">
        <v>467</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65" t="s">
        <v>441</v>
      </c>
      <c r="AB121" s="966"/>
      <c r="AC121" s="966"/>
      <c r="AD121" s="966"/>
      <c r="AE121" s="967"/>
      <c r="AF121" s="968" t="s">
        <v>441</v>
      </c>
      <c r="AG121" s="966"/>
      <c r="AH121" s="966"/>
      <c r="AI121" s="966"/>
      <c r="AJ121" s="967"/>
      <c r="AK121" s="968" t="s">
        <v>441</v>
      </c>
      <c r="AL121" s="966"/>
      <c r="AM121" s="966"/>
      <c r="AN121" s="966"/>
      <c r="AO121" s="967"/>
      <c r="AP121" s="969" t="s">
        <v>441</v>
      </c>
      <c r="AQ121" s="970"/>
      <c r="AR121" s="970"/>
      <c r="AS121" s="970"/>
      <c r="AT121" s="971"/>
      <c r="AU121" s="998"/>
      <c r="AV121" s="999"/>
      <c r="AW121" s="999"/>
      <c r="AX121" s="999"/>
      <c r="AY121" s="1000"/>
      <c r="AZ121" s="929" t="s">
        <v>468</v>
      </c>
      <c r="BA121" s="930"/>
      <c r="BB121" s="930"/>
      <c r="BC121" s="930"/>
      <c r="BD121" s="930"/>
      <c r="BE121" s="930"/>
      <c r="BF121" s="930"/>
      <c r="BG121" s="930"/>
      <c r="BH121" s="930"/>
      <c r="BI121" s="930"/>
      <c r="BJ121" s="930"/>
      <c r="BK121" s="930"/>
      <c r="BL121" s="930"/>
      <c r="BM121" s="930"/>
      <c r="BN121" s="930"/>
      <c r="BO121" s="930"/>
      <c r="BP121" s="931"/>
      <c r="BQ121" s="932" t="s">
        <v>441</v>
      </c>
      <c r="BR121" s="933"/>
      <c r="BS121" s="933"/>
      <c r="BT121" s="933"/>
      <c r="BU121" s="933"/>
      <c r="BV121" s="933" t="s">
        <v>441</v>
      </c>
      <c r="BW121" s="933"/>
      <c r="BX121" s="933"/>
      <c r="BY121" s="933"/>
      <c r="BZ121" s="933"/>
      <c r="CA121" s="933" t="s">
        <v>441</v>
      </c>
      <c r="CB121" s="933"/>
      <c r="CC121" s="933"/>
      <c r="CD121" s="933"/>
      <c r="CE121" s="933"/>
      <c r="CF121" s="927" t="s">
        <v>441</v>
      </c>
      <c r="CG121" s="928"/>
      <c r="CH121" s="928"/>
      <c r="CI121" s="928"/>
      <c r="CJ121" s="928"/>
      <c r="CK121" s="1013"/>
      <c r="CL121" s="1014"/>
      <c r="CM121" s="1014"/>
      <c r="CN121" s="1014"/>
      <c r="CO121" s="1015"/>
      <c r="CP121" s="1023" t="s">
        <v>469</v>
      </c>
      <c r="CQ121" s="1024"/>
      <c r="CR121" s="1024"/>
      <c r="CS121" s="1024"/>
      <c r="CT121" s="1024"/>
      <c r="CU121" s="1024"/>
      <c r="CV121" s="1024"/>
      <c r="CW121" s="1024"/>
      <c r="CX121" s="1024"/>
      <c r="CY121" s="1024"/>
      <c r="CZ121" s="1024"/>
      <c r="DA121" s="1024"/>
      <c r="DB121" s="1024"/>
      <c r="DC121" s="1024"/>
      <c r="DD121" s="1024"/>
      <c r="DE121" s="1024"/>
      <c r="DF121" s="1025"/>
      <c r="DG121" s="932">
        <v>28214</v>
      </c>
      <c r="DH121" s="933"/>
      <c r="DI121" s="933"/>
      <c r="DJ121" s="933"/>
      <c r="DK121" s="933"/>
      <c r="DL121" s="933">
        <v>25691</v>
      </c>
      <c r="DM121" s="933"/>
      <c r="DN121" s="933"/>
      <c r="DO121" s="933"/>
      <c r="DP121" s="933"/>
      <c r="DQ121" s="933">
        <v>21413</v>
      </c>
      <c r="DR121" s="933"/>
      <c r="DS121" s="933"/>
      <c r="DT121" s="933"/>
      <c r="DU121" s="933"/>
      <c r="DV121" s="934">
        <v>2</v>
      </c>
      <c r="DW121" s="934"/>
      <c r="DX121" s="934"/>
      <c r="DY121" s="934"/>
      <c r="DZ121" s="935"/>
    </row>
    <row r="122" spans="1:130" s="231" customFormat="1" ht="26.25" customHeight="1" x14ac:dyDescent="0.15">
      <c r="A122" s="1062"/>
      <c r="B122" s="956"/>
      <c r="C122" s="929" t="s">
        <v>449</v>
      </c>
      <c r="D122" s="930"/>
      <c r="E122" s="930"/>
      <c r="F122" s="930"/>
      <c r="G122" s="930"/>
      <c r="H122" s="930"/>
      <c r="I122" s="930"/>
      <c r="J122" s="930"/>
      <c r="K122" s="930"/>
      <c r="L122" s="930"/>
      <c r="M122" s="930"/>
      <c r="N122" s="930"/>
      <c r="O122" s="930"/>
      <c r="P122" s="930"/>
      <c r="Q122" s="930"/>
      <c r="R122" s="930"/>
      <c r="S122" s="930"/>
      <c r="T122" s="930"/>
      <c r="U122" s="930"/>
      <c r="V122" s="930"/>
      <c r="W122" s="930"/>
      <c r="X122" s="930"/>
      <c r="Y122" s="930"/>
      <c r="Z122" s="931"/>
      <c r="AA122" s="965" t="s">
        <v>441</v>
      </c>
      <c r="AB122" s="966"/>
      <c r="AC122" s="966"/>
      <c r="AD122" s="966"/>
      <c r="AE122" s="967"/>
      <c r="AF122" s="968" t="s">
        <v>441</v>
      </c>
      <c r="AG122" s="966"/>
      <c r="AH122" s="966"/>
      <c r="AI122" s="966"/>
      <c r="AJ122" s="967"/>
      <c r="AK122" s="968" t="s">
        <v>441</v>
      </c>
      <c r="AL122" s="966"/>
      <c r="AM122" s="966"/>
      <c r="AN122" s="966"/>
      <c r="AO122" s="967"/>
      <c r="AP122" s="969" t="s">
        <v>441</v>
      </c>
      <c r="AQ122" s="970"/>
      <c r="AR122" s="970"/>
      <c r="AS122" s="970"/>
      <c r="AT122" s="971"/>
      <c r="AU122" s="998"/>
      <c r="AV122" s="999"/>
      <c r="AW122" s="999"/>
      <c r="AX122" s="999"/>
      <c r="AY122" s="1000"/>
      <c r="AZ122" s="980" t="s">
        <v>470</v>
      </c>
      <c r="BA122" s="972"/>
      <c r="BB122" s="972"/>
      <c r="BC122" s="972"/>
      <c r="BD122" s="972"/>
      <c r="BE122" s="972"/>
      <c r="BF122" s="972"/>
      <c r="BG122" s="972"/>
      <c r="BH122" s="972"/>
      <c r="BI122" s="972"/>
      <c r="BJ122" s="972"/>
      <c r="BK122" s="972"/>
      <c r="BL122" s="972"/>
      <c r="BM122" s="972"/>
      <c r="BN122" s="972"/>
      <c r="BO122" s="972"/>
      <c r="BP122" s="973"/>
      <c r="BQ122" s="1003">
        <v>1230387</v>
      </c>
      <c r="BR122" s="1004"/>
      <c r="BS122" s="1004"/>
      <c r="BT122" s="1004"/>
      <c r="BU122" s="1004"/>
      <c r="BV122" s="1004">
        <v>1160207</v>
      </c>
      <c r="BW122" s="1004"/>
      <c r="BX122" s="1004"/>
      <c r="BY122" s="1004"/>
      <c r="BZ122" s="1004"/>
      <c r="CA122" s="1004">
        <v>1123791</v>
      </c>
      <c r="CB122" s="1004"/>
      <c r="CC122" s="1004"/>
      <c r="CD122" s="1004"/>
      <c r="CE122" s="1004"/>
      <c r="CF122" s="1021">
        <v>106.2</v>
      </c>
      <c r="CG122" s="1022"/>
      <c r="CH122" s="1022"/>
      <c r="CI122" s="1022"/>
      <c r="CJ122" s="1022"/>
      <c r="CK122" s="1013"/>
      <c r="CL122" s="1014"/>
      <c r="CM122" s="1014"/>
      <c r="CN122" s="1014"/>
      <c r="CO122" s="1015"/>
      <c r="CP122" s="1023" t="s">
        <v>471</v>
      </c>
      <c r="CQ122" s="1024"/>
      <c r="CR122" s="1024"/>
      <c r="CS122" s="1024"/>
      <c r="CT122" s="1024"/>
      <c r="CU122" s="1024"/>
      <c r="CV122" s="1024"/>
      <c r="CW122" s="1024"/>
      <c r="CX122" s="1024"/>
      <c r="CY122" s="1024"/>
      <c r="CZ122" s="1024"/>
      <c r="DA122" s="1024"/>
      <c r="DB122" s="1024"/>
      <c r="DC122" s="1024"/>
      <c r="DD122" s="1024"/>
      <c r="DE122" s="1024"/>
      <c r="DF122" s="1025"/>
      <c r="DG122" s="932">
        <v>2427</v>
      </c>
      <c r="DH122" s="933"/>
      <c r="DI122" s="933"/>
      <c r="DJ122" s="933"/>
      <c r="DK122" s="933"/>
      <c r="DL122" s="933">
        <v>1519</v>
      </c>
      <c r="DM122" s="933"/>
      <c r="DN122" s="933"/>
      <c r="DO122" s="933"/>
      <c r="DP122" s="933"/>
      <c r="DQ122" s="933">
        <v>8992</v>
      </c>
      <c r="DR122" s="933"/>
      <c r="DS122" s="933"/>
      <c r="DT122" s="933"/>
      <c r="DU122" s="933"/>
      <c r="DV122" s="934">
        <v>0.8</v>
      </c>
      <c r="DW122" s="934"/>
      <c r="DX122" s="934"/>
      <c r="DY122" s="934"/>
      <c r="DZ122" s="935"/>
    </row>
    <row r="123" spans="1:130" s="231" customFormat="1" ht="26.25" customHeight="1" x14ac:dyDescent="0.15">
      <c r="A123" s="1062"/>
      <c r="B123" s="956"/>
      <c r="C123" s="929" t="s">
        <v>455</v>
      </c>
      <c r="D123" s="930"/>
      <c r="E123" s="930"/>
      <c r="F123" s="930"/>
      <c r="G123" s="930"/>
      <c r="H123" s="930"/>
      <c r="I123" s="930"/>
      <c r="J123" s="930"/>
      <c r="K123" s="930"/>
      <c r="L123" s="930"/>
      <c r="M123" s="930"/>
      <c r="N123" s="930"/>
      <c r="O123" s="930"/>
      <c r="P123" s="930"/>
      <c r="Q123" s="930"/>
      <c r="R123" s="930"/>
      <c r="S123" s="930"/>
      <c r="T123" s="930"/>
      <c r="U123" s="930"/>
      <c r="V123" s="930"/>
      <c r="W123" s="930"/>
      <c r="X123" s="930"/>
      <c r="Y123" s="930"/>
      <c r="Z123" s="931"/>
      <c r="AA123" s="965" t="s">
        <v>441</v>
      </c>
      <c r="AB123" s="966"/>
      <c r="AC123" s="966"/>
      <c r="AD123" s="966"/>
      <c r="AE123" s="967"/>
      <c r="AF123" s="968" t="s">
        <v>441</v>
      </c>
      <c r="AG123" s="966"/>
      <c r="AH123" s="966"/>
      <c r="AI123" s="966"/>
      <c r="AJ123" s="967"/>
      <c r="AK123" s="968" t="s">
        <v>441</v>
      </c>
      <c r="AL123" s="966"/>
      <c r="AM123" s="966"/>
      <c r="AN123" s="966"/>
      <c r="AO123" s="967"/>
      <c r="AP123" s="969" t="s">
        <v>441</v>
      </c>
      <c r="AQ123" s="970"/>
      <c r="AR123" s="970"/>
      <c r="AS123" s="970"/>
      <c r="AT123" s="971"/>
      <c r="AU123" s="1001"/>
      <c r="AV123" s="1002"/>
      <c r="AW123" s="1002"/>
      <c r="AX123" s="1002"/>
      <c r="AY123" s="1002"/>
      <c r="AZ123" s="253" t="s">
        <v>185</v>
      </c>
      <c r="BA123" s="253"/>
      <c r="BB123" s="253"/>
      <c r="BC123" s="253"/>
      <c r="BD123" s="253"/>
      <c r="BE123" s="253"/>
      <c r="BF123" s="253"/>
      <c r="BG123" s="253"/>
      <c r="BH123" s="253"/>
      <c r="BI123" s="253"/>
      <c r="BJ123" s="253"/>
      <c r="BK123" s="253"/>
      <c r="BL123" s="253"/>
      <c r="BM123" s="253"/>
      <c r="BN123" s="253"/>
      <c r="BO123" s="981" t="s">
        <v>472</v>
      </c>
      <c r="BP123" s="1009"/>
      <c r="BQ123" s="1068">
        <v>2521139</v>
      </c>
      <c r="BR123" s="1069"/>
      <c r="BS123" s="1069"/>
      <c r="BT123" s="1069"/>
      <c r="BU123" s="1069"/>
      <c r="BV123" s="1069">
        <v>2518005</v>
      </c>
      <c r="BW123" s="1069"/>
      <c r="BX123" s="1069"/>
      <c r="BY123" s="1069"/>
      <c r="BZ123" s="1069"/>
      <c r="CA123" s="1069">
        <v>2710951</v>
      </c>
      <c r="CB123" s="1069"/>
      <c r="CC123" s="1069"/>
      <c r="CD123" s="1069"/>
      <c r="CE123" s="1069"/>
      <c r="CF123" s="1005"/>
      <c r="CG123" s="1006"/>
      <c r="CH123" s="1006"/>
      <c r="CI123" s="1006"/>
      <c r="CJ123" s="1007"/>
      <c r="CK123" s="1013"/>
      <c r="CL123" s="1014"/>
      <c r="CM123" s="1014"/>
      <c r="CN123" s="1014"/>
      <c r="CO123" s="1015"/>
      <c r="CP123" s="1023" t="s">
        <v>473</v>
      </c>
      <c r="CQ123" s="1024"/>
      <c r="CR123" s="1024"/>
      <c r="CS123" s="1024"/>
      <c r="CT123" s="1024"/>
      <c r="CU123" s="1024"/>
      <c r="CV123" s="1024"/>
      <c r="CW123" s="1024"/>
      <c r="CX123" s="1024"/>
      <c r="CY123" s="1024"/>
      <c r="CZ123" s="1024"/>
      <c r="DA123" s="1024"/>
      <c r="DB123" s="1024"/>
      <c r="DC123" s="1024"/>
      <c r="DD123" s="1024"/>
      <c r="DE123" s="1024"/>
      <c r="DF123" s="1025"/>
      <c r="DG123" s="965" t="s">
        <v>441</v>
      </c>
      <c r="DH123" s="966"/>
      <c r="DI123" s="966"/>
      <c r="DJ123" s="966"/>
      <c r="DK123" s="967"/>
      <c r="DL123" s="968" t="s">
        <v>441</v>
      </c>
      <c r="DM123" s="966"/>
      <c r="DN123" s="966"/>
      <c r="DO123" s="966"/>
      <c r="DP123" s="967"/>
      <c r="DQ123" s="968" t="s">
        <v>441</v>
      </c>
      <c r="DR123" s="966"/>
      <c r="DS123" s="966"/>
      <c r="DT123" s="966"/>
      <c r="DU123" s="967"/>
      <c r="DV123" s="969" t="s">
        <v>441</v>
      </c>
      <c r="DW123" s="970"/>
      <c r="DX123" s="970"/>
      <c r="DY123" s="970"/>
      <c r="DZ123" s="971"/>
    </row>
    <row r="124" spans="1:130" s="231" customFormat="1" ht="26.25" customHeight="1" thickBot="1" x14ac:dyDescent="0.2">
      <c r="A124" s="1062"/>
      <c r="B124" s="956"/>
      <c r="C124" s="929" t="s">
        <v>458</v>
      </c>
      <c r="D124" s="930"/>
      <c r="E124" s="930"/>
      <c r="F124" s="930"/>
      <c r="G124" s="930"/>
      <c r="H124" s="930"/>
      <c r="I124" s="930"/>
      <c r="J124" s="930"/>
      <c r="K124" s="930"/>
      <c r="L124" s="930"/>
      <c r="M124" s="930"/>
      <c r="N124" s="930"/>
      <c r="O124" s="930"/>
      <c r="P124" s="930"/>
      <c r="Q124" s="930"/>
      <c r="R124" s="930"/>
      <c r="S124" s="930"/>
      <c r="T124" s="930"/>
      <c r="U124" s="930"/>
      <c r="V124" s="930"/>
      <c r="W124" s="930"/>
      <c r="X124" s="930"/>
      <c r="Y124" s="930"/>
      <c r="Z124" s="931"/>
      <c r="AA124" s="965" t="s">
        <v>441</v>
      </c>
      <c r="AB124" s="966"/>
      <c r="AC124" s="966"/>
      <c r="AD124" s="966"/>
      <c r="AE124" s="967"/>
      <c r="AF124" s="968" t="s">
        <v>441</v>
      </c>
      <c r="AG124" s="966"/>
      <c r="AH124" s="966"/>
      <c r="AI124" s="966"/>
      <c r="AJ124" s="967"/>
      <c r="AK124" s="968" t="s">
        <v>441</v>
      </c>
      <c r="AL124" s="966"/>
      <c r="AM124" s="966"/>
      <c r="AN124" s="966"/>
      <c r="AO124" s="967"/>
      <c r="AP124" s="969" t="s">
        <v>441</v>
      </c>
      <c r="AQ124" s="970"/>
      <c r="AR124" s="970"/>
      <c r="AS124" s="970"/>
      <c r="AT124" s="971"/>
      <c r="AU124" s="1064" t="s">
        <v>474</v>
      </c>
      <c r="AV124" s="1065"/>
      <c r="AW124" s="1065"/>
      <c r="AX124" s="1065"/>
      <c r="AY124" s="1065"/>
      <c r="AZ124" s="1065"/>
      <c r="BA124" s="1065"/>
      <c r="BB124" s="1065"/>
      <c r="BC124" s="1065"/>
      <c r="BD124" s="1065"/>
      <c r="BE124" s="1065"/>
      <c r="BF124" s="1065"/>
      <c r="BG124" s="1065"/>
      <c r="BH124" s="1065"/>
      <c r="BI124" s="1065"/>
      <c r="BJ124" s="1065"/>
      <c r="BK124" s="1065"/>
      <c r="BL124" s="1065"/>
      <c r="BM124" s="1065"/>
      <c r="BN124" s="1065"/>
      <c r="BO124" s="1065"/>
      <c r="BP124" s="1066"/>
      <c r="BQ124" s="1067" t="s">
        <v>441</v>
      </c>
      <c r="BR124" s="1031"/>
      <c r="BS124" s="1031"/>
      <c r="BT124" s="1031"/>
      <c r="BU124" s="1031"/>
      <c r="BV124" s="1031" t="s">
        <v>441</v>
      </c>
      <c r="BW124" s="1031"/>
      <c r="BX124" s="1031"/>
      <c r="BY124" s="1031"/>
      <c r="BZ124" s="1031"/>
      <c r="CA124" s="1031" t="s">
        <v>441</v>
      </c>
      <c r="CB124" s="1031"/>
      <c r="CC124" s="1031"/>
      <c r="CD124" s="1031"/>
      <c r="CE124" s="1031"/>
      <c r="CF124" s="1032"/>
      <c r="CG124" s="1033"/>
      <c r="CH124" s="1033"/>
      <c r="CI124" s="1033"/>
      <c r="CJ124" s="1034"/>
      <c r="CK124" s="1016"/>
      <c r="CL124" s="1016"/>
      <c r="CM124" s="1016"/>
      <c r="CN124" s="1016"/>
      <c r="CO124" s="1017"/>
      <c r="CP124" s="1023" t="s">
        <v>475</v>
      </c>
      <c r="CQ124" s="1024"/>
      <c r="CR124" s="1024"/>
      <c r="CS124" s="1024"/>
      <c r="CT124" s="1024"/>
      <c r="CU124" s="1024"/>
      <c r="CV124" s="1024"/>
      <c r="CW124" s="1024"/>
      <c r="CX124" s="1024"/>
      <c r="CY124" s="1024"/>
      <c r="CZ124" s="1024"/>
      <c r="DA124" s="1024"/>
      <c r="DB124" s="1024"/>
      <c r="DC124" s="1024"/>
      <c r="DD124" s="1024"/>
      <c r="DE124" s="1024"/>
      <c r="DF124" s="1025"/>
      <c r="DG124" s="1008" t="s">
        <v>441</v>
      </c>
      <c r="DH124" s="990"/>
      <c r="DI124" s="990"/>
      <c r="DJ124" s="990"/>
      <c r="DK124" s="991"/>
      <c r="DL124" s="989" t="s">
        <v>441</v>
      </c>
      <c r="DM124" s="990"/>
      <c r="DN124" s="990"/>
      <c r="DO124" s="990"/>
      <c r="DP124" s="991"/>
      <c r="DQ124" s="989" t="s">
        <v>441</v>
      </c>
      <c r="DR124" s="990"/>
      <c r="DS124" s="990"/>
      <c r="DT124" s="990"/>
      <c r="DU124" s="991"/>
      <c r="DV124" s="992" t="s">
        <v>441</v>
      </c>
      <c r="DW124" s="993"/>
      <c r="DX124" s="993"/>
      <c r="DY124" s="993"/>
      <c r="DZ124" s="994"/>
    </row>
    <row r="125" spans="1:130" s="231" customFormat="1" ht="26.25" customHeight="1" x14ac:dyDescent="0.15">
      <c r="A125" s="1062"/>
      <c r="B125" s="956"/>
      <c r="C125" s="929" t="s">
        <v>460</v>
      </c>
      <c r="D125" s="930"/>
      <c r="E125" s="930"/>
      <c r="F125" s="930"/>
      <c r="G125" s="930"/>
      <c r="H125" s="930"/>
      <c r="I125" s="930"/>
      <c r="J125" s="930"/>
      <c r="K125" s="930"/>
      <c r="L125" s="930"/>
      <c r="M125" s="930"/>
      <c r="N125" s="930"/>
      <c r="O125" s="930"/>
      <c r="P125" s="930"/>
      <c r="Q125" s="930"/>
      <c r="R125" s="930"/>
      <c r="S125" s="930"/>
      <c r="T125" s="930"/>
      <c r="U125" s="930"/>
      <c r="V125" s="930"/>
      <c r="W125" s="930"/>
      <c r="X125" s="930"/>
      <c r="Y125" s="930"/>
      <c r="Z125" s="931"/>
      <c r="AA125" s="965" t="s">
        <v>441</v>
      </c>
      <c r="AB125" s="966"/>
      <c r="AC125" s="966"/>
      <c r="AD125" s="966"/>
      <c r="AE125" s="967"/>
      <c r="AF125" s="968" t="s">
        <v>441</v>
      </c>
      <c r="AG125" s="966"/>
      <c r="AH125" s="966"/>
      <c r="AI125" s="966"/>
      <c r="AJ125" s="967"/>
      <c r="AK125" s="968" t="s">
        <v>441</v>
      </c>
      <c r="AL125" s="966"/>
      <c r="AM125" s="966"/>
      <c r="AN125" s="966"/>
      <c r="AO125" s="967"/>
      <c r="AP125" s="969" t="s">
        <v>441</v>
      </c>
      <c r="AQ125" s="970"/>
      <c r="AR125" s="970"/>
      <c r="AS125" s="970"/>
      <c r="AT125" s="971"/>
      <c r="AU125" s="254"/>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34"/>
      <c r="BR125" s="234"/>
      <c r="BS125" s="234"/>
      <c r="BT125" s="234"/>
      <c r="BU125" s="234"/>
      <c r="BV125" s="234"/>
      <c r="BW125" s="234"/>
      <c r="BX125" s="234"/>
      <c r="BY125" s="234"/>
      <c r="BZ125" s="234"/>
      <c r="CA125" s="234"/>
      <c r="CB125" s="234"/>
      <c r="CC125" s="234"/>
      <c r="CD125" s="234"/>
      <c r="CE125" s="234"/>
      <c r="CF125" s="234"/>
      <c r="CG125" s="234"/>
      <c r="CH125" s="234"/>
      <c r="CI125" s="234"/>
      <c r="CJ125" s="256"/>
      <c r="CK125" s="1026" t="s">
        <v>476</v>
      </c>
      <c r="CL125" s="1011"/>
      <c r="CM125" s="1011"/>
      <c r="CN125" s="1011"/>
      <c r="CO125" s="1012"/>
      <c r="CP125" s="936" t="s">
        <v>477</v>
      </c>
      <c r="CQ125" s="904"/>
      <c r="CR125" s="904"/>
      <c r="CS125" s="904"/>
      <c r="CT125" s="904"/>
      <c r="CU125" s="904"/>
      <c r="CV125" s="904"/>
      <c r="CW125" s="904"/>
      <c r="CX125" s="904"/>
      <c r="CY125" s="904"/>
      <c r="CZ125" s="904"/>
      <c r="DA125" s="904"/>
      <c r="DB125" s="904"/>
      <c r="DC125" s="904"/>
      <c r="DD125" s="904"/>
      <c r="DE125" s="904"/>
      <c r="DF125" s="905"/>
      <c r="DG125" s="937" t="s">
        <v>441</v>
      </c>
      <c r="DH125" s="938"/>
      <c r="DI125" s="938"/>
      <c r="DJ125" s="938"/>
      <c r="DK125" s="938"/>
      <c r="DL125" s="938" t="s">
        <v>441</v>
      </c>
      <c r="DM125" s="938"/>
      <c r="DN125" s="938"/>
      <c r="DO125" s="938"/>
      <c r="DP125" s="938"/>
      <c r="DQ125" s="938" t="s">
        <v>441</v>
      </c>
      <c r="DR125" s="938"/>
      <c r="DS125" s="938"/>
      <c r="DT125" s="938"/>
      <c r="DU125" s="938"/>
      <c r="DV125" s="939" t="s">
        <v>441</v>
      </c>
      <c r="DW125" s="939"/>
      <c r="DX125" s="939"/>
      <c r="DY125" s="939"/>
      <c r="DZ125" s="940"/>
    </row>
    <row r="126" spans="1:130" s="231" customFormat="1" ht="26.25" customHeight="1" thickBot="1" x14ac:dyDescent="0.2">
      <c r="A126" s="1062"/>
      <c r="B126" s="956"/>
      <c r="C126" s="929" t="s">
        <v>462</v>
      </c>
      <c r="D126" s="930"/>
      <c r="E126" s="930"/>
      <c r="F126" s="930"/>
      <c r="G126" s="930"/>
      <c r="H126" s="930"/>
      <c r="I126" s="930"/>
      <c r="J126" s="930"/>
      <c r="K126" s="930"/>
      <c r="L126" s="930"/>
      <c r="M126" s="930"/>
      <c r="N126" s="930"/>
      <c r="O126" s="930"/>
      <c r="P126" s="930"/>
      <c r="Q126" s="930"/>
      <c r="R126" s="930"/>
      <c r="S126" s="930"/>
      <c r="T126" s="930"/>
      <c r="U126" s="930"/>
      <c r="V126" s="930"/>
      <c r="W126" s="930"/>
      <c r="X126" s="930"/>
      <c r="Y126" s="930"/>
      <c r="Z126" s="931"/>
      <c r="AA126" s="965" t="s">
        <v>441</v>
      </c>
      <c r="AB126" s="966"/>
      <c r="AC126" s="966"/>
      <c r="AD126" s="966"/>
      <c r="AE126" s="967"/>
      <c r="AF126" s="968" t="s">
        <v>441</v>
      </c>
      <c r="AG126" s="966"/>
      <c r="AH126" s="966"/>
      <c r="AI126" s="966"/>
      <c r="AJ126" s="967"/>
      <c r="AK126" s="968" t="s">
        <v>441</v>
      </c>
      <c r="AL126" s="966"/>
      <c r="AM126" s="966"/>
      <c r="AN126" s="966"/>
      <c r="AO126" s="967"/>
      <c r="AP126" s="969" t="s">
        <v>441</v>
      </c>
      <c r="AQ126" s="970"/>
      <c r="AR126" s="970"/>
      <c r="AS126" s="970"/>
      <c r="AT126" s="971"/>
      <c r="AU126" s="234"/>
      <c r="AV126" s="234"/>
      <c r="AW126" s="234"/>
      <c r="AX126" s="234"/>
      <c r="AY126" s="234"/>
      <c r="AZ126" s="234"/>
      <c r="BA126" s="234"/>
      <c r="BB126" s="234"/>
      <c r="BC126" s="234"/>
      <c r="BD126" s="234"/>
      <c r="BE126" s="234"/>
      <c r="BF126" s="234"/>
      <c r="BG126" s="234"/>
      <c r="BH126" s="234"/>
      <c r="BI126" s="234"/>
      <c r="BJ126" s="234"/>
      <c r="BK126" s="234"/>
      <c r="BL126" s="234"/>
      <c r="BM126" s="234"/>
      <c r="BN126" s="234"/>
      <c r="BO126" s="234"/>
      <c r="BP126" s="234"/>
      <c r="BQ126" s="234"/>
      <c r="BR126" s="234"/>
      <c r="BS126" s="234"/>
      <c r="BT126" s="234"/>
      <c r="BU126" s="234"/>
      <c r="BV126" s="234"/>
      <c r="BW126" s="234"/>
      <c r="BX126" s="234"/>
      <c r="BY126" s="234"/>
      <c r="BZ126" s="234"/>
      <c r="CA126" s="234"/>
      <c r="CB126" s="234"/>
      <c r="CC126" s="234"/>
      <c r="CD126" s="257"/>
      <c r="CE126" s="257"/>
      <c r="CF126" s="257"/>
      <c r="CG126" s="234"/>
      <c r="CH126" s="234"/>
      <c r="CI126" s="234"/>
      <c r="CJ126" s="256"/>
      <c r="CK126" s="1027"/>
      <c r="CL126" s="1014"/>
      <c r="CM126" s="1014"/>
      <c r="CN126" s="1014"/>
      <c r="CO126" s="1015"/>
      <c r="CP126" s="929" t="s">
        <v>478</v>
      </c>
      <c r="CQ126" s="930"/>
      <c r="CR126" s="930"/>
      <c r="CS126" s="930"/>
      <c r="CT126" s="930"/>
      <c r="CU126" s="930"/>
      <c r="CV126" s="930"/>
      <c r="CW126" s="930"/>
      <c r="CX126" s="930"/>
      <c r="CY126" s="930"/>
      <c r="CZ126" s="930"/>
      <c r="DA126" s="930"/>
      <c r="DB126" s="930"/>
      <c r="DC126" s="930"/>
      <c r="DD126" s="930"/>
      <c r="DE126" s="930"/>
      <c r="DF126" s="931"/>
      <c r="DG126" s="932" t="s">
        <v>441</v>
      </c>
      <c r="DH126" s="933"/>
      <c r="DI126" s="933"/>
      <c r="DJ126" s="933"/>
      <c r="DK126" s="933"/>
      <c r="DL126" s="933" t="s">
        <v>441</v>
      </c>
      <c r="DM126" s="933"/>
      <c r="DN126" s="933"/>
      <c r="DO126" s="933"/>
      <c r="DP126" s="933"/>
      <c r="DQ126" s="933" t="s">
        <v>441</v>
      </c>
      <c r="DR126" s="933"/>
      <c r="DS126" s="933"/>
      <c r="DT126" s="933"/>
      <c r="DU126" s="933"/>
      <c r="DV126" s="934" t="s">
        <v>441</v>
      </c>
      <c r="DW126" s="934"/>
      <c r="DX126" s="934"/>
      <c r="DY126" s="934"/>
      <c r="DZ126" s="935"/>
    </row>
    <row r="127" spans="1:130" s="231" customFormat="1" ht="26.25" customHeight="1" x14ac:dyDescent="0.15">
      <c r="A127" s="1063"/>
      <c r="B127" s="958"/>
      <c r="C127" s="980" t="s">
        <v>479</v>
      </c>
      <c r="D127" s="972"/>
      <c r="E127" s="972"/>
      <c r="F127" s="972"/>
      <c r="G127" s="972"/>
      <c r="H127" s="972"/>
      <c r="I127" s="972"/>
      <c r="J127" s="972"/>
      <c r="K127" s="972"/>
      <c r="L127" s="972"/>
      <c r="M127" s="972"/>
      <c r="N127" s="972"/>
      <c r="O127" s="972"/>
      <c r="P127" s="972"/>
      <c r="Q127" s="972"/>
      <c r="R127" s="972"/>
      <c r="S127" s="972"/>
      <c r="T127" s="972"/>
      <c r="U127" s="972"/>
      <c r="V127" s="972"/>
      <c r="W127" s="972"/>
      <c r="X127" s="972"/>
      <c r="Y127" s="972"/>
      <c r="Z127" s="973"/>
      <c r="AA127" s="965" t="s">
        <v>441</v>
      </c>
      <c r="AB127" s="966"/>
      <c r="AC127" s="966"/>
      <c r="AD127" s="966"/>
      <c r="AE127" s="967"/>
      <c r="AF127" s="968" t="s">
        <v>441</v>
      </c>
      <c r="AG127" s="966"/>
      <c r="AH127" s="966"/>
      <c r="AI127" s="966"/>
      <c r="AJ127" s="967"/>
      <c r="AK127" s="968" t="s">
        <v>441</v>
      </c>
      <c r="AL127" s="966"/>
      <c r="AM127" s="966"/>
      <c r="AN127" s="966"/>
      <c r="AO127" s="967"/>
      <c r="AP127" s="969" t="s">
        <v>441</v>
      </c>
      <c r="AQ127" s="970"/>
      <c r="AR127" s="970"/>
      <c r="AS127" s="970"/>
      <c r="AT127" s="971"/>
      <c r="AU127" s="234"/>
      <c r="AV127" s="234"/>
      <c r="AW127" s="234"/>
      <c r="AX127" s="1035" t="s">
        <v>480</v>
      </c>
      <c r="AY127" s="1036"/>
      <c r="AZ127" s="1036"/>
      <c r="BA127" s="1036"/>
      <c r="BB127" s="1036"/>
      <c r="BC127" s="1036"/>
      <c r="BD127" s="1036"/>
      <c r="BE127" s="1037"/>
      <c r="BF127" s="1038" t="s">
        <v>481</v>
      </c>
      <c r="BG127" s="1036"/>
      <c r="BH127" s="1036"/>
      <c r="BI127" s="1036"/>
      <c r="BJ127" s="1036"/>
      <c r="BK127" s="1036"/>
      <c r="BL127" s="1037"/>
      <c r="BM127" s="1038" t="s">
        <v>482</v>
      </c>
      <c r="BN127" s="1036"/>
      <c r="BO127" s="1036"/>
      <c r="BP127" s="1036"/>
      <c r="BQ127" s="1036"/>
      <c r="BR127" s="1036"/>
      <c r="BS127" s="1037"/>
      <c r="BT127" s="1038" t="s">
        <v>483</v>
      </c>
      <c r="BU127" s="1036"/>
      <c r="BV127" s="1036"/>
      <c r="BW127" s="1036"/>
      <c r="BX127" s="1036"/>
      <c r="BY127" s="1036"/>
      <c r="BZ127" s="1060"/>
      <c r="CA127" s="234"/>
      <c r="CB127" s="234"/>
      <c r="CC127" s="234"/>
      <c r="CD127" s="257"/>
      <c r="CE127" s="257"/>
      <c r="CF127" s="257"/>
      <c r="CG127" s="234"/>
      <c r="CH127" s="234"/>
      <c r="CI127" s="234"/>
      <c r="CJ127" s="256"/>
      <c r="CK127" s="1027"/>
      <c r="CL127" s="1014"/>
      <c r="CM127" s="1014"/>
      <c r="CN127" s="1014"/>
      <c r="CO127" s="1015"/>
      <c r="CP127" s="929" t="s">
        <v>484</v>
      </c>
      <c r="CQ127" s="930"/>
      <c r="CR127" s="930"/>
      <c r="CS127" s="930"/>
      <c r="CT127" s="930"/>
      <c r="CU127" s="930"/>
      <c r="CV127" s="930"/>
      <c r="CW127" s="930"/>
      <c r="CX127" s="930"/>
      <c r="CY127" s="930"/>
      <c r="CZ127" s="930"/>
      <c r="DA127" s="930"/>
      <c r="DB127" s="930"/>
      <c r="DC127" s="930"/>
      <c r="DD127" s="930"/>
      <c r="DE127" s="930"/>
      <c r="DF127" s="931"/>
      <c r="DG127" s="932" t="s">
        <v>441</v>
      </c>
      <c r="DH127" s="933"/>
      <c r="DI127" s="933"/>
      <c r="DJ127" s="933"/>
      <c r="DK127" s="933"/>
      <c r="DL127" s="933" t="s">
        <v>441</v>
      </c>
      <c r="DM127" s="933"/>
      <c r="DN127" s="933"/>
      <c r="DO127" s="933"/>
      <c r="DP127" s="933"/>
      <c r="DQ127" s="933" t="s">
        <v>441</v>
      </c>
      <c r="DR127" s="933"/>
      <c r="DS127" s="933"/>
      <c r="DT127" s="933"/>
      <c r="DU127" s="933"/>
      <c r="DV127" s="934" t="s">
        <v>441</v>
      </c>
      <c r="DW127" s="934"/>
      <c r="DX127" s="934"/>
      <c r="DY127" s="934"/>
      <c r="DZ127" s="935"/>
    </row>
    <row r="128" spans="1:130" s="231" customFormat="1" ht="26.25" customHeight="1" thickBot="1" x14ac:dyDescent="0.2">
      <c r="A128" s="1046" t="s">
        <v>485</v>
      </c>
      <c r="B128" s="1047"/>
      <c r="C128" s="1047"/>
      <c r="D128" s="1047"/>
      <c r="E128" s="1047"/>
      <c r="F128" s="1047"/>
      <c r="G128" s="1047"/>
      <c r="H128" s="1047"/>
      <c r="I128" s="1047"/>
      <c r="J128" s="1047"/>
      <c r="K128" s="1047"/>
      <c r="L128" s="1047"/>
      <c r="M128" s="1047"/>
      <c r="N128" s="1047"/>
      <c r="O128" s="1047"/>
      <c r="P128" s="1047"/>
      <c r="Q128" s="1047"/>
      <c r="R128" s="1047"/>
      <c r="S128" s="1047"/>
      <c r="T128" s="1047"/>
      <c r="U128" s="1047"/>
      <c r="V128" s="1047"/>
      <c r="W128" s="1048" t="s">
        <v>486</v>
      </c>
      <c r="X128" s="1048"/>
      <c r="Y128" s="1048"/>
      <c r="Z128" s="1049"/>
      <c r="AA128" s="1050" t="s">
        <v>441</v>
      </c>
      <c r="AB128" s="1051"/>
      <c r="AC128" s="1051"/>
      <c r="AD128" s="1051"/>
      <c r="AE128" s="1052"/>
      <c r="AF128" s="1053" t="s">
        <v>441</v>
      </c>
      <c r="AG128" s="1051"/>
      <c r="AH128" s="1051"/>
      <c r="AI128" s="1051"/>
      <c r="AJ128" s="1052"/>
      <c r="AK128" s="1053" t="s">
        <v>441</v>
      </c>
      <c r="AL128" s="1051"/>
      <c r="AM128" s="1051"/>
      <c r="AN128" s="1051"/>
      <c r="AO128" s="1052"/>
      <c r="AP128" s="1054"/>
      <c r="AQ128" s="1055"/>
      <c r="AR128" s="1055"/>
      <c r="AS128" s="1055"/>
      <c r="AT128" s="1056"/>
      <c r="AU128" s="234"/>
      <c r="AV128" s="234"/>
      <c r="AW128" s="234"/>
      <c r="AX128" s="903" t="s">
        <v>487</v>
      </c>
      <c r="AY128" s="904"/>
      <c r="AZ128" s="904"/>
      <c r="BA128" s="904"/>
      <c r="BB128" s="904"/>
      <c r="BC128" s="904"/>
      <c r="BD128" s="904"/>
      <c r="BE128" s="905"/>
      <c r="BF128" s="1057" t="s">
        <v>488</v>
      </c>
      <c r="BG128" s="1058"/>
      <c r="BH128" s="1058"/>
      <c r="BI128" s="1058"/>
      <c r="BJ128" s="1058"/>
      <c r="BK128" s="1058"/>
      <c r="BL128" s="1059"/>
      <c r="BM128" s="1057">
        <v>15</v>
      </c>
      <c r="BN128" s="1058"/>
      <c r="BO128" s="1058"/>
      <c r="BP128" s="1058"/>
      <c r="BQ128" s="1058"/>
      <c r="BR128" s="1058"/>
      <c r="BS128" s="1059"/>
      <c r="BT128" s="1057">
        <v>20</v>
      </c>
      <c r="BU128" s="1058"/>
      <c r="BV128" s="1058"/>
      <c r="BW128" s="1058"/>
      <c r="BX128" s="1058"/>
      <c r="BY128" s="1058"/>
      <c r="BZ128" s="1081"/>
      <c r="CA128" s="257"/>
      <c r="CB128" s="257"/>
      <c r="CC128" s="257"/>
      <c r="CD128" s="257"/>
      <c r="CE128" s="257"/>
      <c r="CF128" s="257"/>
      <c r="CG128" s="234"/>
      <c r="CH128" s="234"/>
      <c r="CI128" s="234"/>
      <c r="CJ128" s="256"/>
      <c r="CK128" s="1028"/>
      <c r="CL128" s="1029"/>
      <c r="CM128" s="1029"/>
      <c r="CN128" s="1029"/>
      <c r="CO128" s="1030"/>
      <c r="CP128" s="1039" t="s">
        <v>489</v>
      </c>
      <c r="CQ128" s="1040"/>
      <c r="CR128" s="1040"/>
      <c r="CS128" s="1040"/>
      <c r="CT128" s="1040"/>
      <c r="CU128" s="1040"/>
      <c r="CV128" s="1040"/>
      <c r="CW128" s="1040"/>
      <c r="CX128" s="1040"/>
      <c r="CY128" s="1040"/>
      <c r="CZ128" s="1040"/>
      <c r="DA128" s="1040"/>
      <c r="DB128" s="1040"/>
      <c r="DC128" s="1040"/>
      <c r="DD128" s="1040"/>
      <c r="DE128" s="1040"/>
      <c r="DF128" s="1041"/>
      <c r="DG128" s="1042" t="s">
        <v>488</v>
      </c>
      <c r="DH128" s="1043"/>
      <c r="DI128" s="1043"/>
      <c r="DJ128" s="1043"/>
      <c r="DK128" s="1043"/>
      <c r="DL128" s="1043" t="s">
        <v>488</v>
      </c>
      <c r="DM128" s="1043"/>
      <c r="DN128" s="1043"/>
      <c r="DO128" s="1043"/>
      <c r="DP128" s="1043"/>
      <c r="DQ128" s="1043" t="s">
        <v>488</v>
      </c>
      <c r="DR128" s="1043"/>
      <c r="DS128" s="1043"/>
      <c r="DT128" s="1043"/>
      <c r="DU128" s="1043"/>
      <c r="DV128" s="1044" t="s">
        <v>488</v>
      </c>
      <c r="DW128" s="1044"/>
      <c r="DX128" s="1044"/>
      <c r="DY128" s="1044"/>
      <c r="DZ128" s="1045"/>
    </row>
    <row r="129" spans="1:131" s="231" customFormat="1" ht="26.25" customHeight="1" x14ac:dyDescent="0.15">
      <c r="A129" s="941" t="s">
        <v>106</v>
      </c>
      <c r="B129" s="942"/>
      <c r="C129" s="942"/>
      <c r="D129" s="942"/>
      <c r="E129" s="942"/>
      <c r="F129" s="942"/>
      <c r="G129" s="942"/>
      <c r="H129" s="942"/>
      <c r="I129" s="942"/>
      <c r="J129" s="942"/>
      <c r="K129" s="942"/>
      <c r="L129" s="942"/>
      <c r="M129" s="942"/>
      <c r="N129" s="942"/>
      <c r="O129" s="942"/>
      <c r="P129" s="942"/>
      <c r="Q129" s="942"/>
      <c r="R129" s="942"/>
      <c r="S129" s="942"/>
      <c r="T129" s="942"/>
      <c r="U129" s="942"/>
      <c r="V129" s="942"/>
      <c r="W129" s="1075" t="s">
        <v>490</v>
      </c>
      <c r="X129" s="1076"/>
      <c r="Y129" s="1076"/>
      <c r="Z129" s="1077"/>
      <c r="AA129" s="965">
        <v>1092106</v>
      </c>
      <c r="AB129" s="966"/>
      <c r="AC129" s="966"/>
      <c r="AD129" s="966"/>
      <c r="AE129" s="967"/>
      <c r="AF129" s="968">
        <v>1118448</v>
      </c>
      <c r="AG129" s="966"/>
      <c r="AH129" s="966"/>
      <c r="AI129" s="966"/>
      <c r="AJ129" s="967"/>
      <c r="AK129" s="968">
        <v>1197925</v>
      </c>
      <c r="AL129" s="966"/>
      <c r="AM129" s="966"/>
      <c r="AN129" s="966"/>
      <c r="AO129" s="967"/>
      <c r="AP129" s="1078"/>
      <c r="AQ129" s="1079"/>
      <c r="AR129" s="1079"/>
      <c r="AS129" s="1079"/>
      <c r="AT129" s="1080"/>
      <c r="AU129" s="235"/>
      <c r="AV129" s="235"/>
      <c r="AW129" s="235"/>
      <c r="AX129" s="1070" t="s">
        <v>491</v>
      </c>
      <c r="AY129" s="930"/>
      <c r="AZ129" s="930"/>
      <c r="BA129" s="930"/>
      <c r="BB129" s="930"/>
      <c r="BC129" s="930"/>
      <c r="BD129" s="930"/>
      <c r="BE129" s="931"/>
      <c r="BF129" s="1071" t="s">
        <v>488</v>
      </c>
      <c r="BG129" s="1072"/>
      <c r="BH129" s="1072"/>
      <c r="BI129" s="1072"/>
      <c r="BJ129" s="1072"/>
      <c r="BK129" s="1072"/>
      <c r="BL129" s="1073"/>
      <c r="BM129" s="1071">
        <v>20</v>
      </c>
      <c r="BN129" s="1072"/>
      <c r="BO129" s="1072"/>
      <c r="BP129" s="1072"/>
      <c r="BQ129" s="1072"/>
      <c r="BR129" s="1072"/>
      <c r="BS129" s="1073"/>
      <c r="BT129" s="1071">
        <v>30</v>
      </c>
      <c r="BU129" s="1072"/>
      <c r="BV129" s="1072"/>
      <c r="BW129" s="1072"/>
      <c r="BX129" s="1072"/>
      <c r="BY129" s="1072"/>
      <c r="BZ129" s="1074"/>
      <c r="CA129" s="258"/>
      <c r="CB129" s="258"/>
      <c r="CC129" s="258"/>
      <c r="CD129" s="258"/>
      <c r="CE129" s="258"/>
      <c r="CF129" s="258"/>
      <c r="CG129" s="258"/>
      <c r="CH129" s="258"/>
      <c r="CI129" s="258"/>
      <c r="CJ129" s="258"/>
      <c r="CK129" s="258"/>
      <c r="CL129" s="258"/>
      <c r="CM129" s="258"/>
      <c r="CN129" s="258"/>
      <c r="CO129" s="258"/>
      <c r="CP129" s="258"/>
      <c r="CQ129" s="258"/>
      <c r="CR129" s="258"/>
      <c r="CS129" s="258"/>
      <c r="CT129" s="258"/>
      <c r="CU129" s="258"/>
      <c r="CV129" s="258"/>
      <c r="CW129" s="258"/>
      <c r="CX129" s="258"/>
      <c r="CY129" s="258"/>
      <c r="CZ129" s="258"/>
      <c r="DA129" s="258"/>
      <c r="DB129" s="258"/>
      <c r="DC129" s="258"/>
      <c r="DD129" s="258"/>
      <c r="DE129" s="258"/>
      <c r="DF129" s="258"/>
      <c r="DG129" s="258"/>
      <c r="DH129" s="258"/>
      <c r="DI129" s="258"/>
      <c r="DJ129" s="258"/>
      <c r="DK129" s="258"/>
      <c r="DL129" s="258"/>
      <c r="DM129" s="258"/>
      <c r="DN129" s="258"/>
      <c r="DO129" s="258"/>
      <c r="DP129" s="235"/>
      <c r="DQ129" s="235"/>
      <c r="DR129" s="235"/>
      <c r="DS129" s="235"/>
      <c r="DT129" s="235"/>
      <c r="DU129" s="235"/>
      <c r="DV129" s="235"/>
      <c r="DW129" s="235"/>
      <c r="DX129" s="235"/>
      <c r="DY129" s="235"/>
      <c r="DZ129" s="235"/>
    </row>
    <row r="130" spans="1:131" s="231" customFormat="1" ht="26.25" customHeight="1" x14ac:dyDescent="0.15">
      <c r="A130" s="941" t="s">
        <v>492</v>
      </c>
      <c r="B130" s="942"/>
      <c r="C130" s="942"/>
      <c r="D130" s="942"/>
      <c r="E130" s="942"/>
      <c r="F130" s="942"/>
      <c r="G130" s="942"/>
      <c r="H130" s="942"/>
      <c r="I130" s="942"/>
      <c r="J130" s="942"/>
      <c r="K130" s="942"/>
      <c r="L130" s="942"/>
      <c r="M130" s="942"/>
      <c r="N130" s="942"/>
      <c r="O130" s="942"/>
      <c r="P130" s="942"/>
      <c r="Q130" s="942"/>
      <c r="R130" s="942"/>
      <c r="S130" s="942"/>
      <c r="T130" s="942"/>
      <c r="U130" s="942"/>
      <c r="V130" s="942"/>
      <c r="W130" s="1075" t="s">
        <v>493</v>
      </c>
      <c r="X130" s="1076"/>
      <c r="Y130" s="1076"/>
      <c r="Z130" s="1077"/>
      <c r="AA130" s="965">
        <v>106912</v>
      </c>
      <c r="AB130" s="966"/>
      <c r="AC130" s="966"/>
      <c r="AD130" s="966"/>
      <c r="AE130" s="967"/>
      <c r="AF130" s="968">
        <v>127118</v>
      </c>
      <c r="AG130" s="966"/>
      <c r="AH130" s="966"/>
      <c r="AI130" s="966"/>
      <c r="AJ130" s="967"/>
      <c r="AK130" s="968">
        <v>139914</v>
      </c>
      <c r="AL130" s="966"/>
      <c r="AM130" s="966"/>
      <c r="AN130" s="966"/>
      <c r="AO130" s="967"/>
      <c r="AP130" s="1078"/>
      <c r="AQ130" s="1079"/>
      <c r="AR130" s="1079"/>
      <c r="AS130" s="1079"/>
      <c r="AT130" s="1080"/>
      <c r="AU130" s="235"/>
      <c r="AV130" s="235"/>
      <c r="AW130" s="235"/>
      <c r="AX130" s="1070" t="s">
        <v>494</v>
      </c>
      <c r="AY130" s="930"/>
      <c r="AZ130" s="930"/>
      <c r="BA130" s="930"/>
      <c r="BB130" s="930"/>
      <c r="BC130" s="930"/>
      <c r="BD130" s="930"/>
      <c r="BE130" s="931"/>
      <c r="BF130" s="1106">
        <v>2.7</v>
      </c>
      <c r="BG130" s="1107"/>
      <c r="BH130" s="1107"/>
      <c r="BI130" s="1107"/>
      <c r="BJ130" s="1107"/>
      <c r="BK130" s="1107"/>
      <c r="BL130" s="1108"/>
      <c r="BM130" s="1106">
        <v>25</v>
      </c>
      <c r="BN130" s="1107"/>
      <c r="BO130" s="1107"/>
      <c r="BP130" s="1107"/>
      <c r="BQ130" s="1107"/>
      <c r="BR130" s="1107"/>
      <c r="BS130" s="1108"/>
      <c r="BT130" s="1106">
        <v>35</v>
      </c>
      <c r="BU130" s="1107"/>
      <c r="BV130" s="1107"/>
      <c r="BW130" s="1107"/>
      <c r="BX130" s="1107"/>
      <c r="BY130" s="1107"/>
      <c r="BZ130" s="1109"/>
      <c r="CA130" s="258"/>
      <c r="CB130" s="258"/>
      <c r="CC130" s="258"/>
      <c r="CD130" s="258"/>
      <c r="CE130" s="258"/>
      <c r="CF130" s="258"/>
      <c r="CG130" s="258"/>
      <c r="CH130" s="258"/>
      <c r="CI130" s="258"/>
      <c r="CJ130" s="258"/>
      <c r="CK130" s="258"/>
      <c r="CL130" s="258"/>
      <c r="CM130" s="258"/>
      <c r="CN130" s="258"/>
      <c r="CO130" s="258"/>
      <c r="CP130" s="258"/>
      <c r="CQ130" s="258"/>
      <c r="CR130" s="258"/>
      <c r="CS130" s="258"/>
      <c r="CT130" s="258"/>
      <c r="CU130" s="258"/>
      <c r="CV130" s="258"/>
      <c r="CW130" s="258"/>
      <c r="CX130" s="258"/>
      <c r="CY130" s="258"/>
      <c r="CZ130" s="258"/>
      <c r="DA130" s="258"/>
      <c r="DB130" s="258"/>
      <c r="DC130" s="258"/>
      <c r="DD130" s="258"/>
      <c r="DE130" s="258"/>
      <c r="DF130" s="258"/>
      <c r="DG130" s="258"/>
      <c r="DH130" s="258"/>
      <c r="DI130" s="258"/>
      <c r="DJ130" s="258"/>
      <c r="DK130" s="258"/>
      <c r="DL130" s="258"/>
      <c r="DM130" s="258"/>
      <c r="DN130" s="258"/>
      <c r="DO130" s="258"/>
      <c r="DP130" s="235"/>
      <c r="DQ130" s="235"/>
      <c r="DR130" s="235"/>
      <c r="DS130" s="235"/>
      <c r="DT130" s="235"/>
      <c r="DU130" s="235"/>
      <c r="DV130" s="235"/>
      <c r="DW130" s="235"/>
      <c r="DX130" s="235"/>
      <c r="DY130" s="235"/>
      <c r="DZ130" s="235"/>
    </row>
    <row r="131" spans="1:131" s="231" customFormat="1" ht="26.25" customHeight="1" thickBot="1" x14ac:dyDescent="0.2">
      <c r="A131" s="1110"/>
      <c r="B131" s="1111"/>
      <c r="C131" s="1111"/>
      <c r="D131" s="1111"/>
      <c r="E131" s="1111"/>
      <c r="F131" s="1111"/>
      <c r="G131" s="1111"/>
      <c r="H131" s="1111"/>
      <c r="I131" s="1111"/>
      <c r="J131" s="1111"/>
      <c r="K131" s="1111"/>
      <c r="L131" s="1111"/>
      <c r="M131" s="1111"/>
      <c r="N131" s="1111"/>
      <c r="O131" s="1111"/>
      <c r="P131" s="1111"/>
      <c r="Q131" s="1111"/>
      <c r="R131" s="1111"/>
      <c r="S131" s="1111"/>
      <c r="T131" s="1111"/>
      <c r="U131" s="1111"/>
      <c r="V131" s="1111"/>
      <c r="W131" s="1112" t="s">
        <v>495</v>
      </c>
      <c r="X131" s="1113"/>
      <c r="Y131" s="1113"/>
      <c r="Z131" s="1114"/>
      <c r="AA131" s="1008">
        <v>985194</v>
      </c>
      <c r="AB131" s="990"/>
      <c r="AC131" s="990"/>
      <c r="AD131" s="990"/>
      <c r="AE131" s="991"/>
      <c r="AF131" s="989">
        <v>991330</v>
      </c>
      <c r="AG131" s="990"/>
      <c r="AH131" s="990"/>
      <c r="AI131" s="990"/>
      <c r="AJ131" s="991"/>
      <c r="AK131" s="989">
        <v>1058011</v>
      </c>
      <c r="AL131" s="990"/>
      <c r="AM131" s="990"/>
      <c r="AN131" s="990"/>
      <c r="AO131" s="991"/>
      <c r="AP131" s="1115"/>
      <c r="AQ131" s="1116"/>
      <c r="AR131" s="1116"/>
      <c r="AS131" s="1116"/>
      <c r="AT131" s="1117"/>
      <c r="AU131" s="235"/>
      <c r="AV131" s="235"/>
      <c r="AW131" s="235"/>
      <c r="AX131" s="1088" t="s">
        <v>496</v>
      </c>
      <c r="AY131" s="1040"/>
      <c r="AZ131" s="1040"/>
      <c r="BA131" s="1040"/>
      <c r="BB131" s="1040"/>
      <c r="BC131" s="1040"/>
      <c r="BD131" s="1040"/>
      <c r="BE131" s="1041"/>
      <c r="BF131" s="1089" t="s">
        <v>488</v>
      </c>
      <c r="BG131" s="1090"/>
      <c r="BH131" s="1090"/>
      <c r="BI131" s="1090"/>
      <c r="BJ131" s="1090"/>
      <c r="BK131" s="1090"/>
      <c r="BL131" s="1091"/>
      <c r="BM131" s="1089">
        <v>350</v>
      </c>
      <c r="BN131" s="1090"/>
      <c r="BO131" s="1090"/>
      <c r="BP131" s="1090"/>
      <c r="BQ131" s="1090"/>
      <c r="BR131" s="1090"/>
      <c r="BS131" s="1091"/>
      <c r="BT131" s="1092"/>
      <c r="BU131" s="1093"/>
      <c r="BV131" s="1093"/>
      <c r="BW131" s="1093"/>
      <c r="BX131" s="1093"/>
      <c r="BY131" s="1093"/>
      <c r="BZ131" s="1094"/>
      <c r="CA131" s="258"/>
      <c r="CB131" s="258"/>
      <c r="CC131" s="258"/>
      <c r="CD131" s="258"/>
      <c r="CE131" s="258"/>
      <c r="CF131" s="258"/>
      <c r="CG131" s="258"/>
      <c r="CH131" s="258"/>
      <c r="CI131" s="258"/>
      <c r="CJ131" s="258"/>
      <c r="CK131" s="258"/>
      <c r="CL131" s="258"/>
      <c r="CM131" s="258"/>
      <c r="CN131" s="258"/>
      <c r="CO131" s="258"/>
      <c r="CP131" s="258"/>
      <c r="CQ131" s="258"/>
      <c r="CR131" s="258"/>
      <c r="CS131" s="258"/>
      <c r="CT131" s="258"/>
      <c r="CU131" s="258"/>
      <c r="CV131" s="258"/>
      <c r="CW131" s="258"/>
      <c r="CX131" s="258"/>
      <c r="CY131" s="258"/>
      <c r="CZ131" s="258"/>
      <c r="DA131" s="258"/>
      <c r="DB131" s="258"/>
      <c r="DC131" s="258"/>
      <c r="DD131" s="258"/>
      <c r="DE131" s="258"/>
      <c r="DF131" s="258"/>
      <c r="DG131" s="258"/>
      <c r="DH131" s="258"/>
      <c r="DI131" s="258"/>
      <c r="DJ131" s="258"/>
      <c r="DK131" s="258"/>
      <c r="DL131" s="258"/>
      <c r="DM131" s="258"/>
      <c r="DN131" s="258"/>
      <c r="DO131" s="258"/>
      <c r="DP131" s="235"/>
      <c r="DQ131" s="235"/>
      <c r="DR131" s="235"/>
      <c r="DS131" s="235"/>
      <c r="DT131" s="235"/>
      <c r="DU131" s="235"/>
      <c r="DV131" s="235"/>
      <c r="DW131" s="235"/>
      <c r="DX131" s="235"/>
      <c r="DY131" s="235"/>
      <c r="DZ131" s="235"/>
    </row>
    <row r="132" spans="1:131" s="231" customFormat="1" ht="26.25" customHeight="1" x14ac:dyDescent="0.15">
      <c r="A132" s="1095" t="s">
        <v>497</v>
      </c>
      <c r="B132" s="1096"/>
      <c r="C132" s="1096"/>
      <c r="D132" s="1096"/>
      <c r="E132" s="1096"/>
      <c r="F132" s="1096"/>
      <c r="G132" s="1096"/>
      <c r="H132" s="1096"/>
      <c r="I132" s="1096"/>
      <c r="J132" s="1096"/>
      <c r="K132" s="1096"/>
      <c r="L132" s="1096"/>
      <c r="M132" s="1096"/>
      <c r="N132" s="1096"/>
      <c r="O132" s="1096"/>
      <c r="P132" s="1096"/>
      <c r="Q132" s="1096"/>
      <c r="R132" s="1096"/>
      <c r="S132" s="1096"/>
      <c r="T132" s="1096"/>
      <c r="U132" s="1096"/>
      <c r="V132" s="1099" t="s">
        <v>498</v>
      </c>
      <c r="W132" s="1099"/>
      <c r="X132" s="1099"/>
      <c r="Y132" s="1099"/>
      <c r="Z132" s="1100"/>
      <c r="AA132" s="1101">
        <v>1.8889680609999999</v>
      </c>
      <c r="AB132" s="1102"/>
      <c r="AC132" s="1102"/>
      <c r="AD132" s="1102"/>
      <c r="AE132" s="1103"/>
      <c r="AF132" s="1104">
        <v>3.2205219249999999</v>
      </c>
      <c r="AG132" s="1102"/>
      <c r="AH132" s="1102"/>
      <c r="AI132" s="1102"/>
      <c r="AJ132" s="1103"/>
      <c r="AK132" s="1104">
        <v>3.0689662019999999</v>
      </c>
      <c r="AL132" s="1102"/>
      <c r="AM132" s="1102"/>
      <c r="AN132" s="1102"/>
      <c r="AO132" s="1103"/>
      <c r="AP132" s="1005"/>
      <c r="AQ132" s="1006"/>
      <c r="AR132" s="1006"/>
      <c r="AS132" s="1006"/>
      <c r="AT132" s="1105"/>
      <c r="AU132" s="259"/>
      <c r="AV132" s="235"/>
      <c r="AW132" s="235"/>
      <c r="AX132" s="235"/>
      <c r="AY132" s="235"/>
      <c r="AZ132" s="235"/>
      <c r="BA132" s="235"/>
      <c r="BB132" s="235"/>
      <c r="BC132" s="235"/>
      <c r="BD132" s="235"/>
      <c r="BE132" s="235"/>
      <c r="BF132" s="235"/>
      <c r="BG132" s="235"/>
      <c r="BH132" s="235"/>
      <c r="BI132" s="235"/>
      <c r="BJ132" s="235"/>
      <c r="BK132" s="235"/>
      <c r="BL132" s="235"/>
      <c r="BM132" s="235"/>
      <c r="BN132" s="235"/>
      <c r="BO132" s="235"/>
      <c r="BP132" s="235"/>
      <c r="BQ132" s="235"/>
      <c r="BR132" s="235"/>
      <c r="BS132" s="236"/>
      <c r="BT132" s="235"/>
      <c r="BU132" s="235"/>
      <c r="BV132" s="235"/>
      <c r="BW132" s="235"/>
      <c r="BX132" s="235"/>
      <c r="BY132" s="235"/>
      <c r="BZ132" s="235"/>
      <c r="CA132" s="258"/>
      <c r="CB132" s="258"/>
      <c r="CC132" s="258"/>
      <c r="CD132" s="258"/>
      <c r="CE132" s="258"/>
      <c r="CF132" s="258"/>
      <c r="CG132" s="258"/>
      <c r="CH132" s="258"/>
      <c r="CI132" s="258"/>
      <c r="CJ132" s="258"/>
      <c r="CK132" s="258"/>
      <c r="CL132" s="258"/>
      <c r="CM132" s="258"/>
      <c r="CN132" s="258"/>
      <c r="CO132" s="258"/>
      <c r="CP132" s="258"/>
      <c r="CQ132" s="258"/>
      <c r="CR132" s="258"/>
      <c r="CS132" s="258"/>
      <c r="CT132" s="258"/>
      <c r="CU132" s="258"/>
      <c r="CV132" s="258"/>
      <c r="CW132" s="258"/>
      <c r="CX132" s="258"/>
      <c r="CY132" s="258"/>
      <c r="CZ132" s="258"/>
      <c r="DA132" s="258"/>
      <c r="DB132" s="258"/>
      <c r="DC132" s="258"/>
      <c r="DD132" s="258"/>
      <c r="DE132" s="258"/>
      <c r="DF132" s="258"/>
      <c r="DG132" s="258"/>
      <c r="DH132" s="258"/>
      <c r="DI132" s="258"/>
      <c r="DJ132" s="258"/>
      <c r="DK132" s="258"/>
      <c r="DL132" s="258"/>
      <c r="DM132" s="258"/>
      <c r="DN132" s="258"/>
      <c r="DO132" s="258"/>
      <c r="DP132" s="235"/>
      <c r="DQ132" s="235"/>
      <c r="DR132" s="235"/>
      <c r="DS132" s="235"/>
      <c r="DT132" s="235"/>
      <c r="DU132" s="235"/>
      <c r="DV132" s="235"/>
      <c r="DW132" s="235"/>
      <c r="DX132" s="235"/>
      <c r="DY132" s="235"/>
      <c r="DZ132" s="235"/>
    </row>
    <row r="133" spans="1:131" s="231" customFormat="1" ht="26.25" customHeight="1" thickBot="1" x14ac:dyDescent="0.2">
      <c r="A133" s="1097"/>
      <c r="B133" s="1098"/>
      <c r="C133" s="1098"/>
      <c r="D133" s="1098"/>
      <c r="E133" s="1098"/>
      <c r="F133" s="1098"/>
      <c r="G133" s="1098"/>
      <c r="H133" s="1098"/>
      <c r="I133" s="1098"/>
      <c r="J133" s="1098"/>
      <c r="K133" s="1098"/>
      <c r="L133" s="1098"/>
      <c r="M133" s="1098"/>
      <c r="N133" s="1098"/>
      <c r="O133" s="1098"/>
      <c r="P133" s="1098"/>
      <c r="Q133" s="1098"/>
      <c r="R133" s="1098"/>
      <c r="S133" s="1098"/>
      <c r="T133" s="1098"/>
      <c r="U133" s="1098"/>
      <c r="V133" s="1082" t="s">
        <v>499</v>
      </c>
      <c r="W133" s="1082"/>
      <c r="X133" s="1082"/>
      <c r="Y133" s="1082"/>
      <c r="Z133" s="1083"/>
      <c r="AA133" s="1084">
        <v>1.6</v>
      </c>
      <c r="AB133" s="1085"/>
      <c r="AC133" s="1085"/>
      <c r="AD133" s="1085"/>
      <c r="AE133" s="1086"/>
      <c r="AF133" s="1084">
        <v>2.2000000000000002</v>
      </c>
      <c r="AG133" s="1085"/>
      <c r="AH133" s="1085"/>
      <c r="AI133" s="1085"/>
      <c r="AJ133" s="1086"/>
      <c r="AK133" s="1084">
        <v>2.7</v>
      </c>
      <c r="AL133" s="1085"/>
      <c r="AM133" s="1085"/>
      <c r="AN133" s="1085"/>
      <c r="AO133" s="1086"/>
      <c r="AP133" s="1032"/>
      <c r="AQ133" s="1033"/>
      <c r="AR133" s="1033"/>
      <c r="AS133" s="1033"/>
      <c r="AT133" s="1087"/>
      <c r="AU133" s="235"/>
      <c r="AV133" s="235"/>
      <c r="AW133" s="235"/>
      <c r="AX133" s="235"/>
      <c r="AY133" s="235"/>
      <c r="AZ133" s="235"/>
      <c r="BA133" s="235"/>
      <c r="BB133" s="235"/>
      <c r="BC133" s="235"/>
      <c r="BD133" s="235"/>
      <c r="BE133" s="235"/>
      <c r="BF133" s="235"/>
      <c r="BG133" s="235"/>
      <c r="BH133" s="235"/>
      <c r="BI133" s="235"/>
      <c r="BJ133" s="235"/>
      <c r="BK133" s="235"/>
      <c r="BL133" s="235"/>
      <c r="BM133" s="235"/>
      <c r="BN133" s="258"/>
      <c r="BO133" s="258"/>
      <c r="BP133" s="258"/>
      <c r="BQ133" s="258"/>
      <c r="BR133" s="258"/>
      <c r="BS133" s="258"/>
      <c r="BT133" s="258"/>
      <c r="BU133" s="258"/>
      <c r="BV133" s="258"/>
      <c r="BW133" s="258"/>
      <c r="BX133" s="258"/>
      <c r="BY133" s="258"/>
      <c r="BZ133" s="258"/>
      <c r="CA133" s="258"/>
      <c r="CB133" s="258"/>
      <c r="CC133" s="258"/>
      <c r="CD133" s="258"/>
      <c r="CE133" s="258"/>
      <c r="CF133" s="258"/>
      <c r="CG133" s="258"/>
      <c r="CH133" s="258"/>
      <c r="CI133" s="258"/>
      <c r="CJ133" s="258"/>
      <c r="CK133" s="258"/>
      <c r="CL133" s="258"/>
      <c r="CM133" s="258"/>
      <c r="CN133" s="258"/>
      <c r="CO133" s="258"/>
      <c r="CP133" s="258"/>
      <c r="CQ133" s="258"/>
      <c r="CR133" s="258"/>
      <c r="CS133" s="258"/>
      <c r="CT133" s="258"/>
      <c r="CU133" s="258"/>
      <c r="CV133" s="258"/>
      <c r="CW133" s="258"/>
      <c r="CX133" s="258"/>
      <c r="CY133" s="258"/>
      <c r="CZ133" s="258"/>
      <c r="DA133" s="258"/>
      <c r="DB133" s="258"/>
      <c r="DC133" s="258"/>
      <c r="DD133" s="258"/>
      <c r="DE133" s="258"/>
      <c r="DF133" s="258"/>
      <c r="DG133" s="258"/>
      <c r="DH133" s="258"/>
      <c r="DI133" s="258"/>
      <c r="DJ133" s="258"/>
      <c r="DK133" s="258"/>
      <c r="DL133" s="258"/>
      <c r="DM133" s="258"/>
      <c r="DN133" s="258"/>
      <c r="DO133" s="258"/>
      <c r="DP133" s="235"/>
      <c r="DQ133" s="235"/>
      <c r="DR133" s="235"/>
      <c r="DS133" s="235"/>
      <c r="DT133" s="235"/>
      <c r="DU133" s="235"/>
      <c r="DV133" s="235"/>
      <c r="DW133" s="235"/>
      <c r="DX133" s="235"/>
      <c r="DY133" s="235"/>
      <c r="DZ133" s="235"/>
    </row>
    <row r="134" spans="1:131" ht="11.25" customHeight="1" x14ac:dyDescent="0.15">
      <c r="A134" s="260"/>
      <c r="B134" s="260"/>
      <c r="C134" s="260"/>
      <c r="D134" s="260"/>
      <c r="E134" s="260"/>
      <c r="F134" s="260"/>
      <c r="G134" s="260"/>
      <c r="H134" s="260"/>
      <c r="I134" s="260"/>
      <c r="J134" s="260"/>
      <c r="K134" s="260"/>
      <c r="L134" s="260"/>
      <c r="M134" s="260"/>
      <c r="N134" s="260"/>
      <c r="O134" s="260"/>
      <c r="P134" s="260"/>
      <c r="Q134" s="260"/>
      <c r="R134" s="260"/>
      <c r="S134" s="260"/>
      <c r="T134" s="260"/>
      <c r="U134" s="260"/>
      <c r="V134" s="260"/>
      <c r="W134" s="260"/>
      <c r="X134" s="260"/>
      <c r="Y134" s="260"/>
      <c r="Z134" s="260"/>
      <c r="AA134" s="260"/>
      <c r="AB134" s="260"/>
      <c r="AC134" s="260"/>
      <c r="AD134" s="260"/>
      <c r="AE134" s="260"/>
      <c r="AF134" s="260"/>
      <c r="AG134" s="260"/>
      <c r="AH134" s="260"/>
      <c r="AI134" s="260"/>
      <c r="AJ134" s="260"/>
      <c r="AK134" s="260"/>
      <c r="AL134" s="260"/>
      <c r="AM134" s="260"/>
      <c r="AN134" s="260"/>
      <c r="AO134" s="260"/>
      <c r="AP134" s="260"/>
      <c r="AQ134" s="260"/>
      <c r="AR134" s="260"/>
      <c r="AS134" s="260"/>
      <c r="AT134" s="260"/>
      <c r="AU134" s="235"/>
      <c r="AV134" s="235"/>
      <c r="AW134" s="235"/>
      <c r="AX134" s="235"/>
      <c r="AY134" s="235"/>
      <c r="AZ134" s="235"/>
      <c r="BA134" s="235"/>
      <c r="BB134" s="235"/>
      <c r="BC134" s="235"/>
      <c r="BD134" s="235"/>
      <c r="BE134" s="235"/>
      <c r="BF134" s="235"/>
      <c r="BG134" s="235"/>
      <c r="BH134" s="235"/>
      <c r="BI134" s="235"/>
      <c r="BJ134" s="235"/>
      <c r="BK134" s="235"/>
      <c r="BL134" s="235"/>
      <c r="BM134" s="235"/>
      <c r="BN134" s="258"/>
      <c r="BO134" s="258"/>
      <c r="BP134" s="258"/>
      <c r="BQ134" s="258"/>
      <c r="BR134" s="258"/>
      <c r="BS134" s="258"/>
      <c r="BT134" s="258"/>
      <c r="BU134" s="258"/>
      <c r="BV134" s="258"/>
      <c r="BW134" s="258"/>
      <c r="BX134" s="258"/>
      <c r="BY134" s="258"/>
      <c r="BZ134" s="258"/>
      <c r="CA134" s="258"/>
      <c r="CB134" s="258"/>
      <c r="CC134" s="258"/>
      <c r="CD134" s="258"/>
      <c r="CE134" s="258"/>
      <c r="CF134" s="258"/>
      <c r="CG134" s="258"/>
      <c r="CH134" s="258"/>
      <c r="CI134" s="258"/>
      <c r="CJ134" s="258"/>
      <c r="CK134" s="258"/>
      <c r="CL134" s="258"/>
      <c r="CM134" s="258"/>
      <c r="CN134" s="258"/>
      <c r="CO134" s="258"/>
      <c r="CP134" s="258"/>
      <c r="CQ134" s="258"/>
      <c r="CR134" s="258"/>
      <c r="CS134" s="258"/>
      <c r="CT134" s="258"/>
      <c r="CU134" s="258"/>
      <c r="CV134" s="258"/>
      <c r="CW134" s="258"/>
      <c r="CX134" s="258"/>
      <c r="CY134" s="258"/>
      <c r="CZ134" s="258"/>
      <c r="DA134" s="258"/>
      <c r="DB134" s="258"/>
      <c r="DC134" s="258"/>
      <c r="DD134" s="258"/>
      <c r="DE134" s="258"/>
      <c r="DF134" s="258"/>
      <c r="DG134" s="258"/>
      <c r="DH134" s="258"/>
      <c r="DI134" s="258"/>
      <c r="DJ134" s="258"/>
      <c r="DK134" s="258"/>
      <c r="DL134" s="258"/>
      <c r="DM134" s="258"/>
      <c r="DN134" s="258"/>
      <c r="DO134" s="258"/>
      <c r="DP134" s="235"/>
      <c r="DQ134" s="235"/>
      <c r="DR134" s="235"/>
      <c r="DS134" s="235"/>
      <c r="DT134" s="235"/>
      <c r="DU134" s="235"/>
      <c r="DV134" s="235"/>
      <c r="DW134" s="235"/>
      <c r="DX134" s="235"/>
      <c r="DY134" s="235"/>
      <c r="DZ134" s="235"/>
      <c r="EA134" s="231"/>
    </row>
    <row r="135" spans="1:131" ht="14.25" hidden="1" x14ac:dyDescent="0.15">
      <c r="AU135" s="260"/>
      <c r="AV135" s="260"/>
      <c r="AW135" s="260"/>
      <c r="AX135" s="260"/>
      <c r="AY135" s="260"/>
      <c r="AZ135" s="260"/>
      <c r="BA135" s="260"/>
      <c r="BB135" s="260"/>
      <c r="BC135" s="260"/>
      <c r="BD135" s="260"/>
      <c r="BE135" s="260"/>
      <c r="BF135" s="260"/>
      <c r="BG135" s="260"/>
      <c r="BH135" s="260"/>
      <c r="BI135" s="260"/>
      <c r="BJ135" s="260"/>
      <c r="BK135" s="260"/>
      <c r="BL135" s="260"/>
      <c r="BM135" s="260"/>
      <c r="BN135" s="260"/>
      <c r="BO135" s="260"/>
      <c r="BP135" s="260"/>
      <c r="BQ135" s="260"/>
      <c r="BR135" s="260"/>
      <c r="BS135" s="260"/>
      <c r="BT135" s="260"/>
      <c r="BU135" s="260"/>
      <c r="BV135" s="260"/>
      <c r="BW135" s="260"/>
      <c r="BX135" s="260"/>
      <c r="BY135" s="260"/>
      <c r="BZ135" s="260"/>
      <c r="CA135" s="260"/>
      <c r="CB135" s="260"/>
      <c r="CC135" s="260"/>
      <c r="CD135" s="260"/>
      <c r="CE135" s="260"/>
      <c r="CF135" s="260"/>
      <c r="CG135" s="260"/>
      <c r="CH135" s="260"/>
      <c r="CI135" s="260"/>
      <c r="CJ135" s="260"/>
      <c r="CK135" s="260"/>
      <c r="CL135" s="260"/>
      <c r="CM135" s="260"/>
      <c r="CN135" s="260"/>
      <c r="CO135" s="260"/>
      <c r="CP135" s="260"/>
      <c r="CQ135" s="260"/>
      <c r="CR135" s="260"/>
      <c r="CS135" s="260"/>
      <c r="CT135" s="260"/>
      <c r="CU135" s="260"/>
      <c r="CV135" s="260"/>
      <c r="CW135" s="260"/>
      <c r="CX135" s="260"/>
      <c r="CY135" s="260"/>
      <c r="CZ135" s="260"/>
      <c r="DA135" s="260"/>
      <c r="DB135" s="260"/>
      <c r="DC135" s="260"/>
      <c r="DD135" s="260"/>
      <c r="DE135" s="260"/>
      <c r="DF135" s="260"/>
      <c r="DG135" s="260"/>
      <c r="DH135" s="260"/>
      <c r="DI135" s="260"/>
      <c r="DJ135" s="260"/>
      <c r="DK135" s="260"/>
      <c r="DL135" s="260"/>
      <c r="DM135" s="260"/>
      <c r="DN135" s="260"/>
      <c r="DO135" s="260"/>
      <c r="DP135" s="260"/>
      <c r="DQ135" s="260"/>
      <c r="DR135" s="260"/>
      <c r="DS135" s="260"/>
      <c r="DT135" s="260"/>
      <c r="DU135" s="260"/>
      <c r="DV135" s="260"/>
      <c r="DW135" s="260"/>
      <c r="DX135" s="260"/>
      <c r="DY135" s="260"/>
      <c r="DZ135" s="260"/>
    </row>
  </sheetData>
  <sheetProtection algorithmName="SHA-512" hashValue="cotWVg+x8t8WQOwi0zXvw5PuBhhiK6m2dDYiBl5atGD7kqTkNjRyVjX46+7EbTBi4hb1Jf02TmZWHPtl+p1E2Q==" saltValue="ZT6SD1YRUdmNoZdCEVDv6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B1" zoomScaleNormal="85" zoomScaleSheetLayoutView="100" workbookViewId="0">
      <selection activeCell="B1" sqref="B1"/>
    </sheetView>
  </sheetViews>
  <sheetFormatPr defaultColWidth="0" defaultRowHeight="13.5" customHeight="1" zeroHeight="1" x14ac:dyDescent="0.15"/>
  <cols>
    <col min="1" max="120" width="2.75" style="262" customWidth="1"/>
    <col min="121" max="121" width="0" style="261" hidden="1" customWidth="1"/>
    <col min="122" max="16384" width="9" style="261" hidden="1"/>
  </cols>
  <sheetData>
    <row r="1" spans="1:120" x14ac:dyDescent="0.15">
      <c r="A1" s="261"/>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61"/>
    </row>
    <row r="17" spans="119:120" x14ac:dyDescent="0.15">
      <c r="DP17" s="261"/>
    </row>
    <row r="18" spans="119:120" x14ac:dyDescent="0.15"/>
    <row r="19" spans="119:120" x14ac:dyDescent="0.15"/>
    <row r="20" spans="119:120" x14ac:dyDescent="0.15">
      <c r="DO20" s="261"/>
      <c r="DP20" s="261"/>
    </row>
    <row r="21" spans="119:120" x14ac:dyDescent="0.15">
      <c r="DP21" s="261"/>
    </row>
    <row r="22" spans="119:120" x14ac:dyDescent="0.15"/>
    <row r="23" spans="119:120" x14ac:dyDescent="0.15">
      <c r="DO23" s="261"/>
      <c r="DP23" s="261"/>
    </row>
    <row r="24" spans="119:120" x14ac:dyDescent="0.15">
      <c r="DP24" s="261"/>
    </row>
    <row r="25" spans="119:120" x14ac:dyDescent="0.15">
      <c r="DP25" s="261"/>
    </row>
    <row r="26" spans="119:120" x14ac:dyDescent="0.15">
      <c r="DO26" s="261"/>
      <c r="DP26" s="261"/>
    </row>
    <row r="27" spans="119:120" x14ac:dyDescent="0.15"/>
    <row r="28" spans="119:120" x14ac:dyDescent="0.15">
      <c r="DO28" s="261"/>
      <c r="DP28" s="261"/>
    </row>
    <row r="29" spans="119:120" x14ac:dyDescent="0.15">
      <c r="DP29" s="261"/>
    </row>
    <row r="30" spans="119:120" x14ac:dyDescent="0.15"/>
    <row r="31" spans="119:120" x14ac:dyDescent="0.15">
      <c r="DO31" s="261"/>
      <c r="DP31" s="261"/>
    </row>
    <row r="32" spans="119:120" x14ac:dyDescent="0.15"/>
    <row r="33" spans="98:120" x14ac:dyDescent="0.15">
      <c r="DO33" s="261"/>
      <c r="DP33" s="261"/>
    </row>
    <row r="34" spans="98:120" x14ac:dyDescent="0.15">
      <c r="DM34" s="261"/>
    </row>
    <row r="35" spans="98:120" x14ac:dyDescent="0.15">
      <c r="CT35" s="261"/>
      <c r="CU35" s="261"/>
      <c r="CV35" s="261"/>
      <c r="CY35" s="261"/>
      <c r="CZ35" s="261"/>
      <c r="DA35" s="261"/>
      <c r="DD35" s="261"/>
      <c r="DE35" s="261"/>
      <c r="DF35" s="261"/>
      <c r="DI35" s="261"/>
      <c r="DJ35" s="261"/>
      <c r="DK35" s="261"/>
      <c r="DM35" s="261"/>
      <c r="DN35" s="261"/>
      <c r="DO35" s="261"/>
      <c r="DP35" s="261"/>
    </row>
    <row r="36" spans="98:120" x14ac:dyDescent="0.15"/>
    <row r="37" spans="98:120" x14ac:dyDescent="0.15">
      <c r="CW37" s="261"/>
      <c r="DB37" s="261"/>
      <c r="DG37" s="261"/>
      <c r="DL37" s="261"/>
      <c r="DP37" s="261"/>
    </row>
    <row r="38" spans="98:120" x14ac:dyDescent="0.15">
      <c r="CT38" s="261"/>
      <c r="CU38" s="261"/>
      <c r="CV38" s="261"/>
      <c r="CW38" s="261"/>
      <c r="CY38" s="261"/>
      <c r="CZ38" s="261"/>
      <c r="DA38" s="261"/>
      <c r="DB38" s="261"/>
      <c r="DD38" s="261"/>
      <c r="DE38" s="261"/>
      <c r="DF38" s="261"/>
      <c r="DG38" s="261"/>
      <c r="DI38" s="261"/>
      <c r="DJ38" s="261"/>
      <c r="DK38" s="261"/>
      <c r="DL38" s="261"/>
      <c r="DN38" s="261"/>
      <c r="DO38" s="261"/>
      <c r="DP38" s="26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61"/>
      <c r="DO49" s="261"/>
      <c r="DP49" s="26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61"/>
      <c r="CS63" s="261"/>
      <c r="CX63" s="261"/>
      <c r="DC63" s="261"/>
      <c r="DH63" s="261"/>
    </row>
    <row r="64" spans="22:120" x14ac:dyDescent="0.15">
      <c r="V64" s="261"/>
    </row>
    <row r="65" spans="15:120" x14ac:dyDescent="0.15">
      <c r="X65" s="261"/>
      <c r="Z65" s="261"/>
      <c r="AA65" s="261"/>
      <c r="AB65" s="261"/>
      <c r="AC65" s="261"/>
      <c r="AD65" s="261"/>
      <c r="AE65" s="261"/>
      <c r="AF65" s="261"/>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U65" s="261"/>
      <c r="CZ65" s="261"/>
      <c r="DE65" s="261"/>
      <c r="DJ65" s="261"/>
    </row>
    <row r="66" spans="15:120" x14ac:dyDescent="0.15">
      <c r="Q66" s="261"/>
      <c r="S66" s="261"/>
      <c r="U66" s="261"/>
      <c r="DM66" s="261"/>
    </row>
    <row r="67" spans="15:120" x14ac:dyDescent="0.15">
      <c r="O67" s="261"/>
      <c r="P67" s="261"/>
      <c r="R67" s="261"/>
      <c r="T67" s="261"/>
      <c r="Y67" s="261"/>
      <c r="CT67" s="261"/>
      <c r="CV67" s="261"/>
      <c r="CW67" s="261"/>
      <c r="CY67" s="261"/>
      <c r="DA67" s="261"/>
      <c r="DB67" s="261"/>
      <c r="DD67" s="261"/>
      <c r="DF67" s="261"/>
      <c r="DG67" s="261"/>
      <c r="DI67" s="261"/>
      <c r="DK67" s="261"/>
      <c r="DL67" s="261"/>
      <c r="DN67" s="261"/>
      <c r="DO67" s="261"/>
      <c r="DP67" s="261"/>
    </row>
    <row r="68" spans="15:120" x14ac:dyDescent="0.15"/>
    <row r="69" spans="15:120" x14ac:dyDescent="0.15"/>
    <row r="70" spans="15:120" x14ac:dyDescent="0.15"/>
    <row r="71" spans="15:120" x14ac:dyDescent="0.15"/>
    <row r="72" spans="15:120" x14ac:dyDescent="0.15">
      <c r="DP72" s="261"/>
    </row>
    <row r="73" spans="15:120" x14ac:dyDescent="0.15">
      <c r="DP73" s="26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61"/>
      <c r="CX96" s="261"/>
      <c r="DC96" s="261"/>
      <c r="DH96" s="261"/>
    </row>
    <row r="97" spans="24:120" x14ac:dyDescent="0.15">
      <c r="CS97" s="261"/>
      <c r="CX97" s="261"/>
      <c r="DC97" s="261"/>
      <c r="DH97" s="261"/>
      <c r="DP97" s="262" t="s">
        <v>500</v>
      </c>
    </row>
    <row r="98" spans="24:120" hidden="1" x14ac:dyDescent="0.15">
      <c r="CS98" s="261"/>
      <c r="CX98" s="261"/>
      <c r="DC98" s="261"/>
      <c r="DH98" s="261"/>
    </row>
    <row r="99" spans="24:120" hidden="1" x14ac:dyDescent="0.15">
      <c r="CS99" s="261"/>
      <c r="CX99" s="261"/>
      <c r="DC99" s="261"/>
      <c r="DH99" s="261"/>
    </row>
    <row r="101" spans="24:120" ht="12" hidden="1" customHeight="1" x14ac:dyDescent="0.15">
      <c r="X101" s="261"/>
      <c r="Y101" s="261"/>
      <c r="Z101" s="261"/>
      <c r="AA101" s="261"/>
      <c r="AB101" s="261"/>
      <c r="AC101" s="261"/>
      <c r="AD101" s="261"/>
      <c r="AE101" s="261"/>
      <c r="AF101" s="261"/>
      <c r="AG101" s="261"/>
      <c r="AH101" s="261"/>
      <c r="AI101" s="261"/>
      <c r="AJ101" s="261"/>
      <c r="AK101" s="261"/>
      <c r="AL101" s="261"/>
      <c r="AM101" s="261"/>
      <c r="AN101" s="261"/>
      <c r="AO101" s="261"/>
      <c r="AP101" s="261"/>
      <c r="AQ101" s="261"/>
      <c r="AR101" s="261"/>
      <c r="AS101" s="261"/>
      <c r="AT101" s="261"/>
      <c r="AU101" s="261"/>
      <c r="AV101" s="261"/>
      <c r="AW101" s="261"/>
      <c r="AX101" s="261"/>
      <c r="AY101" s="261"/>
      <c r="AZ101" s="261"/>
      <c r="BA101" s="261"/>
      <c r="BB101" s="261"/>
      <c r="BC101" s="261"/>
      <c r="BD101" s="261"/>
      <c r="BE101" s="261"/>
      <c r="BF101" s="261"/>
      <c r="BG101" s="261"/>
      <c r="BH101" s="261"/>
      <c r="BI101" s="261"/>
      <c r="BJ101" s="261"/>
      <c r="BK101" s="261"/>
      <c r="BL101" s="261"/>
      <c r="BM101" s="261"/>
      <c r="BN101" s="261"/>
      <c r="BO101" s="261"/>
      <c r="BP101" s="261"/>
      <c r="BQ101" s="261"/>
      <c r="BR101" s="261"/>
      <c r="BS101" s="261"/>
      <c r="BT101" s="261"/>
      <c r="BU101" s="261"/>
      <c r="BV101" s="261"/>
      <c r="BW101" s="261"/>
      <c r="BX101" s="261"/>
      <c r="BY101" s="261"/>
      <c r="BZ101" s="261"/>
      <c r="CA101" s="261"/>
      <c r="CB101" s="261"/>
      <c r="CC101" s="261"/>
      <c r="CD101" s="261"/>
      <c r="CE101" s="261"/>
      <c r="CF101" s="261"/>
      <c r="CG101" s="261"/>
      <c r="CH101" s="261"/>
      <c r="CI101" s="261"/>
      <c r="CJ101" s="261"/>
      <c r="CK101" s="261"/>
      <c r="CL101" s="261"/>
      <c r="CM101" s="261"/>
      <c r="CN101" s="261"/>
      <c r="CO101" s="261"/>
      <c r="CP101" s="261"/>
      <c r="CQ101" s="261"/>
      <c r="CR101" s="261"/>
      <c r="CU101" s="261"/>
      <c r="CZ101" s="261"/>
      <c r="DE101" s="261"/>
      <c r="DJ101" s="261"/>
    </row>
    <row r="102" spans="24:120" ht="1.5" hidden="1" customHeight="1" x14ac:dyDescent="0.15">
      <c r="CU102" s="261"/>
      <c r="CZ102" s="261"/>
      <c r="DE102" s="261"/>
      <c r="DJ102" s="261"/>
      <c r="DM102" s="261"/>
    </row>
    <row r="103" spans="24:120" hidden="1" x14ac:dyDescent="0.15">
      <c r="CT103" s="261"/>
      <c r="CV103" s="261"/>
      <c r="CW103" s="261"/>
      <c r="CY103" s="261"/>
      <c r="DA103" s="261"/>
      <c r="DB103" s="261"/>
      <c r="DD103" s="261"/>
      <c r="DF103" s="261"/>
      <c r="DG103" s="261"/>
      <c r="DI103" s="261"/>
      <c r="DK103" s="261"/>
      <c r="DL103" s="261"/>
      <c r="DM103" s="261"/>
      <c r="DN103" s="261"/>
      <c r="DO103" s="261"/>
      <c r="DP103" s="261"/>
    </row>
    <row r="104" spans="24:120" hidden="1" x14ac:dyDescent="0.15">
      <c r="CV104" s="261"/>
      <c r="CW104" s="261"/>
      <c r="DA104" s="261"/>
      <c r="DB104" s="261"/>
      <c r="DF104" s="261"/>
      <c r="DG104" s="261"/>
      <c r="DK104" s="261"/>
      <c r="DL104" s="261"/>
      <c r="DN104" s="261"/>
      <c r="DO104" s="261"/>
      <c r="DP104" s="261"/>
    </row>
    <row r="105" spans="24:120" ht="12.75" hidden="1" customHeight="1" x14ac:dyDescent="0.15"/>
  </sheetData>
  <sheetProtection algorithmName="SHA-512" hashValue="H6LB0JUFDrr467CwiJ9+q2IAQT+XNm45yY3SshzuZ8vecDRw9jAQA0SMa5PdFehyXnVWHbbas527MjjwNcIBxA==" saltValue="G+p8S1+cHANnOQqoCuui4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2" customWidth="1"/>
    <col min="117" max="16384" width="9" style="261" hidden="1"/>
  </cols>
  <sheetData>
    <row r="1" spans="2:116" x14ac:dyDescent="0.15">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row>
    <row r="2" spans="2:116" x14ac:dyDescent="0.15"/>
    <row r="3" spans="2:116" x14ac:dyDescent="0.15"/>
    <row r="4" spans="2:116" x14ac:dyDescent="0.15">
      <c r="R4" s="261"/>
      <c r="S4" s="261"/>
      <c r="T4" s="261"/>
      <c r="U4" s="261"/>
      <c r="V4" s="261"/>
      <c r="W4" s="261"/>
      <c r="X4" s="261"/>
      <c r="Y4" s="261"/>
      <c r="Z4" s="261"/>
      <c r="AA4" s="261"/>
      <c r="AB4" s="261"/>
      <c r="AC4" s="261"/>
      <c r="AD4" s="261"/>
      <c r="AE4" s="261"/>
      <c r="AF4" s="261"/>
      <c r="AG4" s="261"/>
      <c r="AH4" s="261"/>
      <c r="AI4" s="261"/>
      <c r="AJ4" s="261"/>
      <c r="AK4" s="261"/>
      <c r="AL4" s="261"/>
      <c r="AM4" s="261"/>
      <c r="AN4" s="261"/>
      <c r="AO4" s="261"/>
      <c r="AP4" s="261"/>
      <c r="AQ4" s="261"/>
      <c r="AR4" s="261"/>
      <c r="AS4" s="261"/>
      <c r="AT4" s="261"/>
      <c r="AU4" s="261"/>
      <c r="AV4" s="261"/>
      <c r="AW4" s="261"/>
      <c r="AX4" s="261"/>
      <c r="AY4" s="261"/>
      <c r="AZ4" s="261"/>
      <c r="BA4" s="261"/>
      <c r="BB4" s="261"/>
      <c r="BC4" s="261"/>
      <c r="BD4" s="261"/>
      <c r="BE4" s="261"/>
      <c r="BF4" s="261"/>
      <c r="BG4" s="261"/>
      <c r="BH4" s="261"/>
      <c r="BI4" s="261"/>
      <c r="BJ4" s="261"/>
      <c r="BK4" s="261"/>
      <c r="BL4" s="261"/>
      <c r="BM4" s="261"/>
      <c r="BN4" s="261"/>
      <c r="BO4" s="261"/>
      <c r="BP4" s="261"/>
      <c r="BQ4" s="261"/>
      <c r="BR4" s="261"/>
      <c r="BS4" s="261"/>
      <c r="BT4" s="261"/>
      <c r="BU4" s="261"/>
      <c r="BV4" s="261"/>
      <c r="BW4" s="261"/>
      <c r="BX4" s="261"/>
      <c r="BY4" s="261"/>
      <c r="BZ4" s="261"/>
      <c r="CA4" s="261"/>
      <c r="CB4" s="261"/>
      <c r="CC4" s="261"/>
      <c r="CD4" s="261"/>
      <c r="CE4" s="261"/>
      <c r="CF4" s="261"/>
      <c r="CG4" s="261"/>
      <c r="CH4" s="261"/>
      <c r="CI4" s="261"/>
      <c r="CJ4" s="261"/>
      <c r="CK4" s="261"/>
      <c r="CL4" s="261"/>
      <c r="CM4" s="261"/>
      <c r="CN4" s="261"/>
      <c r="CO4" s="261"/>
      <c r="CP4" s="261"/>
      <c r="CQ4" s="261"/>
      <c r="CR4" s="261"/>
      <c r="CS4" s="261"/>
      <c r="CT4" s="261"/>
      <c r="CU4" s="261"/>
      <c r="CV4" s="261"/>
      <c r="CW4" s="261"/>
      <c r="CX4" s="261"/>
      <c r="CY4" s="261"/>
      <c r="CZ4" s="261"/>
      <c r="DA4" s="261"/>
      <c r="DB4" s="261"/>
      <c r="DC4" s="261"/>
      <c r="DD4" s="261"/>
      <c r="DE4" s="261"/>
      <c r="DF4" s="261"/>
      <c r="DG4" s="261"/>
      <c r="DH4" s="261"/>
      <c r="DI4" s="261"/>
      <c r="DJ4" s="261"/>
      <c r="DK4" s="261"/>
      <c r="DL4" s="261"/>
    </row>
    <row r="5" spans="2:116" x14ac:dyDescent="0.15">
      <c r="R5" s="261"/>
      <c r="S5" s="261"/>
      <c r="T5" s="261"/>
      <c r="U5" s="261"/>
      <c r="V5" s="261"/>
      <c r="W5" s="261"/>
      <c r="X5" s="261"/>
      <c r="Y5" s="261"/>
      <c r="Z5" s="261"/>
      <c r="AA5" s="261"/>
      <c r="AB5" s="261"/>
      <c r="AC5" s="261"/>
      <c r="AD5" s="261"/>
      <c r="AE5" s="261"/>
      <c r="AF5" s="261"/>
      <c r="AG5" s="261"/>
      <c r="AH5" s="261"/>
      <c r="AI5" s="261"/>
      <c r="AJ5" s="261"/>
      <c r="AK5" s="261"/>
      <c r="AL5" s="261"/>
      <c r="AM5" s="261"/>
      <c r="AN5" s="261"/>
      <c r="AO5" s="261"/>
      <c r="AP5" s="261"/>
      <c r="AQ5" s="261"/>
      <c r="AR5" s="261"/>
      <c r="AS5" s="261"/>
      <c r="AT5" s="261"/>
      <c r="AU5" s="261"/>
      <c r="AV5" s="261"/>
      <c r="AW5" s="261"/>
      <c r="AX5" s="261"/>
      <c r="AY5" s="261"/>
      <c r="AZ5" s="261"/>
      <c r="BA5" s="261"/>
      <c r="BB5" s="261"/>
      <c r="BC5" s="261"/>
      <c r="BD5" s="261"/>
      <c r="BE5" s="261"/>
      <c r="BF5" s="261"/>
      <c r="BG5" s="261"/>
      <c r="BH5" s="261"/>
      <c r="BI5" s="261"/>
      <c r="BJ5" s="261"/>
      <c r="BK5" s="261"/>
      <c r="BL5" s="261"/>
      <c r="BM5" s="261"/>
      <c r="BN5" s="261"/>
      <c r="BO5" s="261"/>
      <c r="BP5" s="261"/>
      <c r="BQ5" s="261"/>
      <c r="BR5" s="261"/>
      <c r="BS5" s="261"/>
      <c r="BT5" s="261"/>
      <c r="BU5" s="261"/>
      <c r="BV5" s="261"/>
      <c r="BW5" s="261"/>
      <c r="BX5" s="261"/>
      <c r="BY5" s="261"/>
      <c r="BZ5" s="261"/>
      <c r="CA5" s="261"/>
      <c r="CB5" s="261"/>
      <c r="CC5" s="261"/>
      <c r="CD5" s="261"/>
      <c r="CE5" s="261"/>
      <c r="CF5" s="261"/>
      <c r="CG5" s="261"/>
      <c r="CH5" s="261"/>
      <c r="CI5" s="261"/>
      <c r="CJ5" s="261"/>
      <c r="CK5" s="261"/>
      <c r="CL5" s="261"/>
      <c r="CM5" s="261"/>
      <c r="CN5" s="261"/>
      <c r="CO5" s="261"/>
      <c r="CP5" s="261"/>
      <c r="CQ5" s="261"/>
      <c r="CR5" s="261"/>
      <c r="CS5" s="261"/>
      <c r="CT5" s="261"/>
      <c r="CU5" s="261"/>
      <c r="CV5" s="261"/>
      <c r="CW5" s="261"/>
      <c r="CX5" s="261"/>
      <c r="CY5" s="261"/>
      <c r="CZ5" s="261"/>
      <c r="DA5" s="261"/>
      <c r="DB5" s="261"/>
      <c r="DC5" s="261"/>
      <c r="DD5" s="261"/>
      <c r="DE5" s="261"/>
      <c r="DF5" s="261"/>
      <c r="DG5" s="261"/>
      <c r="DH5" s="261"/>
      <c r="DI5" s="261"/>
      <c r="DJ5" s="261"/>
      <c r="DK5" s="261"/>
      <c r="DL5" s="26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61"/>
      <c r="J18" s="261"/>
      <c r="K18" s="261"/>
      <c r="L18" s="261"/>
      <c r="M18" s="261"/>
      <c r="N18" s="261"/>
      <c r="O18" s="261"/>
      <c r="P18" s="261"/>
      <c r="Q18" s="261"/>
      <c r="R18" s="261"/>
      <c r="S18" s="261"/>
      <c r="T18" s="261"/>
      <c r="U18" s="261"/>
      <c r="V18" s="261"/>
      <c r="W18" s="261"/>
      <c r="X18" s="261"/>
      <c r="Y18" s="261"/>
      <c r="Z18" s="261"/>
      <c r="AA18" s="261"/>
      <c r="AB18" s="261"/>
      <c r="AC18" s="261"/>
      <c r="AD18" s="261"/>
      <c r="AE18" s="261"/>
      <c r="AF18" s="261"/>
      <c r="AG18" s="261"/>
      <c r="AH18" s="261"/>
      <c r="AI18" s="261"/>
      <c r="AJ18" s="261"/>
      <c r="AK18" s="261"/>
      <c r="AL18" s="261"/>
      <c r="AM18" s="261"/>
      <c r="AN18" s="261"/>
      <c r="AO18" s="261"/>
      <c r="AP18" s="261"/>
      <c r="AQ18" s="261"/>
      <c r="AR18" s="261"/>
      <c r="AS18" s="261"/>
      <c r="AT18" s="261"/>
      <c r="AU18" s="261"/>
      <c r="AV18" s="261"/>
      <c r="AW18" s="261"/>
      <c r="AX18" s="261"/>
      <c r="AY18" s="261"/>
      <c r="AZ18" s="261"/>
      <c r="BA18" s="261"/>
      <c r="BB18" s="261"/>
      <c r="BC18" s="261"/>
      <c r="BD18" s="261"/>
      <c r="BE18" s="261"/>
      <c r="BF18" s="261"/>
      <c r="BG18" s="261"/>
      <c r="BH18" s="261"/>
      <c r="BI18" s="261"/>
      <c r="BJ18" s="261"/>
      <c r="BK18" s="261"/>
      <c r="BL18" s="261"/>
      <c r="BM18" s="261"/>
      <c r="BN18" s="261"/>
      <c r="BO18" s="261"/>
      <c r="BP18" s="261"/>
      <c r="BQ18" s="261"/>
      <c r="BR18" s="261"/>
      <c r="BS18" s="261"/>
      <c r="BT18" s="261"/>
      <c r="BU18" s="261"/>
      <c r="BV18" s="261"/>
      <c r="BW18" s="261"/>
      <c r="BX18" s="261"/>
      <c r="BY18" s="261"/>
      <c r="BZ18" s="261"/>
      <c r="CA18" s="261"/>
      <c r="CB18" s="261"/>
      <c r="CC18" s="261"/>
      <c r="CD18" s="261"/>
      <c r="CE18" s="261"/>
      <c r="CF18" s="261"/>
      <c r="CG18" s="261"/>
      <c r="CH18" s="261"/>
      <c r="CI18" s="261"/>
      <c r="CJ18" s="261"/>
      <c r="CK18" s="261"/>
      <c r="CL18" s="261"/>
      <c r="CM18" s="261"/>
      <c r="CN18" s="261"/>
      <c r="CO18" s="261"/>
      <c r="CP18" s="261"/>
      <c r="CQ18" s="261"/>
      <c r="CR18" s="261"/>
      <c r="CS18" s="261"/>
      <c r="CT18" s="261"/>
      <c r="CU18" s="261"/>
      <c r="CV18" s="261"/>
      <c r="CW18" s="261"/>
      <c r="CX18" s="261"/>
      <c r="CY18" s="261"/>
      <c r="CZ18" s="261"/>
      <c r="DA18" s="261"/>
      <c r="DB18" s="261"/>
      <c r="DC18" s="261"/>
      <c r="DD18" s="261"/>
      <c r="DE18" s="261"/>
      <c r="DF18" s="261"/>
      <c r="DG18" s="261"/>
      <c r="DH18" s="261"/>
      <c r="DI18" s="261"/>
      <c r="DJ18" s="261"/>
      <c r="DK18" s="261"/>
      <c r="DL18" s="261"/>
    </row>
    <row r="19" spans="9:116" x14ac:dyDescent="0.15"/>
    <row r="20" spans="9:116" x14ac:dyDescent="0.15"/>
    <row r="21" spans="9:116" x14ac:dyDescent="0.15">
      <c r="DL21" s="261"/>
    </row>
    <row r="22" spans="9:116" x14ac:dyDescent="0.15">
      <c r="DI22" s="261"/>
      <c r="DJ22" s="261"/>
      <c r="DK22" s="261"/>
      <c r="DL22" s="261"/>
    </row>
    <row r="23" spans="9:116" x14ac:dyDescent="0.15">
      <c r="CY23" s="261"/>
      <c r="CZ23" s="261"/>
      <c r="DA23" s="261"/>
      <c r="DB23" s="261"/>
      <c r="DC23" s="261"/>
      <c r="DD23" s="261"/>
      <c r="DE23" s="261"/>
      <c r="DF23" s="261"/>
      <c r="DG23" s="261"/>
      <c r="DH23" s="261"/>
      <c r="DI23" s="261"/>
      <c r="DJ23" s="261"/>
      <c r="DK23" s="261"/>
      <c r="DL23" s="26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61"/>
      <c r="DA35" s="261"/>
      <c r="DB35" s="261"/>
      <c r="DC35" s="261"/>
      <c r="DD35" s="261"/>
      <c r="DE35" s="261"/>
      <c r="DF35" s="261"/>
      <c r="DG35" s="261"/>
      <c r="DH35" s="261"/>
      <c r="DI35" s="261"/>
      <c r="DJ35" s="261"/>
      <c r="DK35" s="261"/>
      <c r="DL35" s="261"/>
    </row>
    <row r="36" spans="15:116" x14ac:dyDescent="0.15"/>
    <row r="37" spans="15:116" x14ac:dyDescent="0.15">
      <c r="DL37" s="261"/>
    </row>
    <row r="38" spans="15:116" x14ac:dyDescent="0.15">
      <c r="DI38" s="261"/>
      <c r="DJ38" s="261"/>
      <c r="DK38" s="261"/>
      <c r="DL38" s="261"/>
    </row>
    <row r="39" spans="15:116" x14ac:dyDescent="0.15"/>
    <row r="40" spans="15:116" x14ac:dyDescent="0.15"/>
    <row r="41" spans="15:116" x14ac:dyDescent="0.15"/>
    <row r="42" spans="15:116" x14ac:dyDescent="0.15"/>
    <row r="43" spans="15:116" x14ac:dyDescent="0.15">
      <c r="O43" s="261"/>
      <c r="P43" s="261"/>
      <c r="Q43" s="261"/>
      <c r="R43" s="261"/>
      <c r="S43" s="261"/>
      <c r="T43" s="261"/>
      <c r="U43" s="261"/>
      <c r="V43" s="261"/>
      <c r="W43" s="261"/>
      <c r="X43" s="261"/>
      <c r="Y43" s="261"/>
      <c r="Z43" s="261"/>
      <c r="AA43" s="261"/>
      <c r="AB43" s="261"/>
      <c r="AC43" s="261"/>
      <c r="AD43" s="261"/>
      <c r="AE43" s="261"/>
      <c r="AF43" s="261"/>
      <c r="AG43" s="261"/>
      <c r="AH43" s="261"/>
      <c r="AI43" s="261"/>
      <c r="AJ43" s="261"/>
      <c r="AK43" s="261"/>
      <c r="AL43" s="261"/>
      <c r="AM43" s="261"/>
      <c r="AN43" s="261"/>
      <c r="AO43" s="261"/>
      <c r="AP43" s="261"/>
      <c r="AQ43" s="261"/>
      <c r="AR43" s="261"/>
      <c r="AS43" s="261"/>
      <c r="AT43" s="261"/>
      <c r="AU43" s="261"/>
      <c r="AV43" s="261"/>
      <c r="AW43" s="261"/>
      <c r="AX43" s="261"/>
      <c r="AY43" s="261"/>
      <c r="AZ43" s="261"/>
      <c r="BA43" s="261"/>
      <c r="BB43" s="261"/>
      <c r="BC43" s="261"/>
      <c r="BD43" s="261"/>
      <c r="BE43" s="261"/>
      <c r="BF43" s="261"/>
      <c r="BG43" s="261"/>
      <c r="BH43" s="261"/>
      <c r="BI43" s="261"/>
      <c r="BJ43" s="261"/>
      <c r="BK43" s="261"/>
      <c r="BL43" s="261"/>
      <c r="BM43" s="261"/>
      <c r="BN43" s="261"/>
      <c r="BO43" s="261"/>
      <c r="BP43" s="261"/>
      <c r="BQ43" s="261"/>
      <c r="BR43" s="261"/>
      <c r="BS43" s="261"/>
      <c r="BT43" s="261"/>
      <c r="BU43" s="261"/>
      <c r="BV43" s="261"/>
      <c r="BW43" s="261"/>
      <c r="BX43" s="261"/>
      <c r="BY43" s="261"/>
      <c r="BZ43" s="261"/>
      <c r="CA43" s="261"/>
      <c r="CB43" s="261"/>
      <c r="CC43" s="261"/>
      <c r="CD43" s="261"/>
      <c r="CE43" s="261"/>
      <c r="CF43" s="261"/>
      <c r="CG43" s="261"/>
      <c r="CH43" s="261"/>
      <c r="CI43" s="261"/>
      <c r="CJ43" s="261"/>
      <c r="CK43" s="261"/>
      <c r="CL43" s="261"/>
      <c r="CM43" s="261"/>
      <c r="CN43" s="261"/>
      <c r="CO43" s="261"/>
      <c r="CP43" s="261"/>
      <c r="CQ43" s="261"/>
      <c r="CR43" s="261"/>
      <c r="CS43" s="261"/>
      <c r="CT43" s="261"/>
      <c r="CU43" s="261"/>
      <c r="CV43" s="261"/>
      <c r="CW43" s="261"/>
      <c r="CX43" s="261"/>
      <c r="CY43" s="261"/>
      <c r="CZ43" s="261"/>
      <c r="DA43" s="261"/>
      <c r="DB43" s="261"/>
      <c r="DC43" s="261"/>
      <c r="DD43" s="261"/>
      <c r="DE43" s="261"/>
      <c r="DF43" s="261"/>
      <c r="DG43" s="261"/>
      <c r="DH43" s="261"/>
      <c r="DI43" s="261"/>
      <c r="DJ43" s="261"/>
      <c r="DK43" s="261"/>
      <c r="DL43" s="261"/>
    </row>
    <row r="44" spans="15:116" x14ac:dyDescent="0.15">
      <c r="DL44" s="261"/>
    </row>
    <row r="45" spans="15:116" x14ac:dyDescent="0.15"/>
    <row r="46" spans="15:116" x14ac:dyDescent="0.15">
      <c r="DA46" s="261"/>
      <c r="DB46" s="261"/>
      <c r="DC46" s="261"/>
      <c r="DD46" s="261"/>
      <c r="DE46" s="261"/>
      <c r="DF46" s="261"/>
      <c r="DG46" s="261"/>
      <c r="DH46" s="261"/>
      <c r="DI46" s="261"/>
      <c r="DJ46" s="261"/>
      <c r="DK46" s="261"/>
      <c r="DL46" s="261"/>
    </row>
    <row r="47" spans="15:116" x14ac:dyDescent="0.15"/>
    <row r="48" spans="15:116" x14ac:dyDescent="0.15"/>
    <row r="49" spans="104:116" x14ac:dyDescent="0.15"/>
    <row r="50" spans="104:116" x14ac:dyDescent="0.15">
      <c r="CZ50" s="261"/>
      <c r="DA50" s="261"/>
      <c r="DB50" s="261"/>
      <c r="DC50" s="261"/>
      <c r="DD50" s="261"/>
      <c r="DE50" s="261"/>
      <c r="DF50" s="261"/>
      <c r="DG50" s="261"/>
      <c r="DH50" s="261"/>
      <c r="DI50" s="261"/>
      <c r="DJ50" s="261"/>
      <c r="DK50" s="261"/>
      <c r="DL50" s="261"/>
    </row>
    <row r="51" spans="104:116" x14ac:dyDescent="0.15"/>
    <row r="52" spans="104:116" x14ac:dyDescent="0.15"/>
    <row r="53" spans="104:116" x14ac:dyDescent="0.15">
      <c r="DL53" s="26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61"/>
      <c r="DD67" s="261"/>
      <c r="DE67" s="261"/>
      <c r="DF67" s="261"/>
      <c r="DG67" s="261"/>
      <c r="DH67" s="261"/>
      <c r="DI67" s="261"/>
      <c r="DJ67" s="261"/>
      <c r="DK67" s="261"/>
      <c r="DL67" s="26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lJeFNyuEk8i67aHRG+nXHegKM1dBliZUyyOdkA5+ytcr7q8QHpLFxEpkO20x4WIUiAif3tmbOLpq7JXJ4ezFNA==" saltValue="Bf1gYOAlk/nxJOTRxSGqd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63" customWidth="1"/>
    <col min="37" max="44" width="17" style="263" customWidth="1"/>
    <col min="45" max="45" width="6.125" style="269" customWidth="1"/>
    <col min="46" max="46" width="3" style="267" customWidth="1"/>
    <col min="47" max="47" width="19.125" style="263" hidden="1" customWidth="1"/>
    <col min="48" max="52" width="12.625" style="263" hidden="1" customWidth="1"/>
    <col min="53" max="16384" width="8.625" style="263" hidden="1"/>
  </cols>
  <sheetData>
    <row r="1" spans="1:46" x14ac:dyDescent="0.15">
      <c r="AS1" s="263"/>
      <c r="AT1" s="263"/>
    </row>
    <row r="2" spans="1:46" x14ac:dyDescent="0.15">
      <c r="AS2" s="263"/>
      <c r="AT2" s="263"/>
    </row>
    <row r="3" spans="1:46" x14ac:dyDescent="0.15">
      <c r="AS3" s="263"/>
      <c r="AT3" s="263"/>
    </row>
    <row r="4" spans="1:46" x14ac:dyDescent="0.15">
      <c r="AS4" s="263"/>
      <c r="AT4" s="263"/>
    </row>
    <row r="5" spans="1:46" ht="17.25" x14ac:dyDescent="0.15">
      <c r="A5" s="264" t="s">
        <v>501</v>
      </c>
      <c r="B5" s="265"/>
      <c r="C5" s="265"/>
      <c r="D5" s="265"/>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c r="AJ5" s="265"/>
      <c r="AK5" s="265"/>
      <c r="AL5" s="265"/>
      <c r="AM5" s="265"/>
      <c r="AN5" s="265"/>
      <c r="AO5" s="265"/>
      <c r="AP5" s="265"/>
      <c r="AQ5" s="265"/>
      <c r="AR5" s="265"/>
      <c r="AS5" s="266"/>
    </row>
    <row r="6" spans="1:46" x14ac:dyDescent="0.15">
      <c r="A6" s="267"/>
      <c r="AK6" s="268" t="s">
        <v>502</v>
      </c>
      <c r="AL6" s="268"/>
      <c r="AM6" s="268"/>
      <c r="AN6" s="268"/>
    </row>
    <row r="7" spans="1:46" ht="13.5" customHeight="1" x14ac:dyDescent="0.15">
      <c r="A7" s="267"/>
      <c r="AK7" s="270"/>
      <c r="AL7" s="271"/>
      <c r="AM7" s="271"/>
      <c r="AN7" s="272"/>
      <c r="AO7" s="1118" t="s">
        <v>503</v>
      </c>
      <c r="AP7" s="273"/>
      <c r="AQ7" s="274" t="s">
        <v>504</v>
      </c>
      <c r="AR7" s="275"/>
    </row>
    <row r="8" spans="1:46" x14ac:dyDescent="0.15">
      <c r="A8" s="267"/>
      <c r="AK8" s="276"/>
      <c r="AL8" s="277"/>
      <c r="AM8" s="277"/>
      <c r="AN8" s="278"/>
      <c r="AO8" s="1119"/>
      <c r="AP8" s="279" t="s">
        <v>505</v>
      </c>
      <c r="AQ8" s="280" t="s">
        <v>506</v>
      </c>
      <c r="AR8" s="281" t="s">
        <v>507</v>
      </c>
    </row>
    <row r="9" spans="1:46" x14ac:dyDescent="0.15">
      <c r="A9" s="267"/>
      <c r="AK9" s="1120" t="s">
        <v>508</v>
      </c>
      <c r="AL9" s="1121"/>
      <c r="AM9" s="1121"/>
      <c r="AN9" s="1122"/>
      <c r="AO9" s="282">
        <v>630190</v>
      </c>
      <c r="AP9" s="282">
        <v>333964</v>
      </c>
      <c r="AQ9" s="283">
        <v>239985</v>
      </c>
      <c r="AR9" s="284">
        <v>39.200000000000003</v>
      </c>
    </row>
    <row r="10" spans="1:46" ht="13.5" customHeight="1" x14ac:dyDescent="0.15">
      <c r="A10" s="267"/>
      <c r="AK10" s="1120" t="s">
        <v>509</v>
      </c>
      <c r="AL10" s="1121"/>
      <c r="AM10" s="1121"/>
      <c r="AN10" s="1122"/>
      <c r="AO10" s="285">
        <v>7180</v>
      </c>
      <c r="AP10" s="285">
        <v>3805</v>
      </c>
      <c r="AQ10" s="286">
        <v>24622</v>
      </c>
      <c r="AR10" s="287">
        <v>-84.5</v>
      </c>
    </row>
    <row r="11" spans="1:46" ht="13.5" customHeight="1" x14ac:dyDescent="0.15">
      <c r="A11" s="267"/>
      <c r="AK11" s="1120" t="s">
        <v>510</v>
      </c>
      <c r="AL11" s="1121"/>
      <c r="AM11" s="1121"/>
      <c r="AN11" s="1122"/>
      <c r="AO11" s="285" t="s">
        <v>511</v>
      </c>
      <c r="AP11" s="285" t="s">
        <v>511</v>
      </c>
      <c r="AQ11" s="286">
        <v>3358</v>
      </c>
      <c r="AR11" s="287" t="s">
        <v>511</v>
      </c>
    </row>
    <row r="12" spans="1:46" ht="13.5" customHeight="1" x14ac:dyDescent="0.15">
      <c r="A12" s="267"/>
      <c r="AK12" s="1120" t="s">
        <v>512</v>
      </c>
      <c r="AL12" s="1121"/>
      <c r="AM12" s="1121"/>
      <c r="AN12" s="1122"/>
      <c r="AO12" s="285" t="s">
        <v>511</v>
      </c>
      <c r="AP12" s="285" t="s">
        <v>511</v>
      </c>
      <c r="AQ12" s="286" t="s">
        <v>511</v>
      </c>
      <c r="AR12" s="287" t="s">
        <v>511</v>
      </c>
    </row>
    <row r="13" spans="1:46" ht="13.5" customHeight="1" x14ac:dyDescent="0.15">
      <c r="A13" s="267"/>
      <c r="AK13" s="1120" t="s">
        <v>513</v>
      </c>
      <c r="AL13" s="1121"/>
      <c r="AM13" s="1121"/>
      <c r="AN13" s="1122"/>
      <c r="AO13" s="285">
        <v>17201</v>
      </c>
      <c r="AP13" s="285">
        <v>9116</v>
      </c>
      <c r="AQ13" s="286">
        <v>7864</v>
      </c>
      <c r="AR13" s="287">
        <v>15.9</v>
      </c>
    </row>
    <row r="14" spans="1:46" ht="13.5" customHeight="1" x14ac:dyDescent="0.15">
      <c r="A14" s="267"/>
      <c r="AK14" s="1120" t="s">
        <v>514</v>
      </c>
      <c r="AL14" s="1121"/>
      <c r="AM14" s="1121"/>
      <c r="AN14" s="1122"/>
      <c r="AO14" s="285">
        <v>4832</v>
      </c>
      <c r="AP14" s="285">
        <v>2561</v>
      </c>
      <c r="AQ14" s="286">
        <v>6185</v>
      </c>
      <c r="AR14" s="287">
        <v>-58.6</v>
      </c>
    </row>
    <row r="15" spans="1:46" ht="13.5" customHeight="1" x14ac:dyDescent="0.15">
      <c r="A15" s="267"/>
      <c r="AK15" s="1126" t="s">
        <v>515</v>
      </c>
      <c r="AL15" s="1127"/>
      <c r="AM15" s="1127"/>
      <c r="AN15" s="1128"/>
      <c r="AO15" s="285">
        <v>-37540</v>
      </c>
      <c r="AP15" s="285">
        <v>-19894</v>
      </c>
      <c r="AQ15" s="286">
        <v>-18737</v>
      </c>
      <c r="AR15" s="287">
        <v>6.2</v>
      </c>
    </row>
    <row r="16" spans="1:46" x14ac:dyDescent="0.15">
      <c r="A16" s="267"/>
      <c r="AK16" s="1126" t="s">
        <v>185</v>
      </c>
      <c r="AL16" s="1127"/>
      <c r="AM16" s="1127"/>
      <c r="AN16" s="1128"/>
      <c r="AO16" s="285">
        <v>621863</v>
      </c>
      <c r="AP16" s="285">
        <v>329551</v>
      </c>
      <c r="AQ16" s="286">
        <v>263276</v>
      </c>
      <c r="AR16" s="287">
        <v>25.2</v>
      </c>
    </row>
    <row r="17" spans="1:46" x14ac:dyDescent="0.15">
      <c r="A17" s="267"/>
    </row>
    <row r="18" spans="1:46" x14ac:dyDescent="0.15">
      <c r="A18" s="267"/>
      <c r="AQ18" s="288"/>
      <c r="AR18" s="288"/>
    </row>
    <row r="19" spans="1:46" x14ac:dyDescent="0.15">
      <c r="A19" s="267"/>
      <c r="AK19" s="263" t="s">
        <v>516</v>
      </c>
    </row>
    <row r="20" spans="1:46" x14ac:dyDescent="0.15">
      <c r="A20" s="267"/>
      <c r="AK20" s="289"/>
      <c r="AL20" s="290"/>
      <c r="AM20" s="290"/>
      <c r="AN20" s="291"/>
      <c r="AO20" s="292" t="s">
        <v>517</v>
      </c>
      <c r="AP20" s="293" t="s">
        <v>518</v>
      </c>
      <c r="AQ20" s="294" t="s">
        <v>519</v>
      </c>
      <c r="AR20" s="295"/>
    </row>
    <row r="21" spans="1:46" s="268" customFormat="1" x14ac:dyDescent="0.15">
      <c r="A21" s="296"/>
      <c r="AK21" s="1129" t="s">
        <v>520</v>
      </c>
      <c r="AL21" s="1130"/>
      <c r="AM21" s="1130"/>
      <c r="AN21" s="1131"/>
      <c r="AO21" s="297">
        <v>32.33</v>
      </c>
      <c r="AP21" s="298">
        <v>24.56</v>
      </c>
      <c r="AQ21" s="299">
        <v>7.77</v>
      </c>
      <c r="AS21" s="300"/>
      <c r="AT21" s="296"/>
    </row>
    <row r="22" spans="1:46" s="268" customFormat="1" x14ac:dyDescent="0.15">
      <c r="A22" s="296"/>
      <c r="AK22" s="1129" t="s">
        <v>521</v>
      </c>
      <c r="AL22" s="1130"/>
      <c r="AM22" s="1130"/>
      <c r="AN22" s="1131"/>
      <c r="AO22" s="301">
        <v>94</v>
      </c>
      <c r="AP22" s="302">
        <v>94.3</v>
      </c>
      <c r="AQ22" s="303">
        <v>-0.3</v>
      </c>
      <c r="AR22" s="288"/>
      <c r="AS22" s="300"/>
      <c r="AT22" s="296"/>
    </row>
    <row r="23" spans="1:46" s="268" customFormat="1" x14ac:dyDescent="0.15">
      <c r="A23" s="296"/>
      <c r="AP23" s="288"/>
      <c r="AQ23" s="288"/>
      <c r="AR23" s="288"/>
      <c r="AS23" s="300"/>
      <c r="AT23" s="296"/>
    </row>
    <row r="24" spans="1:46" s="268" customFormat="1" x14ac:dyDescent="0.15">
      <c r="A24" s="296"/>
      <c r="AP24" s="288"/>
      <c r="AQ24" s="288"/>
      <c r="AR24" s="288"/>
      <c r="AS24" s="300"/>
      <c r="AT24" s="296"/>
    </row>
    <row r="25" spans="1:46" s="268" customFormat="1" x14ac:dyDescent="0.15">
      <c r="A25" s="304"/>
      <c r="B25" s="305"/>
      <c r="C25" s="305"/>
      <c r="D25" s="305"/>
      <c r="E25" s="305"/>
      <c r="F25" s="305"/>
      <c r="G25" s="305"/>
      <c r="H25" s="305"/>
      <c r="I25" s="305"/>
      <c r="J25" s="305"/>
      <c r="K25" s="305"/>
      <c r="L25" s="305"/>
      <c r="M25" s="305"/>
      <c r="N25" s="305"/>
      <c r="O25" s="305"/>
      <c r="P25" s="305"/>
      <c r="Q25" s="305"/>
      <c r="R25" s="305"/>
      <c r="S25" s="305"/>
      <c r="T25" s="305"/>
      <c r="U25" s="305"/>
      <c r="V25" s="305"/>
      <c r="W25" s="305"/>
      <c r="X25" s="305"/>
      <c r="Y25" s="305"/>
      <c r="Z25" s="305"/>
      <c r="AA25" s="305"/>
      <c r="AB25" s="305"/>
      <c r="AC25" s="305"/>
      <c r="AD25" s="305"/>
      <c r="AE25" s="305"/>
      <c r="AF25" s="305"/>
      <c r="AG25" s="305"/>
      <c r="AH25" s="305"/>
      <c r="AI25" s="305"/>
      <c r="AJ25" s="305"/>
      <c r="AK25" s="305"/>
      <c r="AL25" s="305"/>
      <c r="AM25" s="305"/>
      <c r="AN25" s="305"/>
      <c r="AO25" s="305"/>
      <c r="AP25" s="306"/>
      <c r="AQ25" s="306"/>
      <c r="AR25" s="306"/>
      <c r="AS25" s="307"/>
      <c r="AT25" s="296"/>
    </row>
    <row r="26" spans="1:46" s="268" customFormat="1" x14ac:dyDescent="0.15">
      <c r="A26" s="268" t="s">
        <v>522</v>
      </c>
      <c r="AP26" s="288"/>
      <c r="AQ26" s="288"/>
      <c r="AR26" s="288"/>
    </row>
    <row r="27" spans="1:46" x14ac:dyDescent="0.15">
      <c r="A27" s="308"/>
      <c r="AS27" s="263"/>
      <c r="AT27" s="263"/>
    </row>
    <row r="28" spans="1:46" ht="17.25" x14ac:dyDescent="0.15">
      <c r="A28" s="264" t="s">
        <v>523</v>
      </c>
      <c r="B28" s="265"/>
      <c r="C28" s="265"/>
      <c r="D28" s="265"/>
      <c r="E28" s="265"/>
      <c r="F28" s="265"/>
      <c r="G28" s="265"/>
      <c r="H28" s="265"/>
      <c r="I28" s="265"/>
      <c r="J28" s="265"/>
      <c r="K28" s="265"/>
      <c r="L28" s="265"/>
      <c r="M28" s="265"/>
      <c r="N28" s="265"/>
      <c r="O28" s="265"/>
      <c r="P28" s="265"/>
      <c r="Q28" s="265"/>
      <c r="R28" s="265"/>
      <c r="S28" s="265"/>
      <c r="T28" s="265"/>
      <c r="U28" s="265"/>
      <c r="V28" s="265"/>
      <c r="W28" s="265"/>
      <c r="X28" s="265"/>
      <c r="Y28" s="265"/>
      <c r="Z28" s="265"/>
      <c r="AA28" s="265"/>
      <c r="AB28" s="265"/>
      <c r="AC28" s="265"/>
      <c r="AD28" s="265"/>
      <c r="AE28" s="265"/>
      <c r="AF28" s="265"/>
      <c r="AG28" s="265"/>
      <c r="AH28" s="265"/>
      <c r="AI28" s="265"/>
      <c r="AJ28" s="265"/>
      <c r="AK28" s="265"/>
      <c r="AL28" s="265"/>
      <c r="AM28" s="265"/>
      <c r="AN28" s="265"/>
      <c r="AO28" s="265"/>
      <c r="AP28" s="265"/>
      <c r="AQ28" s="265"/>
      <c r="AR28" s="265"/>
      <c r="AS28" s="309"/>
    </row>
    <row r="29" spans="1:46" x14ac:dyDescent="0.15">
      <c r="A29" s="267"/>
      <c r="AK29" s="268" t="s">
        <v>524</v>
      </c>
      <c r="AL29" s="268"/>
      <c r="AM29" s="268"/>
      <c r="AN29" s="268"/>
      <c r="AS29" s="310"/>
    </row>
    <row r="30" spans="1:46" ht="13.5" customHeight="1" x14ac:dyDescent="0.15">
      <c r="A30" s="267"/>
      <c r="AK30" s="270"/>
      <c r="AL30" s="271"/>
      <c r="AM30" s="271"/>
      <c r="AN30" s="272"/>
      <c r="AO30" s="1118" t="s">
        <v>503</v>
      </c>
      <c r="AP30" s="273"/>
      <c r="AQ30" s="274" t="s">
        <v>504</v>
      </c>
      <c r="AR30" s="275"/>
    </row>
    <row r="31" spans="1:46" x14ac:dyDescent="0.15">
      <c r="A31" s="267"/>
      <c r="AK31" s="276"/>
      <c r="AL31" s="277"/>
      <c r="AM31" s="277"/>
      <c r="AN31" s="278"/>
      <c r="AO31" s="1119"/>
      <c r="AP31" s="279" t="s">
        <v>505</v>
      </c>
      <c r="AQ31" s="280" t="s">
        <v>506</v>
      </c>
      <c r="AR31" s="281" t="s">
        <v>507</v>
      </c>
    </row>
    <row r="32" spans="1:46" ht="27" customHeight="1" x14ac:dyDescent="0.15">
      <c r="A32" s="267"/>
      <c r="AK32" s="1123" t="s">
        <v>525</v>
      </c>
      <c r="AL32" s="1124"/>
      <c r="AM32" s="1124"/>
      <c r="AN32" s="1125"/>
      <c r="AO32" s="311">
        <v>142756</v>
      </c>
      <c r="AP32" s="311">
        <v>75652</v>
      </c>
      <c r="AQ32" s="312">
        <v>149198</v>
      </c>
      <c r="AR32" s="313">
        <v>-49.3</v>
      </c>
    </row>
    <row r="33" spans="1:46" ht="13.5" customHeight="1" x14ac:dyDescent="0.15">
      <c r="A33" s="267"/>
      <c r="AK33" s="1123" t="s">
        <v>526</v>
      </c>
      <c r="AL33" s="1124"/>
      <c r="AM33" s="1124"/>
      <c r="AN33" s="1125"/>
      <c r="AO33" s="311" t="s">
        <v>511</v>
      </c>
      <c r="AP33" s="311" t="s">
        <v>511</v>
      </c>
      <c r="AQ33" s="312" t="s">
        <v>511</v>
      </c>
      <c r="AR33" s="313" t="s">
        <v>511</v>
      </c>
    </row>
    <row r="34" spans="1:46" ht="27" customHeight="1" x14ac:dyDescent="0.15">
      <c r="A34" s="267"/>
      <c r="AK34" s="1123" t="s">
        <v>527</v>
      </c>
      <c r="AL34" s="1124"/>
      <c r="AM34" s="1124"/>
      <c r="AN34" s="1125"/>
      <c r="AO34" s="311" t="s">
        <v>511</v>
      </c>
      <c r="AP34" s="311" t="s">
        <v>511</v>
      </c>
      <c r="AQ34" s="312" t="s">
        <v>511</v>
      </c>
      <c r="AR34" s="313" t="s">
        <v>511</v>
      </c>
    </row>
    <row r="35" spans="1:46" ht="27" customHeight="1" x14ac:dyDescent="0.15">
      <c r="A35" s="267"/>
      <c r="AK35" s="1123" t="s">
        <v>528</v>
      </c>
      <c r="AL35" s="1124"/>
      <c r="AM35" s="1124"/>
      <c r="AN35" s="1125"/>
      <c r="AO35" s="311">
        <v>13998</v>
      </c>
      <c r="AP35" s="311">
        <v>7418</v>
      </c>
      <c r="AQ35" s="312">
        <v>31871</v>
      </c>
      <c r="AR35" s="313">
        <v>-76.7</v>
      </c>
    </row>
    <row r="36" spans="1:46" ht="27" customHeight="1" x14ac:dyDescent="0.15">
      <c r="A36" s="267"/>
      <c r="AK36" s="1123" t="s">
        <v>529</v>
      </c>
      <c r="AL36" s="1124"/>
      <c r="AM36" s="1124"/>
      <c r="AN36" s="1125"/>
      <c r="AO36" s="311">
        <v>15630</v>
      </c>
      <c r="AP36" s="311">
        <v>8283</v>
      </c>
      <c r="AQ36" s="312">
        <v>4984</v>
      </c>
      <c r="AR36" s="313">
        <v>66.2</v>
      </c>
    </row>
    <row r="37" spans="1:46" ht="13.5" customHeight="1" x14ac:dyDescent="0.15">
      <c r="A37" s="267"/>
      <c r="AK37" s="1123" t="s">
        <v>530</v>
      </c>
      <c r="AL37" s="1124"/>
      <c r="AM37" s="1124"/>
      <c r="AN37" s="1125"/>
      <c r="AO37" s="311" t="s">
        <v>511</v>
      </c>
      <c r="AP37" s="311" t="s">
        <v>511</v>
      </c>
      <c r="AQ37" s="312">
        <v>1220</v>
      </c>
      <c r="AR37" s="313" t="s">
        <v>511</v>
      </c>
    </row>
    <row r="38" spans="1:46" ht="27" customHeight="1" x14ac:dyDescent="0.15">
      <c r="A38" s="267"/>
      <c r="AK38" s="1132" t="s">
        <v>531</v>
      </c>
      <c r="AL38" s="1133"/>
      <c r="AM38" s="1133"/>
      <c r="AN38" s="1134"/>
      <c r="AO38" s="314" t="s">
        <v>511</v>
      </c>
      <c r="AP38" s="314" t="s">
        <v>511</v>
      </c>
      <c r="AQ38" s="315">
        <v>35</v>
      </c>
      <c r="AR38" s="303" t="s">
        <v>511</v>
      </c>
      <c r="AS38" s="310"/>
    </row>
    <row r="39" spans="1:46" x14ac:dyDescent="0.15">
      <c r="A39" s="267"/>
      <c r="AK39" s="1132" t="s">
        <v>532</v>
      </c>
      <c r="AL39" s="1133"/>
      <c r="AM39" s="1133"/>
      <c r="AN39" s="1134"/>
      <c r="AO39" s="311" t="s">
        <v>511</v>
      </c>
      <c r="AP39" s="311" t="s">
        <v>511</v>
      </c>
      <c r="AQ39" s="312">
        <v>-8070</v>
      </c>
      <c r="AR39" s="313" t="s">
        <v>511</v>
      </c>
      <c r="AS39" s="310"/>
    </row>
    <row r="40" spans="1:46" ht="27" customHeight="1" x14ac:dyDescent="0.15">
      <c r="A40" s="267"/>
      <c r="AK40" s="1123" t="s">
        <v>533</v>
      </c>
      <c r="AL40" s="1124"/>
      <c r="AM40" s="1124"/>
      <c r="AN40" s="1125"/>
      <c r="AO40" s="311">
        <v>-139914</v>
      </c>
      <c r="AP40" s="311">
        <v>-74146</v>
      </c>
      <c r="AQ40" s="312">
        <v>-130648</v>
      </c>
      <c r="AR40" s="313">
        <v>-43.2</v>
      </c>
      <c r="AS40" s="310"/>
    </row>
    <row r="41" spans="1:46" x14ac:dyDescent="0.15">
      <c r="A41" s="267"/>
      <c r="AK41" s="1135" t="s">
        <v>299</v>
      </c>
      <c r="AL41" s="1136"/>
      <c r="AM41" s="1136"/>
      <c r="AN41" s="1137"/>
      <c r="AO41" s="311">
        <v>32470</v>
      </c>
      <c r="AP41" s="311">
        <v>17207</v>
      </c>
      <c r="AQ41" s="312">
        <v>48590</v>
      </c>
      <c r="AR41" s="313">
        <v>-64.599999999999994</v>
      </c>
      <c r="AS41" s="310"/>
    </row>
    <row r="42" spans="1:46" x14ac:dyDescent="0.15">
      <c r="A42" s="267"/>
      <c r="AK42" s="316" t="s">
        <v>534</v>
      </c>
      <c r="AQ42" s="288"/>
      <c r="AR42" s="288"/>
      <c r="AS42" s="310"/>
    </row>
    <row r="43" spans="1:46" x14ac:dyDescent="0.15">
      <c r="A43" s="267"/>
      <c r="AP43" s="317"/>
      <c r="AQ43" s="288"/>
      <c r="AS43" s="310"/>
    </row>
    <row r="44" spans="1:46" x14ac:dyDescent="0.15">
      <c r="A44" s="267"/>
      <c r="AQ44" s="288"/>
    </row>
    <row r="45" spans="1:46" x14ac:dyDescent="0.15">
      <c r="A45" s="265"/>
      <c r="B45" s="265"/>
      <c r="C45" s="265"/>
      <c r="D45" s="265"/>
      <c r="E45" s="265"/>
      <c r="F45" s="265"/>
      <c r="G45" s="265"/>
      <c r="H45" s="265"/>
      <c r="I45" s="265"/>
      <c r="J45" s="265"/>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c r="AM45" s="265"/>
      <c r="AN45" s="265"/>
      <c r="AO45" s="265"/>
      <c r="AP45" s="265"/>
      <c r="AQ45" s="318"/>
      <c r="AR45" s="265"/>
      <c r="AS45" s="265"/>
      <c r="AT45" s="263"/>
    </row>
    <row r="46" spans="1:46" x14ac:dyDescent="0.15">
      <c r="A46" s="319"/>
      <c r="B46" s="319"/>
      <c r="C46" s="319"/>
      <c r="D46" s="319"/>
      <c r="E46" s="319"/>
      <c r="F46" s="319"/>
      <c r="G46" s="319"/>
      <c r="H46" s="319"/>
      <c r="I46" s="319"/>
      <c r="J46" s="319"/>
      <c r="K46" s="319"/>
      <c r="L46" s="319"/>
      <c r="M46" s="319"/>
      <c r="N46" s="319"/>
      <c r="O46" s="319"/>
      <c r="P46" s="319"/>
      <c r="Q46" s="319"/>
      <c r="R46" s="319"/>
      <c r="S46" s="319"/>
      <c r="T46" s="319"/>
      <c r="U46" s="319"/>
      <c r="V46" s="319"/>
      <c r="W46" s="319"/>
      <c r="X46" s="319"/>
      <c r="Y46" s="319"/>
      <c r="Z46" s="319"/>
      <c r="AA46" s="319"/>
      <c r="AB46" s="319"/>
      <c r="AC46" s="319"/>
      <c r="AD46" s="319"/>
      <c r="AE46" s="319"/>
      <c r="AF46" s="319"/>
      <c r="AG46" s="319"/>
      <c r="AH46" s="319"/>
      <c r="AI46" s="319"/>
      <c r="AJ46" s="319"/>
      <c r="AK46" s="319"/>
      <c r="AL46" s="319"/>
      <c r="AM46" s="319"/>
      <c r="AN46" s="319"/>
      <c r="AO46" s="319"/>
      <c r="AP46" s="319"/>
      <c r="AQ46" s="319"/>
      <c r="AR46" s="319"/>
      <c r="AS46" s="319"/>
      <c r="AT46" s="263"/>
    </row>
    <row r="47" spans="1:46" ht="17.25" customHeight="1" x14ac:dyDescent="0.15">
      <c r="A47" s="320" t="s">
        <v>535</v>
      </c>
    </row>
    <row r="48" spans="1:46" x14ac:dyDescent="0.15">
      <c r="A48" s="267"/>
      <c r="AK48" s="321" t="s">
        <v>536</v>
      </c>
      <c r="AL48" s="321"/>
      <c r="AM48" s="321"/>
      <c r="AN48" s="321"/>
      <c r="AO48" s="321"/>
      <c r="AP48" s="321"/>
      <c r="AQ48" s="322"/>
      <c r="AR48" s="321"/>
    </row>
    <row r="49" spans="1:44" ht="13.5" customHeight="1" x14ac:dyDescent="0.15">
      <c r="A49" s="267"/>
      <c r="AK49" s="323"/>
      <c r="AL49" s="324"/>
      <c r="AM49" s="1138" t="s">
        <v>503</v>
      </c>
      <c r="AN49" s="1140" t="s">
        <v>537</v>
      </c>
      <c r="AO49" s="1141"/>
      <c r="AP49" s="1141"/>
      <c r="AQ49" s="1141"/>
      <c r="AR49" s="1142"/>
    </row>
    <row r="50" spans="1:44" x14ac:dyDescent="0.15">
      <c r="A50" s="267"/>
      <c r="AK50" s="325"/>
      <c r="AL50" s="326"/>
      <c r="AM50" s="1139"/>
      <c r="AN50" s="327" t="s">
        <v>538</v>
      </c>
      <c r="AO50" s="328" t="s">
        <v>539</v>
      </c>
      <c r="AP50" s="329" t="s">
        <v>540</v>
      </c>
      <c r="AQ50" s="330" t="s">
        <v>541</v>
      </c>
      <c r="AR50" s="331" t="s">
        <v>542</v>
      </c>
    </row>
    <row r="51" spans="1:44" x14ac:dyDescent="0.15">
      <c r="A51" s="267"/>
      <c r="AK51" s="323" t="s">
        <v>543</v>
      </c>
      <c r="AL51" s="324"/>
      <c r="AM51" s="332">
        <v>836024</v>
      </c>
      <c r="AN51" s="333">
        <v>445167</v>
      </c>
      <c r="AO51" s="334">
        <v>10.5</v>
      </c>
      <c r="AP51" s="335">
        <v>310300</v>
      </c>
      <c r="AQ51" s="336">
        <v>7.8</v>
      </c>
      <c r="AR51" s="337">
        <v>2.7</v>
      </c>
    </row>
    <row r="52" spans="1:44" x14ac:dyDescent="0.15">
      <c r="A52" s="267"/>
      <c r="AK52" s="338"/>
      <c r="AL52" s="339" t="s">
        <v>544</v>
      </c>
      <c r="AM52" s="340">
        <v>668442</v>
      </c>
      <c r="AN52" s="341">
        <v>355933</v>
      </c>
      <c r="AO52" s="342">
        <v>16.100000000000001</v>
      </c>
      <c r="AP52" s="343">
        <v>157576</v>
      </c>
      <c r="AQ52" s="344">
        <v>7.5</v>
      </c>
      <c r="AR52" s="345">
        <v>8.6</v>
      </c>
    </row>
    <row r="53" spans="1:44" x14ac:dyDescent="0.15">
      <c r="A53" s="267"/>
      <c r="AK53" s="323" t="s">
        <v>545</v>
      </c>
      <c r="AL53" s="324"/>
      <c r="AM53" s="332">
        <v>879242</v>
      </c>
      <c r="AN53" s="333">
        <v>464225</v>
      </c>
      <c r="AO53" s="334">
        <v>4.3</v>
      </c>
      <c r="AP53" s="335">
        <v>317319</v>
      </c>
      <c r="AQ53" s="336">
        <v>2.2999999999999998</v>
      </c>
      <c r="AR53" s="337">
        <v>2</v>
      </c>
    </row>
    <row r="54" spans="1:44" x14ac:dyDescent="0.15">
      <c r="A54" s="267"/>
      <c r="AK54" s="338"/>
      <c r="AL54" s="339" t="s">
        <v>544</v>
      </c>
      <c r="AM54" s="340">
        <v>782614</v>
      </c>
      <c r="AN54" s="341">
        <v>413207</v>
      </c>
      <c r="AO54" s="342">
        <v>16.100000000000001</v>
      </c>
      <c r="AP54" s="343">
        <v>164214</v>
      </c>
      <c r="AQ54" s="344">
        <v>4.2</v>
      </c>
      <c r="AR54" s="345">
        <v>11.9</v>
      </c>
    </row>
    <row r="55" spans="1:44" x14ac:dyDescent="0.15">
      <c r="A55" s="267"/>
      <c r="AK55" s="323" t="s">
        <v>546</v>
      </c>
      <c r="AL55" s="324"/>
      <c r="AM55" s="332">
        <v>466633</v>
      </c>
      <c r="AN55" s="333">
        <v>245855</v>
      </c>
      <c r="AO55" s="334">
        <v>-47</v>
      </c>
      <c r="AP55" s="335">
        <v>289738</v>
      </c>
      <c r="AQ55" s="336">
        <v>-8.6999999999999993</v>
      </c>
      <c r="AR55" s="337">
        <v>-38.299999999999997</v>
      </c>
    </row>
    <row r="56" spans="1:44" x14ac:dyDescent="0.15">
      <c r="A56" s="267"/>
      <c r="AK56" s="338"/>
      <c r="AL56" s="339" t="s">
        <v>544</v>
      </c>
      <c r="AM56" s="340">
        <v>418114</v>
      </c>
      <c r="AN56" s="341">
        <v>220292</v>
      </c>
      <c r="AO56" s="342">
        <v>-46.7</v>
      </c>
      <c r="AP56" s="343">
        <v>156238</v>
      </c>
      <c r="AQ56" s="344">
        <v>-4.9000000000000004</v>
      </c>
      <c r="AR56" s="345">
        <v>-41.8</v>
      </c>
    </row>
    <row r="57" spans="1:44" x14ac:dyDescent="0.15">
      <c r="A57" s="267"/>
      <c r="AK57" s="323" t="s">
        <v>547</v>
      </c>
      <c r="AL57" s="324"/>
      <c r="AM57" s="332">
        <v>631532</v>
      </c>
      <c r="AN57" s="333">
        <v>329094</v>
      </c>
      <c r="AO57" s="334">
        <v>33.9</v>
      </c>
      <c r="AP57" s="335">
        <v>316937</v>
      </c>
      <c r="AQ57" s="336">
        <v>9.4</v>
      </c>
      <c r="AR57" s="337">
        <v>24.5</v>
      </c>
    </row>
    <row r="58" spans="1:44" x14ac:dyDescent="0.15">
      <c r="A58" s="267"/>
      <c r="AK58" s="338"/>
      <c r="AL58" s="339" t="s">
        <v>544</v>
      </c>
      <c r="AM58" s="340">
        <v>505610</v>
      </c>
      <c r="AN58" s="341">
        <v>263476</v>
      </c>
      <c r="AO58" s="342">
        <v>19.600000000000001</v>
      </c>
      <c r="AP58" s="343">
        <v>199150</v>
      </c>
      <c r="AQ58" s="344">
        <v>27.5</v>
      </c>
      <c r="AR58" s="345">
        <v>-7.9</v>
      </c>
    </row>
    <row r="59" spans="1:44" x14ac:dyDescent="0.15">
      <c r="A59" s="267"/>
      <c r="AK59" s="323" t="s">
        <v>548</v>
      </c>
      <c r="AL59" s="324"/>
      <c r="AM59" s="332">
        <v>803493</v>
      </c>
      <c r="AN59" s="333">
        <v>425804</v>
      </c>
      <c r="AO59" s="334">
        <v>29.4</v>
      </c>
      <c r="AP59" s="335">
        <v>332350</v>
      </c>
      <c r="AQ59" s="336">
        <v>4.9000000000000004</v>
      </c>
      <c r="AR59" s="337">
        <v>24.5</v>
      </c>
    </row>
    <row r="60" spans="1:44" x14ac:dyDescent="0.15">
      <c r="A60" s="267"/>
      <c r="AK60" s="338"/>
      <c r="AL60" s="339" t="s">
        <v>544</v>
      </c>
      <c r="AM60" s="340">
        <v>763915</v>
      </c>
      <c r="AN60" s="341">
        <v>404830</v>
      </c>
      <c r="AO60" s="342">
        <v>53.6</v>
      </c>
      <c r="AP60" s="343">
        <v>200453</v>
      </c>
      <c r="AQ60" s="344">
        <v>0.7</v>
      </c>
      <c r="AR60" s="345">
        <v>52.9</v>
      </c>
    </row>
    <row r="61" spans="1:44" x14ac:dyDescent="0.15">
      <c r="A61" s="267"/>
      <c r="AK61" s="323" t="s">
        <v>549</v>
      </c>
      <c r="AL61" s="346"/>
      <c r="AM61" s="332">
        <v>723385</v>
      </c>
      <c r="AN61" s="333">
        <v>382029</v>
      </c>
      <c r="AO61" s="334">
        <v>6.2</v>
      </c>
      <c r="AP61" s="335">
        <v>313329</v>
      </c>
      <c r="AQ61" s="347">
        <v>3.1</v>
      </c>
      <c r="AR61" s="337">
        <v>3.1</v>
      </c>
    </row>
    <row r="62" spans="1:44" x14ac:dyDescent="0.15">
      <c r="A62" s="267"/>
      <c r="AK62" s="338"/>
      <c r="AL62" s="339" t="s">
        <v>544</v>
      </c>
      <c r="AM62" s="340">
        <v>627739</v>
      </c>
      <c r="AN62" s="341">
        <v>331548</v>
      </c>
      <c r="AO62" s="342">
        <v>11.7</v>
      </c>
      <c r="AP62" s="343">
        <v>175526</v>
      </c>
      <c r="AQ62" s="344">
        <v>7</v>
      </c>
      <c r="AR62" s="345">
        <v>4.7</v>
      </c>
    </row>
    <row r="63" spans="1:44" x14ac:dyDescent="0.15">
      <c r="A63" s="267"/>
    </row>
    <row r="64" spans="1:44" x14ac:dyDescent="0.15">
      <c r="A64" s="267"/>
    </row>
    <row r="65" spans="1:46" x14ac:dyDescent="0.15">
      <c r="A65" s="267"/>
    </row>
    <row r="66" spans="1:46" x14ac:dyDescent="0.15">
      <c r="A66" s="348"/>
      <c r="B66" s="319"/>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c r="AA66" s="319"/>
      <c r="AB66" s="319"/>
      <c r="AC66" s="319"/>
      <c r="AD66" s="319"/>
      <c r="AE66" s="319"/>
      <c r="AF66" s="319"/>
      <c r="AG66" s="319"/>
      <c r="AH66" s="319"/>
      <c r="AI66" s="319"/>
      <c r="AJ66" s="319"/>
      <c r="AK66" s="319"/>
      <c r="AL66" s="319"/>
      <c r="AM66" s="319"/>
      <c r="AN66" s="319"/>
      <c r="AO66" s="319"/>
      <c r="AP66" s="319"/>
      <c r="AQ66" s="319"/>
      <c r="AR66" s="319"/>
      <c r="AS66" s="349"/>
    </row>
    <row r="67" spans="1:46" ht="13.5" hidden="1" customHeight="1" x14ac:dyDescent="0.15">
      <c r="AS67" s="263"/>
      <c r="AT67" s="263"/>
    </row>
    <row r="70" spans="1:46" hidden="1" x14ac:dyDescent="0.15"/>
    <row r="71" spans="1:46" hidden="1" x14ac:dyDescent="0.15"/>
    <row r="72" spans="1:46" hidden="1" x14ac:dyDescent="0.15"/>
    <row r="73" spans="1:46" hidden="1" x14ac:dyDescent="0.15"/>
  </sheetData>
  <sheetProtection algorithmName="SHA-512" hashValue="ZWYShn2rJMVHp7VT6/NjPOnxL0cyIuqJ6b/a/3g/Eow1JyfMwBEfwpKth+lVnuH4BHqi7T7gdSN1Z2W3d3pnfg==" saltValue="HeoPdieH/LCEy0uhMhqlkw=="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2" customWidth="1"/>
    <col min="126" max="16384" width="9" style="261" hidden="1"/>
  </cols>
  <sheetData>
    <row r="1" spans="2:125" ht="13.5" customHeight="1" x14ac:dyDescent="0.15">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row>
    <row r="2" spans="2:125" x14ac:dyDescent="0.15">
      <c r="B2" s="261"/>
      <c r="DG2" s="261"/>
    </row>
    <row r="3" spans="2:125" x14ac:dyDescent="0.15">
      <c r="C3" s="261"/>
      <c r="D3" s="261"/>
      <c r="E3" s="261"/>
      <c r="F3" s="261"/>
      <c r="G3" s="261"/>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61"/>
      <c r="AV3" s="261"/>
      <c r="AW3" s="261"/>
      <c r="AX3" s="261"/>
      <c r="AY3" s="261"/>
      <c r="AZ3" s="261"/>
      <c r="BA3" s="261"/>
      <c r="BB3" s="261"/>
      <c r="BC3" s="261"/>
      <c r="BD3" s="261"/>
      <c r="BE3" s="261"/>
      <c r="BF3" s="261"/>
      <c r="BG3" s="261"/>
      <c r="BH3" s="261"/>
      <c r="BI3" s="261"/>
      <c r="BJ3" s="261"/>
      <c r="BK3" s="261"/>
      <c r="BL3" s="261"/>
      <c r="BM3" s="261"/>
      <c r="BN3" s="261"/>
      <c r="BO3" s="261"/>
      <c r="BP3" s="261"/>
      <c r="BQ3" s="261"/>
      <c r="BR3" s="261"/>
      <c r="BS3" s="261"/>
      <c r="BT3" s="261"/>
      <c r="BU3" s="261"/>
      <c r="BV3" s="261"/>
      <c r="BW3" s="261"/>
      <c r="BX3" s="261"/>
      <c r="BY3" s="261"/>
      <c r="BZ3" s="261"/>
      <c r="CA3" s="261"/>
      <c r="CB3" s="261"/>
      <c r="CC3" s="261"/>
      <c r="CD3" s="261"/>
      <c r="CE3" s="261"/>
      <c r="CF3" s="261"/>
      <c r="CG3" s="261"/>
      <c r="CH3" s="261"/>
      <c r="CI3" s="261"/>
      <c r="CJ3" s="261"/>
      <c r="CK3" s="261"/>
      <c r="CL3" s="261"/>
      <c r="CM3" s="261"/>
      <c r="CN3" s="261"/>
      <c r="CO3" s="261"/>
      <c r="CP3" s="261"/>
      <c r="CQ3" s="261"/>
      <c r="CR3" s="261"/>
      <c r="CS3" s="261"/>
      <c r="CT3" s="261"/>
      <c r="CU3" s="261"/>
      <c r="CV3" s="261"/>
      <c r="CW3" s="261"/>
      <c r="CX3" s="261"/>
      <c r="CY3" s="261"/>
      <c r="CZ3" s="261"/>
      <c r="DA3" s="261"/>
      <c r="DB3" s="261"/>
      <c r="DC3" s="261"/>
      <c r="DD3" s="261"/>
      <c r="DE3" s="261"/>
      <c r="DF3" s="261"/>
      <c r="DH3" s="261"/>
      <c r="DI3" s="261"/>
      <c r="DJ3" s="261"/>
      <c r="DK3" s="261"/>
      <c r="DL3" s="261"/>
      <c r="DM3" s="261"/>
      <c r="DN3" s="261"/>
      <c r="DO3" s="261"/>
      <c r="DP3" s="261"/>
      <c r="DQ3" s="261"/>
      <c r="DR3" s="261"/>
      <c r="DS3" s="261"/>
      <c r="DT3" s="261"/>
      <c r="DU3" s="261"/>
    </row>
    <row r="4" spans="2:125" x14ac:dyDescent="0.15"/>
    <row r="5" spans="2:125" x14ac:dyDescent="0.15"/>
    <row r="6" spans="2:125" x14ac:dyDescent="0.15"/>
    <row r="7" spans="2:125" x14ac:dyDescent="0.15"/>
    <row r="8" spans="2:125" x14ac:dyDescent="0.15"/>
    <row r="9" spans="2:125" x14ac:dyDescent="0.15">
      <c r="DU9" s="26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61"/>
    </row>
    <row r="18" spans="125:125" x14ac:dyDescent="0.15"/>
    <row r="19" spans="125:125" x14ac:dyDescent="0.15"/>
    <row r="20" spans="125:125" x14ac:dyDescent="0.15">
      <c r="DU20" s="261"/>
    </row>
    <row r="21" spans="125:125" x14ac:dyDescent="0.15">
      <c r="DU21" s="26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61"/>
    </row>
    <row r="29" spans="125:125" x14ac:dyDescent="0.15"/>
    <row r="30" spans="125:125" x14ac:dyDescent="0.15"/>
    <row r="31" spans="125:125" x14ac:dyDescent="0.15"/>
    <row r="32" spans="125:125" x14ac:dyDescent="0.15"/>
    <row r="33" spans="2:125" x14ac:dyDescent="0.15">
      <c r="B33" s="261"/>
      <c r="G33" s="261"/>
      <c r="I33" s="261"/>
    </row>
    <row r="34" spans="2:125" x14ac:dyDescent="0.15">
      <c r="C34" s="261"/>
      <c r="P34" s="261"/>
      <c r="DE34" s="261"/>
      <c r="DH34" s="261"/>
    </row>
    <row r="35" spans="2:125" x14ac:dyDescent="0.15">
      <c r="D35" s="261"/>
      <c r="E35" s="261"/>
      <c r="DG35" s="261"/>
      <c r="DJ35" s="261"/>
      <c r="DP35" s="261"/>
      <c r="DQ35" s="261"/>
      <c r="DR35" s="261"/>
      <c r="DS35" s="261"/>
      <c r="DT35" s="261"/>
      <c r="DU35" s="261"/>
    </row>
    <row r="36" spans="2:125" x14ac:dyDescent="0.15">
      <c r="F36" s="261"/>
      <c r="H36" s="261"/>
      <c r="J36" s="261"/>
      <c r="K36" s="261"/>
      <c r="L36" s="261"/>
      <c r="M36" s="261"/>
      <c r="N36" s="261"/>
      <c r="O36" s="261"/>
      <c r="Q36" s="261"/>
      <c r="R36" s="261"/>
      <c r="S36" s="261"/>
      <c r="T36" s="261"/>
      <c r="U36" s="261"/>
      <c r="V36" s="261"/>
      <c r="W36" s="261"/>
      <c r="X36" s="261"/>
      <c r="Y36" s="261"/>
      <c r="Z36" s="261"/>
      <c r="AA36" s="261"/>
      <c r="AB36" s="261"/>
      <c r="AC36" s="261"/>
      <c r="AD36" s="261"/>
      <c r="AE36" s="261"/>
      <c r="AF36" s="261"/>
      <c r="AG36" s="261"/>
      <c r="AH36" s="261"/>
      <c r="AI36" s="261"/>
      <c r="AJ36" s="261"/>
      <c r="AK36" s="261"/>
      <c r="AL36" s="261"/>
      <c r="AM36" s="261"/>
      <c r="AN36" s="261"/>
      <c r="AO36" s="261"/>
      <c r="AP36" s="261"/>
      <c r="AQ36" s="261"/>
      <c r="AR36" s="261"/>
      <c r="AS36" s="261"/>
      <c r="AT36" s="261"/>
      <c r="AU36" s="261"/>
      <c r="AV36" s="261"/>
      <c r="AW36" s="261"/>
      <c r="AX36" s="261"/>
      <c r="AY36" s="261"/>
      <c r="AZ36" s="261"/>
      <c r="BA36" s="261"/>
      <c r="BB36" s="261"/>
      <c r="BC36" s="261"/>
      <c r="BD36" s="261"/>
      <c r="BE36" s="261"/>
      <c r="BF36" s="261"/>
      <c r="BG36" s="261"/>
      <c r="BH36" s="261"/>
      <c r="BI36" s="261"/>
      <c r="BJ36" s="261"/>
      <c r="BK36" s="261"/>
      <c r="BL36" s="261"/>
      <c r="BM36" s="261"/>
      <c r="BN36" s="261"/>
      <c r="BO36" s="261"/>
      <c r="BP36" s="261"/>
      <c r="BQ36" s="261"/>
      <c r="BR36" s="261"/>
      <c r="BS36" s="261"/>
      <c r="BT36" s="261"/>
      <c r="BU36" s="261"/>
      <c r="BV36" s="261"/>
      <c r="BW36" s="261"/>
      <c r="BX36" s="261"/>
      <c r="BY36" s="261"/>
      <c r="BZ36" s="261"/>
      <c r="CA36" s="261"/>
      <c r="CB36" s="261"/>
      <c r="CC36" s="261"/>
      <c r="CD36" s="261"/>
      <c r="CE36" s="261"/>
      <c r="CF36" s="261"/>
      <c r="CG36" s="261"/>
      <c r="CH36" s="261"/>
      <c r="CI36" s="261"/>
      <c r="CJ36" s="261"/>
      <c r="CK36" s="261"/>
      <c r="CL36" s="261"/>
      <c r="CM36" s="261"/>
      <c r="CN36" s="261"/>
      <c r="CO36" s="261"/>
      <c r="CP36" s="261"/>
      <c r="CQ36" s="261"/>
      <c r="CR36" s="261"/>
      <c r="CS36" s="261"/>
      <c r="CT36" s="261"/>
      <c r="CU36" s="261"/>
      <c r="CV36" s="261"/>
      <c r="CW36" s="261"/>
      <c r="CX36" s="261"/>
      <c r="CY36" s="261"/>
      <c r="CZ36" s="261"/>
      <c r="DA36" s="261"/>
      <c r="DB36" s="261"/>
      <c r="DC36" s="261"/>
      <c r="DD36" s="261"/>
      <c r="DF36" s="261"/>
      <c r="DI36" s="261"/>
      <c r="DK36" s="261"/>
      <c r="DL36" s="261"/>
      <c r="DM36" s="261"/>
      <c r="DN36" s="261"/>
      <c r="DO36" s="261"/>
      <c r="DP36" s="261"/>
      <c r="DQ36" s="261"/>
      <c r="DR36" s="261"/>
      <c r="DS36" s="261"/>
      <c r="DT36" s="261"/>
      <c r="DU36" s="261"/>
    </row>
    <row r="37" spans="2:125" x14ac:dyDescent="0.15">
      <c r="DU37" s="261"/>
    </row>
    <row r="38" spans="2:125" x14ac:dyDescent="0.15">
      <c r="DT38" s="261"/>
      <c r="DU38" s="261"/>
    </row>
    <row r="39" spans="2:125" x14ac:dyDescent="0.15"/>
    <row r="40" spans="2:125" x14ac:dyDescent="0.15">
      <c r="DH40" s="261"/>
    </row>
    <row r="41" spans="2:125" x14ac:dyDescent="0.15">
      <c r="DE41" s="261"/>
    </row>
    <row r="42" spans="2:125" x14ac:dyDescent="0.15">
      <c r="DG42" s="261"/>
      <c r="DJ42" s="261"/>
    </row>
    <row r="43" spans="2:125" x14ac:dyDescent="0.15">
      <c r="Q43" s="261"/>
      <c r="R43" s="261"/>
      <c r="S43" s="261"/>
      <c r="T43" s="261"/>
      <c r="U43" s="261"/>
      <c r="V43" s="261"/>
      <c r="W43" s="261"/>
      <c r="X43" s="261"/>
      <c r="Y43" s="261"/>
      <c r="Z43" s="261"/>
      <c r="AA43" s="261"/>
      <c r="AB43" s="261"/>
      <c r="AC43" s="261"/>
      <c r="AD43" s="261"/>
      <c r="AE43" s="261"/>
      <c r="AF43" s="261"/>
      <c r="AG43" s="261"/>
      <c r="AH43" s="261"/>
      <c r="AI43" s="261"/>
      <c r="AJ43" s="261"/>
      <c r="AK43" s="261"/>
      <c r="AL43" s="261"/>
      <c r="AM43" s="261"/>
      <c r="AN43" s="261"/>
      <c r="AO43" s="261"/>
      <c r="AP43" s="261"/>
      <c r="AQ43" s="261"/>
      <c r="AR43" s="261"/>
      <c r="AS43" s="261"/>
      <c r="AT43" s="261"/>
      <c r="AU43" s="261"/>
      <c r="AV43" s="261"/>
      <c r="AW43" s="261"/>
      <c r="AX43" s="261"/>
      <c r="AY43" s="261"/>
      <c r="AZ43" s="261"/>
      <c r="BA43" s="261"/>
      <c r="BB43" s="261"/>
      <c r="BC43" s="261"/>
      <c r="BD43" s="261"/>
      <c r="BE43" s="261"/>
      <c r="BF43" s="261"/>
      <c r="BG43" s="261"/>
      <c r="BH43" s="261"/>
      <c r="BI43" s="261"/>
      <c r="BJ43" s="261"/>
      <c r="BK43" s="261"/>
      <c r="BL43" s="261"/>
      <c r="BM43" s="261"/>
      <c r="BN43" s="261"/>
      <c r="BO43" s="261"/>
      <c r="BP43" s="261"/>
      <c r="BQ43" s="261"/>
      <c r="BR43" s="261"/>
      <c r="BS43" s="261"/>
      <c r="BT43" s="261"/>
      <c r="BU43" s="261"/>
      <c r="BV43" s="261"/>
      <c r="BW43" s="261"/>
      <c r="BX43" s="261"/>
      <c r="BY43" s="261"/>
      <c r="BZ43" s="261"/>
      <c r="CA43" s="261"/>
      <c r="CB43" s="261"/>
      <c r="CC43" s="261"/>
      <c r="CD43" s="261"/>
      <c r="CE43" s="261"/>
      <c r="CF43" s="261"/>
      <c r="CG43" s="261"/>
      <c r="CH43" s="261"/>
      <c r="CI43" s="261"/>
      <c r="CJ43" s="261"/>
      <c r="CK43" s="261"/>
      <c r="CL43" s="261"/>
      <c r="CM43" s="261"/>
      <c r="CN43" s="261"/>
      <c r="CO43" s="261"/>
      <c r="CP43" s="261"/>
      <c r="CQ43" s="261"/>
      <c r="CR43" s="261"/>
      <c r="CS43" s="261"/>
      <c r="CT43" s="261"/>
      <c r="CU43" s="261"/>
      <c r="CV43" s="261"/>
      <c r="CW43" s="261"/>
      <c r="CX43" s="261"/>
      <c r="CY43" s="261"/>
      <c r="CZ43" s="261"/>
      <c r="DA43" s="261"/>
      <c r="DB43" s="261"/>
      <c r="DC43" s="261"/>
      <c r="DD43" s="261"/>
      <c r="DF43" s="261"/>
      <c r="DI43" s="261"/>
      <c r="DK43" s="261"/>
      <c r="DL43" s="261"/>
      <c r="DM43" s="261"/>
      <c r="DN43" s="261"/>
      <c r="DO43" s="261"/>
      <c r="DP43" s="261"/>
      <c r="DQ43" s="261"/>
      <c r="DR43" s="261"/>
      <c r="DS43" s="261"/>
      <c r="DT43" s="261"/>
      <c r="DU43" s="261"/>
    </row>
    <row r="44" spans="2:125" x14ac:dyDescent="0.15">
      <c r="DU44" s="261"/>
    </row>
    <row r="45" spans="2:125" x14ac:dyDescent="0.15"/>
    <row r="46" spans="2:125" x14ac:dyDescent="0.15"/>
    <row r="47" spans="2:125" x14ac:dyDescent="0.15"/>
    <row r="48" spans="2:125" x14ac:dyDescent="0.15">
      <c r="DT48" s="261"/>
      <c r="DU48" s="261"/>
    </row>
    <row r="49" spans="120:125" x14ac:dyDescent="0.15">
      <c r="DU49" s="261"/>
    </row>
    <row r="50" spans="120:125" x14ac:dyDescent="0.15">
      <c r="DU50" s="261"/>
    </row>
    <row r="51" spans="120:125" x14ac:dyDescent="0.15">
      <c r="DP51" s="261"/>
      <c r="DQ51" s="261"/>
      <c r="DR51" s="261"/>
      <c r="DS51" s="261"/>
      <c r="DT51" s="261"/>
      <c r="DU51" s="261"/>
    </row>
    <row r="52" spans="120:125" x14ac:dyDescent="0.15"/>
    <row r="53" spans="120:125" x14ac:dyDescent="0.15"/>
    <row r="54" spans="120:125" x14ac:dyDescent="0.15">
      <c r="DU54" s="261"/>
    </row>
    <row r="55" spans="120:125" x14ac:dyDescent="0.15"/>
    <row r="56" spans="120:125" x14ac:dyDescent="0.15"/>
    <row r="57" spans="120:125" x14ac:dyDescent="0.15"/>
    <row r="58" spans="120:125" x14ac:dyDescent="0.15">
      <c r="DU58" s="261"/>
    </row>
    <row r="59" spans="120:125" x14ac:dyDescent="0.15"/>
    <row r="60" spans="120:125" x14ac:dyDescent="0.15"/>
    <row r="61" spans="120:125" x14ac:dyDescent="0.15"/>
    <row r="62" spans="120:125" x14ac:dyDescent="0.15"/>
    <row r="63" spans="120:125" x14ac:dyDescent="0.15">
      <c r="DU63" s="261"/>
    </row>
    <row r="64" spans="120:125" x14ac:dyDescent="0.15">
      <c r="DT64" s="261"/>
      <c r="DU64" s="261"/>
    </row>
    <row r="65" spans="123:125" x14ac:dyDescent="0.15"/>
    <row r="66" spans="123:125" x14ac:dyDescent="0.15"/>
    <row r="67" spans="123:125" x14ac:dyDescent="0.15"/>
    <row r="68" spans="123:125" x14ac:dyDescent="0.15"/>
    <row r="69" spans="123:125" x14ac:dyDescent="0.15">
      <c r="DS69" s="261"/>
      <c r="DT69" s="261"/>
      <c r="DU69" s="26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61"/>
    </row>
    <row r="83" spans="116:125" x14ac:dyDescent="0.15">
      <c r="DM83" s="261"/>
      <c r="DN83" s="261"/>
      <c r="DO83" s="261"/>
      <c r="DP83" s="261"/>
      <c r="DQ83" s="261"/>
      <c r="DR83" s="261"/>
      <c r="DS83" s="261"/>
      <c r="DT83" s="261"/>
      <c r="DU83" s="261"/>
    </row>
    <row r="84" spans="116:125" x14ac:dyDescent="0.15"/>
    <row r="85" spans="116:125" x14ac:dyDescent="0.15"/>
    <row r="86" spans="116:125" x14ac:dyDescent="0.15"/>
    <row r="87" spans="116:125" x14ac:dyDescent="0.15"/>
    <row r="88" spans="116:125" x14ac:dyDescent="0.15">
      <c r="DU88" s="26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61"/>
      <c r="DT94" s="261"/>
      <c r="DU94" s="261"/>
    </row>
    <row r="95" spans="116:125" ht="13.5" customHeight="1" x14ac:dyDescent="0.15">
      <c r="DU95" s="26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61"/>
    </row>
    <row r="102" spans="124:125" ht="13.5" customHeight="1" x14ac:dyDescent="0.15"/>
    <row r="103" spans="124:125" ht="13.5" customHeight="1" x14ac:dyDescent="0.15"/>
    <row r="104" spans="124:125" ht="13.5" customHeight="1" x14ac:dyDescent="0.15">
      <c r="DT104" s="261"/>
      <c r="DU104" s="26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1" t="s">
        <v>551</v>
      </c>
    </row>
    <row r="121" spans="125:125" ht="13.5" hidden="1" customHeight="1" x14ac:dyDescent="0.15">
      <c r="DU121" s="261"/>
    </row>
  </sheetData>
  <sheetProtection algorithmName="SHA-512" hashValue="cKpNnsbaovwBzeOCLA/6PuyYYsdenACMPxQdxKXW5c+34T0NlGNPoH+3g+ykCJx4XWgKnMPehhaNCHJ4Zeg+aw==" saltValue="4nXD4FJzqDLpIEhgd0oUo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2" customWidth="1"/>
    <col min="126" max="142" width="0" style="261" hidden="1" customWidth="1"/>
    <col min="143" max="16384" width="9" style="261" hidden="1"/>
  </cols>
  <sheetData>
    <row r="1" spans="1:125" ht="13.5" customHeight="1" x14ac:dyDescent="0.15">
      <c r="A1" s="261"/>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row>
    <row r="2" spans="1:125" x14ac:dyDescent="0.15">
      <c r="B2" s="261"/>
      <c r="T2" s="261"/>
    </row>
    <row r="3" spans="1:125" x14ac:dyDescent="0.15">
      <c r="C3" s="261"/>
      <c r="D3" s="261"/>
      <c r="E3" s="261"/>
      <c r="F3" s="261"/>
      <c r="G3" s="261"/>
      <c r="H3" s="261"/>
      <c r="I3" s="261"/>
      <c r="J3" s="261"/>
      <c r="K3" s="261"/>
      <c r="L3" s="261"/>
      <c r="M3" s="261"/>
      <c r="N3" s="261"/>
      <c r="O3" s="261"/>
      <c r="P3" s="261"/>
      <c r="Q3" s="261"/>
      <c r="R3" s="261"/>
      <c r="S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61"/>
      <c r="AV3" s="261"/>
      <c r="AW3" s="261"/>
      <c r="AX3" s="261"/>
      <c r="AY3" s="261"/>
      <c r="AZ3" s="261"/>
      <c r="BA3" s="261"/>
      <c r="BB3" s="261"/>
      <c r="BC3" s="261"/>
      <c r="BD3" s="261"/>
      <c r="BE3" s="261"/>
      <c r="BF3" s="261"/>
      <c r="BG3" s="261"/>
      <c r="BH3" s="261"/>
      <c r="BI3" s="261"/>
      <c r="BJ3" s="261"/>
      <c r="BK3" s="261"/>
      <c r="BL3" s="261"/>
      <c r="BM3" s="261"/>
      <c r="BN3" s="261"/>
      <c r="BO3" s="261"/>
      <c r="BP3" s="261"/>
      <c r="BQ3" s="261"/>
      <c r="BR3" s="261"/>
      <c r="BS3" s="261"/>
      <c r="BT3" s="261"/>
      <c r="BU3" s="261"/>
      <c r="BV3" s="261"/>
      <c r="BW3" s="261"/>
      <c r="BX3" s="261"/>
      <c r="BY3" s="261"/>
      <c r="BZ3" s="261"/>
      <c r="CA3" s="261"/>
      <c r="CB3" s="261"/>
      <c r="CC3" s="261"/>
      <c r="CD3" s="261"/>
      <c r="CE3" s="261"/>
      <c r="CF3" s="261"/>
      <c r="CG3" s="261"/>
      <c r="CH3" s="261"/>
      <c r="CI3" s="261"/>
      <c r="CJ3" s="261"/>
      <c r="CK3" s="261"/>
      <c r="CL3" s="261"/>
      <c r="CM3" s="261"/>
      <c r="CN3" s="261"/>
      <c r="CO3" s="261"/>
      <c r="CP3" s="261"/>
      <c r="CQ3" s="261"/>
      <c r="CR3" s="261"/>
      <c r="CS3" s="261"/>
      <c r="CT3" s="261"/>
      <c r="CU3" s="261"/>
      <c r="CV3" s="261"/>
      <c r="CW3" s="261"/>
      <c r="CX3" s="261"/>
      <c r="CY3" s="261"/>
      <c r="CZ3" s="261"/>
      <c r="DA3" s="261"/>
      <c r="DB3" s="261"/>
      <c r="DC3" s="261"/>
      <c r="DD3" s="261"/>
      <c r="DE3" s="261"/>
      <c r="DF3" s="261"/>
      <c r="DG3" s="261"/>
      <c r="DH3" s="261"/>
      <c r="DI3" s="261"/>
      <c r="DJ3" s="261"/>
      <c r="DK3" s="261"/>
      <c r="DL3" s="261"/>
      <c r="DM3" s="261"/>
      <c r="DN3" s="261"/>
      <c r="DO3" s="261"/>
      <c r="DP3" s="261"/>
      <c r="DQ3" s="261"/>
      <c r="DR3" s="261"/>
      <c r="DS3" s="261"/>
      <c r="DT3" s="261"/>
      <c r="DU3" s="26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61"/>
      <c r="G33" s="261"/>
      <c r="I33" s="261"/>
    </row>
    <row r="34" spans="2:125" x14ac:dyDescent="0.15">
      <c r="C34" s="261"/>
      <c r="P34" s="261"/>
      <c r="R34" s="261"/>
      <c r="U34" s="261"/>
    </row>
    <row r="35" spans="2:125" x14ac:dyDescent="0.15">
      <c r="D35" s="261"/>
      <c r="E35" s="261"/>
      <c r="T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61"/>
      <c r="AV35" s="261"/>
      <c r="AW35" s="261"/>
      <c r="AX35" s="261"/>
      <c r="AY35" s="261"/>
      <c r="AZ35" s="261"/>
      <c r="BA35" s="261"/>
      <c r="BB35" s="261"/>
      <c r="BC35" s="261"/>
      <c r="BD35" s="261"/>
      <c r="BE35" s="261"/>
      <c r="BF35" s="261"/>
      <c r="BG35" s="261"/>
      <c r="BH35" s="261"/>
      <c r="BI35" s="261"/>
      <c r="BJ35" s="261"/>
      <c r="BK35" s="261"/>
      <c r="BL35" s="261"/>
      <c r="BM35" s="261"/>
      <c r="BN35" s="261"/>
      <c r="BO35" s="261"/>
      <c r="BP35" s="261"/>
      <c r="BQ35" s="261"/>
      <c r="BR35" s="261"/>
      <c r="BS35" s="261"/>
      <c r="BT35" s="261"/>
      <c r="BU35" s="261"/>
      <c r="BV35" s="261"/>
      <c r="BW35" s="261"/>
      <c r="BX35" s="261"/>
      <c r="BY35" s="261"/>
      <c r="BZ35" s="261"/>
      <c r="CA35" s="261"/>
      <c r="CB35" s="261"/>
      <c r="CC35" s="261"/>
      <c r="CD35" s="261"/>
      <c r="CE35" s="261"/>
      <c r="CF35" s="261"/>
      <c r="CG35" s="261"/>
      <c r="CH35" s="261"/>
      <c r="CI35" s="261"/>
      <c r="CJ35" s="261"/>
      <c r="CK35" s="261"/>
      <c r="CL35" s="261"/>
      <c r="CM35" s="261"/>
      <c r="CN35" s="261"/>
      <c r="CO35" s="261"/>
      <c r="CP35" s="261"/>
      <c r="CQ35" s="261"/>
      <c r="CR35" s="261"/>
      <c r="CS35" s="261"/>
      <c r="CT35" s="261"/>
      <c r="CU35" s="261"/>
      <c r="CV35" s="261"/>
      <c r="CW35" s="261"/>
      <c r="CX35" s="261"/>
      <c r="CY35" s="261"/>
      <c r="CZ35" s="261"/>
      <c r="DA35" s="261"/>
      <c r="DB35" s="261"/>
      <c r="DC35" s="261"/>
      <c r="DD35" s="261"/>
      <c r="DE35" s="261"/>
      <c r="DF35" s="261"/>
      <c r="DG35" s="261"/>
      <c r="DH35" s="261"/>
      <c r="DI35" s="261"/>
      <c r="DJ35" s="261"/>
      <c r="DK35" s="261"/>
      <c r="DL35" s="261"/>
      <c r="DM35" s="261"/>
      <c r="DN35" s="261"/>
      <c r="DO35" s="261"/>
      <c r="DP35" s="261"/>
      <c r="DQ35" s="261"/>
      <c r="DR35" s="261"/>
      <c r="DS35" s="261"/>
      <c r="DT35" s="261"/>
      <c r="DU35" s="261"/>
    </row>
    <row r="36" spans="2:125" x14ac:dyDescent="0.15">
      <c r="F36" s="261"/>
      <c r="H36" s="261"/>
      <c r="J36" s="261"/>
      <c r="K36" s="261"/>
      <c r="L36" s="261"/>
      <c r="M36" s="261"/>
      <c r="N36" s="261"/>
      <c r="O36" s="261"/>
      <c r="Q36" s="261"/>
      <c r="S36" s="261"/>
      <c r="V36" s="261"/>
    </row>
    <row r="37" spans="2:125" x14ac:dyDescent="0.15"/>
    <row r="38" spans="2:125" x14ac:dyDescent="0.15"/>
    <row r="39" spans="2:125" x14ac:dyDescent="0.15"/>
    <row r="40" spans="2:125" x14ac:dyDescent="0.15">
      <c r="U40" s="261"/>
    </row>
    <row r="41" spans="2:125" x14ac:dyDescent="0.15">
      <c r="R41" s="261"/>
    </row>
    <row r="42" spans="2:125" x14ac:dyDescent="0.15">
      <c r="T42" s="261"/>
      <c r="W42" s="261"/>
      <c r="X42" s="261"/>
      <c r="Y42" s="261"/>
      <c r="Z42" s="261"/>
      <c r="AA42" s="261"/>
      <c r="AB42" s="261"/>
      <c r="AC42" s="261"/>
      <c r="AD42" s="261"/>
      <c r="AE42" s="261"/>
      <c r="AF42" s="261"/>
      <c r="AG42" s="261"/>
      <c r="AH42" s="261"/>
      <c r="AI42" s="261"/>
      <c r="AJ42" s="261"/>
      <c r="AK42" s="261"/>
      <c r="AL42" s="261"/>
      <c r="AM42" s="261"/>
      <c r="AN42" s="261"/>
      <c r="AO42" s="261"/>
      <c r="AP42" s="261"/>
      <c r="AQ42" s="261"/>
      <c r="AR42" s="261"/>
      <c r="AS42" s="261"/>
      <c r="AT42" s="261"/>
      <c r="AU42" s="261"/>
      <c r="AV42" s="261"/>
      <c r="AW42" s="261"/>
      <c r="AX42" s="261"/>
      <c r="AY42" s="261"/>
      <c r="AZ42" s="261"/>
      <c r="BA42" s="261"/>
      <c r="BB42" s="261"/>
      <c r="BC42" s="261"/>
      <c r="BD42" s="261"/>
      <c r="BE42" s="261"/>
      <c r="BF42" s="261"/>
      <c r="BG42" s="261"/>
      <c r="BH42" s="261"/>
      <c r="BI42" s="261"/>
      <c r="BJ42" s="261"/>
      <c r="BK42" s="261"/>
      <c r="BL42" s="261"/>
      <c r="BM42" s="261"/>
      <c r="BN42" s="261"/>
      <c r="BO42" s="261"/>
      <c r="BP42" s="261"/>
      <c r="BQ42" s="261"/>
      <c r="BR42" s="261"/>
      <c r="BS42" s="261"/>
      <c r="BT42" s="261"/>
      <c r="BU42" s="261"/>
      <c r="BV42" s="261"/>
      <c r="BW42" s="261"/>
      <c r="BX42" s="261"/>
      <c r="BY42" s="261"/>
      <c r="BZ42" s="261"/>
      <c r="CA42" s="261"/>
      <c r="CB42" s="261"/>
      <c r="CC42" s="261"/>
      <c r="CD42" s="261"/>
      <c r="CE42" s="261"/>
      <c r="CF42" s="261"/>
      <c r="CG42" s="261"/>
      <c r="CH42" s="261"/>
      <c r="CI42" s="261"/>
      <c r="CJ42" s="261"/>
      <c r="CK42" s="261"/>
      <c r="CL42" s="261"/>
      <c r="CM42" s="261"/>
      <c r="CN42" s="261"/>
      <c r="CO42" s="261"/>
      <c r="CP42" s="261"/>
      <c r="CQ42" s="261"/>
      <c r="CR42" s="261"/>
      <c r="CS42" s="261"/>
      <c r="CT42" s="261"/>
      <c r="CU42" s="261"/>
      <c r="CV42" s="261"/>
      <c r="CW42" s="261"/>
      <c r="CX42" s="261"/>
      <c r="CY42" s="261"/>
      <c r="CZ42" s="261"/>
      <c r="DA42" s="261"/>
      <c r="DB42" s="261"/>
      <c r="DC42" s="261"/>
      <c r="DD42" s="261"/>
      <c r="DE42" s="261"/>
      <c r="DF42" s="261"/>
      <c r="DG42" s="261"/>
      <c r="DH42" s="261"/>
      <c r="DI42" s="261"/>
      <c r="DJ42" s="261"/>
      <c r="DK42" s="261"/>
      <c r="DL42" s="261"/>
      <c r="DM42" s="261"/>
      <c r="DN42" s="261"/>
      <c r="DO42" s="261"/>
      <c r="DP42" s="261"/>
      <c r="DQ42" s="261"/>
      <c r="DR42" s="261"/>
      <c r="DS42" s="261"/>
      <c r="DT42" s="261"/>
      <c r="DU42" s="261"/>
    </row>
    <row r="43" spans="2:125" x14ac:dyDescent="0.15">
      <c r="Q43" s="261"/>
      <c r="S43" s="261"/>
      <c r="V43" s="26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2" t="s">
        <v>552</v>
      </c>
    </row>
  </sheetData>
  <sheetProtection algorithmName="SHA-512" hashValue="Q7f+ESAeWsRK84JnzHkNdk1GmQ0SCkD+XxEZVFeo3bLSXZRk/6WCo++YSnzIGjSbnwEf0ZPmzTnTjOsR/FCXmA==" saltValue="DcEgnApP4UQMfanUvC/yO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553</v>
      </c>
      <c r="G46" s="8" t="s">
        <v>554</v>
      </c>
      <c r="H46" s="8" t="s">
        <v>555</v>
      </c>
      <c r="I46" s="8" t="s">
        <v>556</v>
      </c>
      <c r="J46" s="9" t="s">
        <v>557</v>
      </c>
    </row>
    <row r="47" spans="2:10" ht="57.75" customHeight="1" x14ac:dyDescent="0.15">
      <c r="B47" s="10"/>
      <c r="C47" s="1143" t="s">
        <v>3</v>
      </c>
      <c r="D47" s="1143"/>
      <c r="E47" s="1144"/>
      <c r="F47" s="11">
        <v>51.44</v>
      </c>
      <c r="G47" s="12">
        <v>51.16</v>
      </c>
      <c r="H47" s="12">
        <v>51.79</v>
      </c>
      <c r="I47" s="12">
        <v>54.53</v>
      </c>
      <c r="J47" s="13">
        <v>61.11</v>
      </c>
    </row>
    <row r="48" spans="2:10" ht="57.75" customHeight="1" x14ac:dyDescent="0.15">
      <c r="B48" s="14"/>
      <c r="C48" s="1145" t="s">
        <v>4</v>
      </c>
      <c r="D48" s="1145"/>
      <c r="E48" s="1146"/>
      <c r="F48" s="15">
        <v>6.25</v>
      </c>
      <c r="G48" s="16">
        <v>7.3</v>
      </c>
      <c r="H48" s="16">
        <v>5.72</v>
      </c>
      <c r="I48" s="16">
        <v>7.33</v>
      </c>
      <c r="J48" s="17">
        <v>6.43</v>
      </c>
    </row>
    <row r="49" spans="2:10" ht="57.75" customHeight="1" thickBot="1" x14ac:dyDescent="0.2">
      <c r="B49" s="18"/>
      <c r="C49" s="1147" t="s">
        <v>5</v>
      </c>
      <c r="D49" s="1147"/>
      <c r="E49" s="1148"/>
      <c r="F49" s="19" t="s">
        <v>558</v>
      </c>
      <c r="G49" s="20">
        <v>1.1100000000000001</v>
      </c>
      <c r="H49" s="20" t="s">
        <v>559</v>
      </c>
      <c r="I49" s="20">
        <v>5.7</v>
      </c>
      <c r="J49" s="21">
        <v>9.7899999999999991</v>
      </c>
    </row>
    <row r="50" spans="2:10" ht="13.5" customHeight="1" x14ac:dyDescent="0.15"/>
  </sheetData>
  <sheetProtection algorithmName="SHA-512" hashValue="aDN0kSUo3Gnf4kyfL6eD3esjCWHhkajam8xm30XemoPyEk46y1LyuOlN62CwH5tiOlEarwW8dhVdqJWEm9b0tw==" saltValue="bPrOo+LNfD42O2meJ4u6a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清水 国光</cp:lastModifiedBy>
  <cp:lastPrinted>2022-03-01T00:54:58Z</cp:lastPrinted>
  <dcterms:created xsi:type="dcterms:W3CDTF">2022-02-02T04:37:20Z</dcterms:created>
  <dcterms:modified xsi:type="dcterms:W3CDTF">2022-09-22T06:33:00Z</dcterms:modified>
  <cp:category/>
</cp:coreProperties>
</file>