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<sst xmlns="http://schemas.openxmlformats.org/spreadsheetml/2006/main" count="1143" uniqueCount="597">
  <si>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</si>
  <si>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</si>
  <si>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</si>
  <si>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</si>
  <si>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</si>
  <si>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</si>
  <si>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</si>
  <si>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</si>
  <si>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</si>
  <si>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</si>
  <si>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</si>
  <si>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</si>
  <si>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</si>
  <si>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</si>
  <si>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</si>
  <si>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</si>
  <si>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</si>
  <si>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</si>
  <si>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</si>
  <si>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</si>
  <si>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</si>
  <si>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</si>
  <si>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</si>
  <si>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</si>
  <si>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</si>
  <si>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</si>
  <si>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</si>
  <si>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</si>
  <si>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</si>
  <si>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</si>
  <si>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</si>
  <si>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</si>
  <si>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</si>
  <si>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</si>
  <si>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</si>
  <si>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</si>
  <si>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</si>
  <si>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</si>
  <si>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</si>
  <si>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</si>
  <si>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</si>
  <si>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</si>
  <si>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</si>
  <si>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</si>
  <si>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</si>
  <si>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</si>
  <si>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</si>
  <si>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</si>
  <si>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</si>
  <si>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</si>
  <si>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</si>
  <si>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</si>
  <si>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</si>
  <si>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</si>
  <si>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</si>
  <si>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</si>
  <si>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</si>
  <si>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</si>
  <si>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</si>
  <si>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</si>
  <si>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</si>
  <si>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</si>
  <si>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</si>
  <si>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</si>
  <si>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</si>
  <si>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</si>
  <si>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</si>
  <si>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</si>
  <si>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</si>
  <si>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</si>
  <si>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</si>
  <si>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</si>
  <si>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</si>
  <si>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</si>
  <si>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</si>
  <si>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</si>
  <si>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</si>
  <si>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</si>
  <si>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</si>
  <si>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</si>
  <si>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</si>
  <si>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</si>
  <si>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</si>
  <si>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</si>
  <si>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</si>
  <si>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</si>
  <si>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</si>
  <si>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</si>
  <si>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</si>
  <si>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</si>
  <si>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</si>
  <si>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</si>
  <si>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</si>
  <si>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</si>
  <si>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</si>
  <si>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</si>
  <si>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</si>
  <si>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</si>
  <si>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</si>
  <si>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</si>
  <si>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神津島村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</si>
  <si>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</si>
  <si>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</si>
  <si>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</si>
  <si>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</si>
  <si>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</si>
  <si>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</si>
  <si>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</si>
  <si>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</si>
  <si>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</si>
  <si>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</si>
  <si>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</si>
  <si>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</si>
  <si>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</si>
  <si>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</si>
  <si>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</si>
  <si>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</si>
  <si>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</si>
  <si>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</si>
  <si>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</si>
  <si>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</si>
  <si>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</si>
  <si>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</si>
  <si>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</si>
  <si>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</si>
  <si>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</si>
  <si>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</si>
  <si>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</si>
  <si>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</si>
  <si>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</si>
  <si>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</si>
  <si>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</si>
  <si>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</si>
  <si>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</si>
  <si>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</si>
  <si>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</si>
  <si>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</si>
  <si>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</si>
  <si>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</si>
  <si>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</si>
  <si>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</si>
  <si>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</si>
  <si>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</si>
  <si>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</si>
  <si>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</si>
  <si>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</si>
  <si>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</si>
  <si>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</si>
  <si>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</si>
  <si>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</si>
  <si>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</si>
  <si>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</si>
  <si>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</si>
  <si>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</si>
  <si>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</si>
  <si>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</si>
  <si>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</si>
  <si>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</si>
  <si>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</si>
  <si>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</si>
  <si>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</si>
  <si>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</si>
  <si>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</si>
  <si>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</si>
  <si>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</si>
  <si>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</si>
  <si>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</si>
  <si>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</si>
  <si>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</si>
  <si>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</si>
  <si>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</si>
  <si>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</si>
  <si>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</si>
  <si>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</si>
  <si>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</si>
  <si>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</si>
  <si>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</si>
  <si>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</si>
  <si>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</si>
  <si>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</si>
  <si>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</si>
  <si>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</si>
  <si>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</si>
  <si>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</si>
  <si>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</si>
  <si>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</si>
  <si>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</si>
  <si>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</si>
  <si>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</si>
  <si>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</si>
  <si>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</si>
  <si>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</si>
  <si>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</si>
  <si>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</si>
  <si>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</si>
  <si>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</si>
  <si>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</si>
  <si>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</si>
  <si>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</si>
  <si>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</si>
  <si>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</si>
  <si>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</si>
  <si>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</si>
  <si>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</si>
  <si>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</si>
  <si>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</si>
  <si>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</si>
  <si>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</si>
  <si>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</si>
  <si>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</si>
  <si>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</si>
  <si>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</si>
  <si>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</si>
  <si>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</si>
  <si>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</si>
  <si>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</si>
  <si>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</si>
  <si>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</si>
  <si>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東京都神津島村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</si>
  <si>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</si>
  <si>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</si>
  <si>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</si>
  <si>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</si>
  <si>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</si>
  <si>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</si>
  <si>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</si>
  <si>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</si>
  <si>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</si>
  <si>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</si>
  <si>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</si>
  <si>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</si>
  <si>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</si>
  <si>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</si>
  <si>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</si>
  <si>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</si>
  <si>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</si>
  <si>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</si>
  <si>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</si>
  <si>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</si>
  <si>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</si>
  <si>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</si>
  <si>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</si>
  <si>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</si>
  <si>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</si>
  <si>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</si>
  <si>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</si>
  <si>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</si>
  <si>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</si>
  <si>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</si>
  <si>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</si>
  <si>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</si>
  <si>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</si>
  <si>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</si>
  <si>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</si>
  <si>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</si>
  <si>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</si>
  <si>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</si>
  <si>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</si>
  <si>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</si>
  <si>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</si>
  <si>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</si>
  <si>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</si>
  <si>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</si>
  <si>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</si>
  <si>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</si>
  <si>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</si>
  <si>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</si>
  <si>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</si>
  <si>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</si>
  <si>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</si>
  <si>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</si>
  <si>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</si>
  <si>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</si>
  <si>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</si>
  <si>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</si>
  <si>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</si>
  <si>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</si>
  <si>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</si>
  <si>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</si>
  <si>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</si>
  <si>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</si>
  <si>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</si>
  <si>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</si>
  <si>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</si>
  <si>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</si>
  <si>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</si>
  <si>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</si>
  <si>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</si>
  <si>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</si>
  <si>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</si>
  <si>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</si>
  <si>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</si>
  <si>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</si>
  <si>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</si>
  <si>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</si>
  <si>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</si>
  <si>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</si>
  <si>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</si>
  <si>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</si>
  <si>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</si>
  <si>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</si>
  <si>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</si>
  <si>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</si>
  <si>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</si>
  <si>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</si>
  <si>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</si>
  <si>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</si>
  <si>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</si>
  <si>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</si>
  <si>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</si>
  <si>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</si>
  <si>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</si>
  <si>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</si>
  <si>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</si>
  <si>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</si>
  <si>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</si>
  <si>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</si>
  <si>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</si>
  <si>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</si>
  <si>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</si>
  <si>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</si>
  <si>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</si>
  <si>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</si>
  <si>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</si>
  <si>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</si>
  <si>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</si>
  <si>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</si>
  <si>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</si>
  <si>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</si>
  <si>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</si>
  <si>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</si>
  <si>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</si>
  <si>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</si>
  <si>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</si>
  <si>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</si>
  <si>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</si>
  <si>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</si>
  <si>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</si>
  <si>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</si>
  <si>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</si>
  <si>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</si>
  <si>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</si>
  <si>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</si>
  <si>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</si>
  <si>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</si>
  <si>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</si>
  <si>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</si>
  <si>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</si>
  <si>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</si>
  <si>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</si>
  <si>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</si>
  <si>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</si>
  <si>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</si>
  <si>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</si>
  <si>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</si>
  <si>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</si>
  <si>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</si>
  <si>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</si>
  <si>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</si>
  <si>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</si>
  <si>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</si>
  <si>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</si>
  <si>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</si>
  <si>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</si>
  <si>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</si>
  <si>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</si>
  <si>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</si>
  <si>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</si>
  <si>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</si>
  <si>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</si>
  <si>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</si>
  <si>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東京都神津島村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</si>
  <si>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</si>
  <si>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</si>
  <si>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</si>
  <si>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</si>
  <si>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</si>
  <si>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</si>
  <si>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</si>
  <si>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</si>
  <si>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</si>
  <si>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</si>
  <si>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</si>
  <si>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</si>
  <si>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</si>
  <si>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</si>
  <si>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</si>
  <si>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</si>
  <si>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</si>
  <si>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</si>
  <si>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</si>
  <si>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</si>
  <si>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</si>
  <si>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</si>
  <si>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</si>
  <si>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</si>
  <si>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</si>
  <si>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</si>
  <si>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</si>
  <si>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</si>
  <si>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</si>
  <si>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</si>
  <si>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</si>
  <si>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</si>
  <si>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</si>
  <si>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</si>
  <si>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</si>
  <si>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</si>
  <si>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t>
    <phoneticPr fontId="5"/>
  </si>
  <si>
    <t>後期高齢者医療事業特別会計</t>
    <phoneticPr fontId="5"/>
  </si>
  <si>
    <t>農業集落排水特別会計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</si>
  <si>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</si>
  <si>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</si>
  <si>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</si>
  <si>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</si>
  <si>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</si>
  <si>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</si>
  <si>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</si>
  <si>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</si>
  <si>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</si>
  <si>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</si>
  <si>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</si>
  <si>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</si>
  <si>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</si>
  <si>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</si>
  <si>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</si>
  <si>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</si>
  <si>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</si>
  <si>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</si>
  <si>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</si>
  <si>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</si>
  <si>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</si>
  <si>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</si>
  <si>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</si>
  <si>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</si>
  <si>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</si>
  <si>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</si>
  <si>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</si>
  <si>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</si>
  <si>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</si>
  <si>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</si>
  <si>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</si>
  <si>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</si>
  <si>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</si>
  <si>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</si>
  <si>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</si>
  <si>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</si>
  <si>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</si>
  <si>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</si>
  <si>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</si>
  <si>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</si>
  <si>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</si>
  <si>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</si>
  <si>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</si>
  <si>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</si>
  <si>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</si>
  <si>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</si>
  <si>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</si>
  <si>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</si>
  <si>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</si>
  <si>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</si>
  <si>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</si>
  <si>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</si>
  <si>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</si>
  <si>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</si>
  <si>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</si>
  <si>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</si>
  <si>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</si>
  <si>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</si>
  <si>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</si>
  <si>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</si>
  <si>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</si>
  <si>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</si>
  <si>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</si>
  <si>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</si>
  <si>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</si>
  <si>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</si>
  <si>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</si>
  <si>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</si>
  <si>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</si>
  <si>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</si>
  <si>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</si>
  <si>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</si>
  <si>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</si>
  <si>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</si>
  <si>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</si>
  <si>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</si>
  <si>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</si>
  <si>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</si>
  <si>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</si>
  <si>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</si>
  <si>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</si>
  <si>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</si>
  <si>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</si>
  <si>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</si>
  <si>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</si>
  <si>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</si>
  <si>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</si>
  <si>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</si>
  <si>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</si>
  <si>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</si>
  <si>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</si>
  <si>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</si>
  <si>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</si>
  <si>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</si>
  <si>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</si>
  <si>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</si>
  <si>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</si>
  <si>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</si>
  <si>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</si>
  <si>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</si>
  <si>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</si>
  <si>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</si>
  <si>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</si>
  <si>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</si>
  <si>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</si>
  <si>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</si>
  <si>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</si>
  <si>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</si>
  <si>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</si>
  <si>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</si>
  <si>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</si>
  <si>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</si>
  <si>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</si>
  <si>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</si>
  <si>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</si>
  <si>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</si>
  <si>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</si>
  <si>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</si>
  <si>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</si>
  <si>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</si>
  <si>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</si>
  <si>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</si>
  <si>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</si>
  <si>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</si>
  <si>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</si>
  <si>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</si>
  <si>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</si>
  <si>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</si>
  <si>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</si>
  <si>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</si>
  <si>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</si>
  <si>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</si>
  <si>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</si>
  <si>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</si>
  <si>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</si>
  <si>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</si>
  <si>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</si>
  <si>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</si>
  <si>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</si>
  <si>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</si>
  <si>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</si>
  <si>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</si>
  <si>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</si>
  <si>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</si>
  <si>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</si>
  <si>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</si>
  <si>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</si>
  <si>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</si>
  <si>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</si>
  <si>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</si>
  <si>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</si>
  <si>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</si>
  <si>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</si>
  <si>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</si>
  <si>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</si>
  <si>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</si>
  <si>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</si>
  <si>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</si>
  <si>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</si>
  <si>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一般会計</t>
  </si>
  <si>
    <t>国民健康保険特別会計</t>
  </si>
  <si>
    <t>簡易水道特別会計</t>
  </si>
  <si>
    <t>農業集落排水特別会計</t>
  </si>
  <si>
    <t>後期高齢者医療事業特別会計</t>
  </si>
  <si>
    <t>介護保険事業特別会計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</si>
  <si>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</si>
  <si>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</si>
  <si>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</si>
  <si>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</si>
  <si>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</si>
  <si>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</si>
  <si>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</si>
  <si>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</si>
  <si>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</si>
  <si>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</si>
  <si>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</si>
  <si>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東京都市町村退職手当組合</t>
    <rPh sb="0" eb="3">
      <t>トウキョウト</t>
    </rPh>
    <rPh sb="3" eb="6">
      <t>シチョウソン</t>
    </rPh>
    <rPh sb="6" eb="8">
      <t>タイショク</t>
    </rPh>
    <rPh sb="8" eb="10">
      <t>テアテ</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</si>
  <si>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</si>
  <si>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</si>
  <si>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2"/>
  </si>
  <si>
    <t>-</t>
    <phoneticPr fontId="2"/>
  </si>
  <si>
    <t>-</t>
    <phoneticPr fontId="2"/>
  </si>
  <si>
    <t>-</t>
    <phoneticPr fontId="19"/>
  </si>
  <si>
    <t>公共施設整備基金</t>
    <rPh sb="0" eb="2">
      <t>コウキョウ</t>
    </rPh>
    <rPh sb="2" eb="4">
      <t>シセツ</t>
    </rPh>
    <rPh sb="4" eb="6">
      <t>セイビ</t>
    </rPh>
    <rPh sb="6" eb="8">
      <t>キキン</t>
    </rPh>
    <phoneticPr fontId="2"/>
  </si>
  <si>
    <t>ふるさとづくり基金</t>
    <rPh sb="7" eb="9">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</si>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</sst>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CAD-4B40-BB55-5E04D0C259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245855</c:v>
                </c:pt>
                <c:pt idx="1">
                  <c:v>329094</c:v>
                </c:pt>
                <c:pt idx="2">
                  <c:v>425804</c:v>
                </c:pt>
                <c:pt idx="3">
                  <c:v>536704</c:v>
                </c:pt>
                <c:pt idx="4">
                  <c:v>482031</c:v>
                </c:pt>
              </c:numCache>
            </c:numRef>
          </c:val>
          <c:smooth val="0"/>
          <c:extLst>
            <c:ext xmlns:c16="http://schemas.microsoft.com/office/drawing/2014/chart" uri="{C3380CC4-5D6E-409C-BE32-E72D297353CC}">
              <c16:uniqueId val="{00000001-3CAD-4B40-BB55-5E04D0C259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7.33</c:v>
                </c:pt>
                <c:pt idx="2">
                  <c:v>6.43</c:v>
                </c:pt>
                <c:pt idx="3">
                  <c:v>5.86</c:v>
                </c:pt>
                <c:pt idx="4">
                  <c:v>7.42</c:v>
                </c:pt>
              </c:numCache>
            </c:numRef>
          </c:val>
          <c:extLst>
            <c:ext xmlns:c16="http://schemas.microsoft.com/office/drawing/2014/chart" uri="{C3380CC4-5D6E-409C-BE32-E72D297353CC}">
              <c16:uniqueId val="{00000000-954B-4924-9180-B7FDBF07A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51.79</c:v>
                </c:pt>
                <c:pt idx="1">
                  <c:v>54.53</c:v>
                </c:pt>
                <c:pt idx="2">
                  <c:v>61.11</c:v>
                </c:pt>
                <c:pt idx="3">
                  <c:v>69.3</c:v>
                </c:pt>
                <c:pt idx="4">
                  <c:v>83.56</c:v>
                </c:pt>
              </c:numCache>
            </c:numRef>
          </c:val>
          <c:extLst>
            <c:ext xmlns:c16="http://schemas.microsoft.com/office/drawing/2014/chart" uri="{C3380CC4-5D6E-409C-BE32-E72D297353CC}">
              <c16:uniqueId val="{00000001-954B-4924-9180-B7FDBF07A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5.7</c:v>
                </c:pt>
                <c:pt idx="2">
                  <c:v>9.7899999999999991</c:v>
                </c:pt>
                <c:pt idx="3">
                  <c:v>13.97</c:v>
                </c:pt>
                <c:pt idx="4">
                  <c:v>13.12</c:v>
                </c:pt>
              </c:numCache>
            </c:numRef>
          </c:val>
          <c:smooth val="0"/>
          <c:extLst>
            <c:ext xmlns:c16="http://schemas.microsoft.com/office/drawing/2014/chart" uri="{C3380CC4-5D6E-409C-BE32-E72D297353CC}">
              <c16:uniqueId val="{00000002-954B-4924-9180-B7FDBF07A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D8-4562-BCED-F5759364F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8-4562-BCED-F5759364FB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D8-4562-BCED-F5759364FB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D8-4562-BCED-F5759364FBA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BD8-4562-BCED-F5759364FBA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0.46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FBD8-4562-BCED-F5759364FBAA}"/>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0.17</c:v>
                </c:pt>
                <c:pt idx="4">
                  <c:v>#N/A</c:v>
                </c:pt>
                <c:pt idx="5">
                  <c:v>0.46</c:v>
                </c:pt>
                <c:pt idx="6">
                  <c:v>#N/A</c:v>
                </c:pt>
                <c:pt idx="7">
                  <c:v>0.23</c:v>
                </c:pt>
                <c:pt idx="8">
                  <c:v>#N/A</c:v>
                </c:pt>
                <c:pt idx="9">
                  <c:v>0.26</c:v>
                </c:pt>
              </c:numCache>
            </c:numRef>
          </c:val>
          <c:extLst>
            <c:ext xmlns:c16="http://schemas.microsoft.com/office/drawing/2014/chart" uri="{C3380CC4-5D6E-409C-BE32-E72D297353CC}">
              <c16:uniqueId val="{00000006-FBD8-4562-BCED-F5759364FBA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0.71</c:v>
                </c:pt>
                <c:pt idx="2">
                  <c:v>#N/A</c:v>
                </c:pt>
                <c:pt idx="3">
                  <c:v>0.34</c:v>
                </c:pt>
                <c:pt idx="4">
                  <c:v>#N/A</c:v>
                </c:pt>
                <c:pt idx="5">
                  <c:v>0.32</c:v>
                </c:pt>
                <c:pt idx="6">
                  <c:v>#N/A</c:v>
                </c:pt>
                <c:pt idx="7">
                  <c:v>0.26</c:v>
                </c:pt>
                <c:pt idx="8">
                  <c:v>#N/A</c:v>
                </c:pt>
                <c:pt idx="9">
                  <c:v>0.53</c:v>
                </c:pt>
              </c:numCache>
            </c:numRef>
          </c:val>
          <c:extLst>
            <c:ext xmlns:c16="http://schemas.microsoft.com/office/drawing/2014/chart" uri="{C3380CC4-5D6E-409C-BE32-E72D297353CC}">
              <c16:uniqueId val="{00000007-FBD8-4562-BCED-F5759364FBA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c:v>
                </c:pt>
                <c:pt idx="2">
                  <c:v>#N/A</c:v>
                </c:pt>
                <c:pt idx="3">
                  <c:v>1.04</c:v>
                </c:pt>
                <c:pt idx="4">
                  <c:v>#N/A</c:v>
                </c:pt>
                <c:pt idx="5">
                  <c:v>1.58</c:v>
                </c:pt>
                <c:pt idx="6">
                  <c:v>#N/A</c:v>
                </c:pt>
                <c:pt idx="7">
                  <c:v>2.33</c:v>
                </c:pt>
                <c:pt idx="8">
                  <c:v>#N/A</c:v>
                </c:pt>
                <c:pt idx="9">
                  <c:v>2.69</c:v>
                </c:pt>
              </c:numCache>
            </c:numRef>
          </c:val>
          <c:extLst>
            <c:ext xmlns:c16="http://schemas.microsoft.com/office/drawing/2014/chart" uri="{C3380CC4-5D6E-409C-BE32-E72D297353CC}">
              <c16:uniqueId val="{00000008-FBD8-4562-BCED-F5759364F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5.72</c:v>
                </c:pt>
                <c:pt idx="2">
                  <c:v>#N/A</c:v>
                </c:pt>
                <c:pt idx="3">
                  <c:v>7.33</c:v>
                </c:pt>
                <c:pt idx="4">
                  <c:v>#N/A</c:v>
                </c:pt>
                <c:pt idx="5">
                  <c:v>6.42</c:v>
                </c:pt>
                <c:pt idx="6">
                  <c:v>#N/A</c:v>
                </c:pt>
                <c:pt idx="7">
                  <c:v>5.86</c:v>
                </c:pt>
                <c:pt idx="8">
                  <c:v>#N/A</c:v>
                </c:pt>
                <c:pt idx="9">
                  <c:v>7.41</c:v>
                </c:pt>
              </c:numCache>
            </c:numRef>
          </c:val>
          <c:extLst>
            <c:ext xmlns:c16="http://schemas.microsoft.com/office/drawing/2014/chart" uri="{C3380CC4-5D6E-409C-BE32-E72D297353CC}">
              <c16:uniqueId val="{00000009-FBD8-4562-BCED-F5759364F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c:v>
                </c:pt>
                <c:pt idx="5">
                  <c:v>127</c:v>
                </c:pt>
                <c:pt idx="8">
                  <c:v>140</c:v>
                </c:pt>
                <c:pt idx="11">
                  <c:v>133</c:v>
                </c:pt>
                <c:pt idx="14">
                  <c:v>120</c:v>
                </c:pt>
              </c:numCache>
            </c:numRef>
          </c:val>
          <c:extLst>
            <c:ext xmlns:c16="http://schemas.microsoft.com/office/drawing/2014/chart" uri="{C3380CC4-5D6E-409C-BE32-E72D297353CC}">
              <c16:uniqueId val="{00000000-EF8E-4207-85EF-AEBDCDDA50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E-4207-85EF-AEBDCDDA50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8E-4207-85EF-AEBDCDDA50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17</c:v>
                </c:pt>
                <c:pt idx="6">
                  <c:v>16</c:v>
                </c:pt>
                <c:pt idx="9">
                  <c:v>10</c:v>
                </c:pt>
                <c:pt idx="12">
                  <c:v>10</c:v>
                </c:pt>
              </c:numCache>
            </c:numRef>
          </c:val>
          <c:extLst>
            <c:ext xmlns:c16="http://schemas.microsoft.com/office/drawing/2014/chart" uri="{C3380CC4-5D6E-409C-BE32-E72D297353CC}">
              <c16:uniqueId val="{00000003-EF8E-4207-85EF-AEBDCDDA50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c:v>
                </c:pt>
                <c:pt idx="3">
                  <c:v>15</c:v>
                </c:pt>
                <c:pt idx="6">
                  <c:v>14</c:v>
                </c:pt>
                <c:pt idx="9">
                  <c:v>12</c:v>
                </c:pt>
                <c:pt idx="12">
                  <c:v>13</c:v>
                </c:pt>
              </c:numCache>
            </c:numRef>
          </c:val>
          <c:extLst>
            <c:ext xmlns:c16="http://schemas.microsoft.com/office/drawing/2014/chart" uri="{C3380CC4-5D6E-409C-BE32-E72D297353CC}">
              <c16:uniqueId val="{00000004-EF8E-4207-85EF-AEBDCDDA50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E-4207-85EF-AEBDCDDA50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E-4207-85EF-AEBDCDDA50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c:v>
                </c:pt>
                <c:pt idx="3">
                  <c:v>127</c:v>
                </c:pt>
                <c:pt idx="6">
                  <c:v>143</c:v>
                </c:pt>
                <c:pt idx="9">
                  <c:v>141</c:v>
                </c:pt>
                <c:pt idx="12">
                  <c:v>122</c:v>
                </c:pt>
              </c:numCache>
            </c:numRef>
          </c:val>
          <c:extLst>
            <c:ext xmlns:c16="http://schemas.microsoft.com/office/drawing/2014/chart" uri="{C3380CC4-5D6E-409C-BE32-E72D297353CC}">
              <c16:uniqueId val="{00000007-EF8E-4207-85EF-AEBDCDDA50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c:v>
                </c:pt>
                <c:pt idx="2">
                  <c:v>#N/A</c:v>
                </c:pt>
                <c:pt idx="3">
                  <c:v>#N/A</c:v>
                </c:pt>
                <c:pt idx="4">
                  <c:v>32</c:v>
                </c:pt>
                <c:pt idx="5">
                  <c:v>#N/A</c:v>
                </c:pt>
                <c:pt idx="6">
                  <c:v>#N/A</c:v>
                </c:pt>
                <c:pt idx="7">
                  <c:v>33</c:v>
                </c:pt>
                <c:pt idx="8">
                  <c:v>#N/A</c:v>
                </c:pt>
                <c:pt idx="9">
                  <c:v>#N/A</c:v>
                </c:pt>
                <c:pt idx="10">
                  <c:v>30</c:v>
                </c:pt>
                <c:pt idx="11">
                  <c:v>#N/A</c:v>
                </c:pt>
                <c:pt idx="12">
                  <c:v>#N/A</c:v>
                </c:pt>
                <c:pt idx="13">
                  <c:v>25</c:v>
                </c:pt>
                <c:pt idx="14">
                  <c:v>#N/A</c:v>
                </c:pt>
              </c:numCache>
            </c:numRef>
          </c:val>
          <c:smooth val="0"/>
          <c:extLst>
            <c:ext xmlns:c16="http://schemas.microsoft.com/office/drawing/2014/chart" uri="{C3380CC4-5D6E-409C-BE32-E72D297353CC}">
              <c16:uniqueId val="{00000008-EF8E-4207-85EF-AEBDCDDA50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1230</c:v>
                </c:pt>
                <c:pt idx="5">
                  <c:v>1160</c:v>
                </c:pt>
                <c:pt idx="8">
                  <c:v>1124</c:v>
                </c:pt>
                <c:pt idx="11">
                  <c:v>1066</c:v>
                </c:pt>
                <c:pt idx="14">
                  <c:v>1028</c:v>
                </c:pt>
              </c:numCache>
            </c:numRef>
          </c:val>
          <c:extLst>
            <c:ext xmlns:c16="http://schemas.microsoft.com/office/drawing/2014/chart" uri="{C3380CC4-5D6E-409C-BE32-E72D297353CC}">
              <c16:uniqueId val="{00000000-E346-4388-90EF-42916A02A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46-4388-90EF-42916A02A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1291</c:v>
                </c:pt>
                <c:pt idx="5">
                  <c:v>1358</c:v>
                </c:pt>
                <c:pt idx="8">
                  <c:v>1587</c:v>
                </c:pt>
                <c:pt idx="11">
                  <c:v>1978</c:v>
                </c:pt>
                <c:pt idx="14">
                  <c:v>2227</c:v>
                </c:pt>
              </c:numCache>
            </c:numRef>
          </c:val>
          <c:extLst>
            <c:ext xmlns:c16="http://schemas.microsoft.com/office/drawing/2014/chart" uri="{C3380CC4-5D6E-409C-BE32-E72D297353CC}">
              <c16:uniqueId val="{00000002-E346-4388-90EF-42916A02A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46-4388-90EF-42916A02A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46-4388-90EF-42916A02A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6-4388-90EF-42916A02A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273</c:v>
                </c:pt>
                <c:pt idx="3">
                  <c:v>202</c:v>
                </c:pt>
                <c:pt idx="6">
                  <c:v>196</c:v>
                </c:pt>
                <c:pt idx="9">
                  <c:v>215</c:v>
                </c:pt>
                <c:pt idx="12">
                  <c:v>230</c:v>
                </c:pt>
              </c:numCache>
            </c:numRef>
          </c:val>
          <c:extLst>
            <c:ext xmlns:c16="http://schemas.microsoft.com/office/drawing/2014/chart" uri="{C3380CC4-5D6E-409C-BE32-E72D297353CC}">
              <c16:uniqueId val="{00000006-E346-4388-90EF-42916A02A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90</c:v>
                </c:pt>
                <c:pt idx="3">
                  <c:v>74</c:v>
                </c:pt>
                <c:pt idx="6">
                  <c:v>59</c:v>
                </c:pt>
                <c:pt idx="9">
                  <c:v>51</c:v>
                </c:pt>
                <c:pt idx="12">
                  <c:v>42</c:v>
                </c:pt>
              </c:numCache>
            </c:numRef>
          </c:val>
          <c:extLst>
            <c:ext xmlns:c16="http://schemas.microsoft.com/office/drawing/2014/chart" uri="{C3380CC4-5D6E-409C-BE32-E72D297353CC}">
              <c16:uniqueId val="{00000007-E346-4388-90EF-42916A02A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97</c:v>
                </c:pt>
                <c:pt idx="6">
                  <c:v>104</c:v>
                </c:pt>
                <c:pt idx="9">
                  <c:v>102</c:v>
                </c:pt>
                <c:pt idx="12">
                  <c:v>92</c:v>
                </c:pt>
              </c:numCache>
            </c:numRef>
          </c:val>
          <c:extLst>
            <c:ext xmlns:c16="http://schemas.microsoft.com/office/drawing/2014/chart" uri="{C3380CC4-5D6E-409C-BE32-E72D297353CC}">
              <c16:uniqueId val="{00000008-E346-4388-90EF-42916A02A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46-4388-90EF-42916A02A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1183</c:v>
                </c:pt>
                <c:pt idx="3">
                  <c:v>1110</c:v>
                </c:pt>
                <c:pt idx="6">
                  <c:v>1043</c:v>
                </c:pt>
                <c:pt idx="9">
                  <c:v>1024</c:v>
                </c:pt>
                <c:pt idx="12">
                  <c:v>992</c:v>
                </c:pt>
              </c:numCache>
            </c:numRef>
          </c:val>
          <c:extLst>
            <c:ext xmlns:c16="http://schemas.microsoft.com/office/drawing/2014/chart" uri="{C3380CC4-5D6E-409C-BE32-E72D297353CC}">
              <c16:uniqueId val="{0000000A-E346-4388-90EF-42916A02A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46-4388-90EF-42916A02A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732</c:v>
                </c:pt>
                <c:pt idx="1">
                  <c:v>916</c:v>
                </c:pt>
                <c:pt idx="2">
                  <c:v>1067</c:v>
                </c:pt>
              </c:numCache>
            </c:numRef>
          </c:val>
          <c:extLst>
            <c:ext xmlns:c16="http://schemas.microsoft.com/office/drawing/2014/chart" uri="{C3380CC4-5D6E-409C-BE32-E72D297353CC}">
              <c16:uniqueId val="{00000000-6C1A-48C5-A4FA-E5A3C868A0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279</c:v>
                </c:pt>
                <c:pt idx="2">
                  <c:v>279</c:v>
                </c:pt>
              </c:numCache>
            </c:numRef>
          </c:val>
          <c:extLst>
            <c:ext xmlns:c16="http://schemas.microsoft.com/office/drawing/2014/chart" uri="{C3380CC4-5D6E-409C-BE32-E72D297353CC}">
              <c16:uniqueId val="{00000001-6C1A-48C5-A4FA-E5A3C868A0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483</c:v>
                </c:pt>
                <c:pt idx="1">
                  <c:v>669</c:v>
                </c:pt>
                <c:pt idx="2">
                  <c:v>768</c:v>
                </c:pt>
              </c:numCache>
            </c:numRef>
          </c:val>
          <c:extLst>
            <c:ext xmlns:c16="http://schemas.microsoft.com/office/drawing/2014/chart" uri="{C3380CC4-5D6E-409C-BE32-E72D297353CC}">
              <c16:uniqueId val="{00000002-6C1A-48C5-A4FA-E5A3C868A0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たばこ税収入や減価償却による固定資産税（償却資産）収入の減少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による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基準財政収入額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人口増減率の減等による人口減少等特別対策事業費や臨時財政対策債償還費等の減少により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基準財政需要額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についても減となり、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財政力指数は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今後も緊急に必要な事業を峻別し、投資的経費を抑制する等、歳出の見直しを実施するとともに、税収の徴収率向上を中心とする歳入確保に努める。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a:off x="3752850" y="7437845"/>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a:off x="2940050" y="742635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127250" y="742635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xdr:cNvCxnSpPr/>
      </xdr:nvCxnSpPr>
      <xdr:spPr>
        <a:xfrm>
          <a:off x="1333500" y="7414865"/>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46405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xdr:cNvSpPr txBox="1"/>
      </xdr:nvSpPr>
      <xdr:spPr>
        <a:xfrm>
          <a:off x="4584700" y="73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37020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409950" y="747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28892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597150" y="746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095500" y="737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784350" y="746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2827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xdr:cNvSpPr txBox="1"/>
      </xdr:nvSpPr>
      <xdr:spPr>
        <a:xfrm>
          <a:off x="971550" y="71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％増</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人件費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は、前年度と比較し退職金が増加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物件費については、新型コロナウイルス</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感染症による規制緩和に伴い、近年で中止されていた物産展等のイベントが通常通り実施されたことが要因である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85471</xdr:rowOff>
    </xdr:from>
    <xdr:to>
      <xdr:col>23</xdr:col>
      <xdr:colOff>133350</xdr:colOff>
      <xdr:row>63</xdr:row>
      <xdr:rowOff>107061</xdr:rowOff>
    </xdr:to>
    <xdr:cxnSp macro="">
      <xdr:nvCxnSpPr>
        <xdr:cNvPr id="131" name="直線コネクタ 130"/>
        <xdr:cNvCxnSpPr/>
      </xdr:nvCxnSpPr>
      <xdr:spPr>
        <a:xfrm>
          <a:off x="3752850" y="10479151"/>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85471</xdr:rowOff>
    </xdr:from>
    <xdr:to>
      <xdr:col>19</xdr:col>
      <xdr:colOff>133350</xdr:colOff>
      <xdr:row>63</xdr:row>
      <xdr:rowOff>148082</xdr:rowOff>
    </xdr:to>
    <xdr:cxnSp macro="">
      <xdr:nvCxnSpPr>
        <xdr:cNvPr id="134" name="直線コネクタ 133"/>
        <xdr:cNvCxnSpPr/>
      </xdr:nvCxnSpPr>
      <xdr:spPr>
        <a:xfrm flipV="1">
          <a:off x="2940050" y="10479151"/>
          <a:ext cx="812800" cy="2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162560</xdr:rowOff>
    </xdr:to>
    <xdr:cxnSp macro="">
      <xdr:nvCxnSpPr>
        <xdr:cNvPr id="137" name="直線コネクタ 136"/>
        <xdr:cNvCxnSpPr/>
      </xdr:nvCxnSpPr>
      <xdr:spPr>
        <a:xfrm flipV="1">
          <a:off x="2127250" y="10709402"/>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116586</xdr:rowOff>
    </xdr:to>
    <xdr:cxnSp macro="">
      <xdr:nvCxnSpPr>
        <xdr:cNvPr id="140" name="直線コネクタ 139"/>
        <xdr:cNvCxnSpPr/>
      </xdr:nvCxnSpPr>
      <xdr:spPr>
        <a:xfrm flipV="1">
          <a:off x="1333500" y="10723880"/>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56261</xdr:rowOff>
    </xdr:from>
    <xdr:to>
      <xdr:col>23</xdr:col>
      <xdr:colOff>184150</xdr:colOff>
      <xdr:row>63</xdr:row>
      <xdr:rowOff>157861</xdr:rowOff>
    </xdr:to>
    <xdr:sp macro="" textlink="">
      <xdr:nvSpPr>
        <xdr:cNvPr id="150" name="楕円 149"/>
        <xdr:cNvSpPr/>
      </xdr:nvSpPr>
      <xdr:spPr>
        <a:xfrm>
          <a:off x="4464050" y="10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72788</xdr:rowOff>
    </xdr:from>
    <xdr:ext cx="762000" cy="259045"/>
    <xdr:sp macro="" textlink="">
      <xdr:nvSpPr>
        <xdr:cNvPr id="151" name="財政構造の弾力性該当値テキスト"/>
        <xdr:cNvSpPr txBox="1"/>
      </xdr:nvSpPr>
      <xdr:spPr>
        <a:xfrm>
          <a:off x="4584700" y="104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34671</xdr:rowOff>
    </xdr:from>
    <xdr:to>
      <xdr:col>19</xdr:col>
      <xdr:colOff>184150</xdr:colOff>
      <xdr:row>62</xdr:row>
      <xdr:rowOff>136271</xdr:rowOff>
    </xdr:to>
    <xdr:sp macro="" textlink="">
      <xdr:nvSpPr>
        <xdr:cNvPr id="152" name="楕円 151"/>
        <xdr:cNvSpPr/>
      </xdr:nvSpPr>
      <xdr:spPr>
        <a:xfrm>
          <a:off x="3702050" y="104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146448</xdr:rowOff>
    </xdr:from>
    <xdr:ext cx="736600" cy="259045"/>
    <xdr:sp macro="" textlink="">
      <xdr:nvSpPr>
        <xdr:cNvPr id="153" name="テキスト ボックス 152"/>
        <xdr:cNvSpPr txBox="1"/>
      </xdr:nvSpPr>
      <xdr:spPr>
        <a:xfrm>
          <a:off x="3409950" y="1020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xdr:cNvSpPr/>
      </xdr:nvSpPr>
      <xdr:spPr>
        <a:xfrm>
          <a:off x="2889250" y="10658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5" name="テキスト ボックス 154"/>
        <xdr:cNvSpPr txBox="1"/>
      </xdr:nvSpPr>
      <xdr:spPr>
        <a:xfrm>
          <a:off x="2597150" y="104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7" name="テキスト ボックス 156"/>
        <xdr:cNvSpPr txBox="1"/>
      </xdr:nvSpPr>
      <xdr:spPr>
        <a:xfrm>
          <a:off x="17843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xdr:cNvSpPr/>
      </xdr:nvSpPr>
      <xdr:spPr>
        <a:xfrm>
          <a:off x="1282700" y="10794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9" name="テキスト ボックス 158"/>
        <xdr:cNvSpPr txBox="1"/>
      </xdr:nvSpPr>
      <xdr:spPr>
        <a:xfrm>
          <a:off x="971550" y="105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人件費については、退職金の増により全体では増加となった。物件費については、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コロナ禍による物価高騰対策事業として実施したプレミアム商品券事業や行政システム機器の更改実施により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大幅な増額となった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。また住民基本台帳人口も前年比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名減少している。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125580</xdr:rowOff>
    </xdr:from>
    <xdr:to>
      <xdr:col>23</xdr:col>
      <xdr:colOff>133350</xdr:colOff>
      <xdr:row>82</xdr:row>
      <xdr:rowOff>161692</xdr:rowOff>
    </xdr:to>
    <xdr:cxnSp macro="">
      <xdr:nvCxnSpPr>
        <xdr:cNvPr id="191" name="直線コネクタ 190"/>
        <xdr:cNvCxnSpPr/>
      </xdr:nvCxnSpPr>
      <xdr:spPr>
        <a:xfrm>
          <a:off x="3752850" y="13872060"/>
          <a:ext cx="762000" cy="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125580</xdr:rowOff>
    </xdr:from>
    <xdr:to>
      <xdr:col>19</xdr:col>
      <xdr:colOff>133350</xdr:colOff>
      <xdr:row>82</xdr:row>
      <xdr:rowOff>146890</xdr:rowOff>
    </xdr:to>
    <xdr:cxnSp macro="">
      <xdr:nvCxnSpPr>
        <xdr:cNvPr id="194" name="直線コネクタ 193"/>
        <xdr:cNvCxnSpPr/>
      </xdr:nvCxnSpPr>
      <xdr:spPr>
        <a:xfrm flipV="1">
          <a:off x="2940050" y="13872060"/>
          <a:ext cx="8128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140001</xdr:rowOff>
    </xdr:from>
    <xdr:to>
      <xdr:col>15</xdr:col>
      <xdr:colOff>82550</xdr:colOff>
      <xdr:row>82</xdr:row>
      <xdr:rowOff>146890</xdr:rowOff>
    </xdr:to>
    <xdr:cxnSp macro="">
      <xdr:nvCxnSpPr>
        <xdr:cNvPr id="197" name="直線コネクタ 196"/>
        <xdr:cNvCxnSpPr/>
      </xdr:nvCxnSpPr>
      <xdr:spPr>
        <a:xfrm>
          <a:off x="2127250" y="13886481"/>
          <a:ext cx="8128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125067</xdr:rowOff>
    </xdr:from>
    <xdr:to>
      <xdr:col>11</xdr:col>
      <xdr:colOff>31750</xdr:colOff>
      <xdr:row>82</xdr:row>
      <xdr:rowOff>140001</xdr:rowOff>
    </xdr:to>
    <xdr:cxnSp macro="">
      <xdr:nvCxnSpPr>
        <xdr:cNvPr id="200" name="直線コネクタ 199"/>
        <xdr:cNvCxnSpPr/>
      </xdr:nvCxnSpPr>
      <xdr:spPr>
        <a:xfrm>
          <a:off x="1333500" y="13871547"/>
          <a:ext cx="79375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110892</xdr:rowOff>
    </xdr:from>
    <xdr:to>
      <xdr:col>23</xdr:col>
      <xdr:colOff>184150</xdr:colOff>
      <xdr:row>83</xdr:row>
      <xdr:rowOff>41042</xdr:rowOff>
    </xdr:to>
    <xdr:sp macro="" textlink="">
      <xdr:nvSpPr>
        <xdr:cNvPr id="210" name="楕円 209"/>
        <xdr:cNvSpPr/>
      </xdr:nvSpPr>
      <xdr:spPr>
        <a:xfrm>
          <a:off x="4464050" y="13857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82969</xdr:rowOff>
    </xdr:from>
    <xdr:ext cx="762000" cy="259045"/>
    <xdr:sp macro="" textlink="">
      <xdr:nvSpPr>
        <xdr:cNvPr id="211" name="人件費・物件費等の状況該当値テキスト"/>
        <xdr:cNvSpPr txBox="1"/>
      </xdr:nvSpPr>
      <xdr:spPr>
        <a:xfrm>
          <a:off x="4584700" y="138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74780</xdr:rowOff>
    </xdr:from>
    <xdr:to>
      <xdr:col>19</xdr:col>
      <xdr:colOff>184150</xdr:colOff>
      <xdr:row>83</xdr:row>
      <xdr:rowOff>4930</xdr:rowOff>
    </xdr:to>
    <xdr:sp macro="" textlink="">
      <xdr:nvSpPr>
        <xdr:cNvPr id="212" name="楕円 211"/>
        <xdr:cNvSpPr/>
      </xdr:nvSpPr>
      <xdr:spPr>
        <a:xfrm>
          <a:off x="3702050" y="1382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161157</xdr:rowOff>
    </xdr:from>
    <xdr:ext cx="736600" cy="259045"/>
    <xdr:sp macro="" textlink="">
      <xdr:nvSpPr>
        <xdr:cNvPr id="213" name="テキスト ボックス 212"/>
        <xdr:cNvSpPr txBox="1"/>
      </xdr:nvSpPr>
      <xdr:spPr>
        <a:xfrm>
          <a:off x="3409950" y="139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96090</xdr:rowOff>
    </xdr:from>
    <xdr:to>
      <xdr:col>15</xdr:col>
      <xdr:colOff>133350</xdr:colOff>
      <xdr:row>83</xdr:row>
      <xdr:rowOff>26240</xdr:rowOff>
    </xdr:to>
    <xdr:sp macro="" textlink="">
      <xdr:nvSpPr>
        <xdr:cNvPr id="214" name="楕円 213"/>
        <xdr:cNvSpPr/>
      </xdr:nvSpPr>
      <xdr:spPr>
        <a:xfrm>
          <a:off x="2889250" y="13842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11017</xdr:rowOff>
    </xdr:from>
    <xdr:ext cx="762000" cy="259045"/>
    <xdr:sp macro="" textlink="">
      <xdr:nvSpPr>
        <xdr:cNvPr id="215" name="テキスト ボックス 214"/>
        <xdr:cNvSpPr txBox="1"/>
      </xdr:nvSpPr>
      <xdr:spPr>
        <a:xfrm>
          <a:off x="2597150" y="1392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89201</xdr:rowOff>
    </xdr:from>
    <xdr:to>
      <xdr:col>11</xdr:col>
      <xdr:colOff>82550</xdr:colOff>
      <xdr:row>83</xdr:row>
      <xdr:rowOff>19351</xdr:rowOff>
    </xdr:to>
    <xdr:sp macro="" textlink="">
      <xdr:nvSpPr>
        <xdr:cNvPr id="216" name="楕円 215"/>
        <xdr:cNvSpPr/>
      </xdr:nvSpPr>
      <xdr:spPr>
        <a:xfrm>
          <a:off x="2095500" y="138356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4128</xdr:rowOff>
    </xdr:from>
    <xdr:ext cx="762000" cy="259045"/>
    <xdr:sp macro="" textlink="">
      <xdr:nvSpPr>
        <xdr:cNvPr id="217" name="テキスト ボックス 216"/>
        <xdr:cNvSpPr txBox="1"/>
      </xdr:nvSpPr>
      <xdr:spPr>
        <a:xfrm>
          <a:off x="1784350" y="139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74267</xdr:rowOff>
    </xdr:from>
    <xdr:to>
      <xdr:col>7</xdr:col>
      <xdr:colOff>31750</xdr:colOff>
      <xdr:row>83</xdr:row>
      <xdr:rowOff>4417</xdr:rowOff>
    </xdr:to>
    <xdr:sp macro="" textlink="">
      <xdr:nvSpPr>
        <xdr:cNvPr id="218" name="楕円 217"/>
        <xdr:cNvSpPr/>
      </xdr:nvSpPr>
      <xdr:spPr>
        <a:xfrm>
          <a:off x="1282700" y="138207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160644</xdr:rowOff>
    </xdr:from>
    <xdr:ext cx="762000" cy="259045"/>
    <xdr:sp macro="" textlink="">
      <xdr:nvSpPr>
        <xdr:cNvPr id="219" name="テキスト ボックス 218"/>
        <xdr:cNvSpPr txBox="1"/>
      </xdr:nvSpPr>
      <xdr:spPr>
        <a:xfrm>
          <a:off x="971550" y="1390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横ばいで推移しており、全国町村平均よりも低い水準にある。引き続き縮減に努める。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10584</xdr:rowOff>
    </xdr:to>
    <xdr:cxnSp macro="">
      <xdr:nvCxnSpPr>
        <xdr:cNvPr id="253" name="直線コネクタ 252"/>
        <xdr:cNvCxnSpPr/>
      </xdr:nvCxnSpPr>
      <xdr:spPr>
        <a:xfrm flipV="1">
          <a:off x="14712950" y="14574944"/>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87</xdr:row>
      <xdr:rowOff>10584</xdr:rowOff>
    </xdr:to>
    <xdr:cxnSp macro="">
      <xdr:nvCxnSpPr>
        <xdr:cNvPr id="256" name="直線コネクタ 255"/>
        <xdr:cNvCxnSpPr/>
      </xdr:nvCxnSpPr>
      <xdr:spPr>
        <a:xfrm>
          <a:off x="13903960" y="14526683"/>
          <a:ext cx="80899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86</xdr:row>
      <xdr:rowOff>133773</xdr:rowOff>
    </xdr:to>
    <xdr:cxnSp macro="">
      <xdr:nvCxnSpPr>
        <xdr:cNvPr id="259" name="直線コネクタ 258"/>
        <xdr:cNvCxnSpPr/>
      </xdr:nvCxnSpPr>
      <xdr:spPr>
        <a:xfrm flipV="1">
          <a:off x="13106400" y="14526683"/>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88</xdr:row>
      <xdr:rowOff>40216</xdr:rowOff>
    </xdr:to>
    <xdr:cxnSp macro="">
      <xdr:nvCxnSpPr>
        <xdr:cNvPr id="262" name="直線コネクタ 261"/>
        <xdr:cNvCxnSpPr/>
      </xdr:nvCxnSpPr>
      <xdr:spPr>
        <a:xfrm flipV="1">
          <a:off x="12293600" y="14550813"/>
          <a:ext cx="812800" cy="2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32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2" name="楕円 271"/>
        <xdr:cNvSpPr/>
      </xdr:nvSpPr>
      <xdr:spPr>
        <a:xfrm>
          <a:off x="15427960" y="145241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123631</xdr:rowOff>
    </xdr:from>
    <xdr:ext cx="762000" cy="259045"/>
    <xdr:sp macro="" textlink="">
      <xdr:nvSpPr>
        <xdr:cNvPr id="273" name="給与水準   （国との比較）該当値テキスト"/>
        <xdr:cNvSpPr txBox="1"/>
      </xdr:nvSpPr>
      <xdr:spPr>
        <a:xfrm>
          <a:off x="1556385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4665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5" name="テキスト ボックス 274"/>
        <xdr:cNvSpPr txBox="1"/>
      </xdr:nvSpPr>
      <xdr:spPr>
        <a:xfrm>
          <a:off x="14370050" y="1432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6" name="楕円 275"/>
        <xdr:cNvSpPr/>
      </xdr:nvSpPr>
      <xdr:spPr>
        <a:xfrm>
          <a:off x="13868400" y="14475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170620</xdr:rowOff>
    </xdr:from>
    <xdr:ext cx="762000" cy="259045"/>
    <xdr:sp macro="" textlink="">
      <xdr:nvSpPr>
        <xdr:cNvPr id="277" name="テキスト ボックス 276"/>
        <xdr:cNvSpPr txBox="1"/>
      </xdr:nvSpPr>
      <xdr:spPr>
        <a:xfrm>
          <a:off x="13557250" y="1425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78" name="楕円 277"/>
        <xdr:cNvSpPr/>
      </xdr:nvSpPr>
      <xdr:spPr>
        <a:xfrm>
          <a:off x="13055600" y="1450001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23300</xdr:rowOff>
    </xdr:from>
    <xdr:ext cx="762000" cy="259045"/>
    <xdr:sp macro="" textlink="">
      <xdr:nvSpPr>
        <xdr:cNvPr id="279" name="テキスト ボックス 278"/>
        <xdr:cNvSpPr txBox="1"/>
      </xdr:nvSpPr>
      <xdr:spPr>
        <a:xfrm>
          <a:off x="12763500" y="1427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xdr:cNvSpPr/>
      </xdr:nvSpPr>
      <xdr:spPr>
        <a:xfrm>
          <a:off x="12242800" y="1474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xdr:cNvSpPr txBox="1"/>
      </xdr:nvSpPr>
      <xdr:spPr>
        <a:xfrm>
          <a:off x="11950700" y="148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前年度と比較し、職員数については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人減少となり、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住民人口</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減少となっている。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125137</xdr:rowOff>
    </xdr:from>
    <xdr:to>
      <xdr:col>81</xdr:col>
      <xdr:colOff>44450</xdr:colOff>
      <xdr:row>60</xdr:row>
      <xdr:rowOff>139347</xdr:rowOff>
    </xdr:to>
    <xdr:cxnSp macro="">
      <xdr:nvCxnSpPr>
        <xdr:cNvPr id="315" name="直線コネクタ 314"/>
        <xdr:cNvCxnSpPr/>
      </xdr:nvCxnSpPr>
      <xdr:spPr>
        <a:xfrm flipV="1">
          <a:off x="14712950" y="10183537"/>
          <a:ext cx="762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137068</xdr:rowOff>
    </xdr:from>
    <xdr:to>
      <xdr:col>77</xdr:col>
      <xdr:colOff>44450</xdr:colOff>
      <xdr:row>60</xdr:row>
      <xdr:rowOff>139347</xdr:rowOff>
    </xdr:to>
    <xdr:cxnSp macro="">
      <xdr:nvCxnSpPr>
        <xdr:cNvPr id="318" name="直線コネクタ 317"/>
        <xdr:cNvCxnSpPr/>
      </xdr:nvCxnSpPr>
      <xdr:spPr>
        <a:xfrm>
          <a:off x="13903960" y="10195468"/>
          <a:ext cx="80899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129829</xdr:rowOff>
    </xdr:from>
    <xdr:to>
      <xdr:col>72</xdr:col>
      <xdr:colOff>203200</xdr:colOff>
      <xdr:row>60</xdr:row>
      <xdr:rowOff>137068</xdr:rowOff>
    </xdr:to>
    <xdr:cxnSp macro="">
      <xdr:nvCxnSpPr>
        <xdr:cNvPr id="321" name="直線コネクタ 320"/>
        <xdr:cNvCxnSpPr/>
      </xdr:nvCxnSpPr>
      <xdr:spPr>
        <a:xfrm>
          <a:off x="13106400" y="10188229"/>
          <a:ext cx="79756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127416</xdr:rowOff>
    </xdr:from>
    <xdr:to>
      <xdr:col>68</xdr:col>
      <xdr:colOff>152400</xdr:colOff>
      <xdr:row>60</xdr:row>
      <xdr:rowOff>129829</xdr:rowOff>
    </xdr:to>
    <xdr:cxnSp macro="">
      <xdr:nvCxnSpPr>
        <xdr:cNvPr id="324" name="直線コネクタ 323"/>
        <xdr:cNvCxnSpPr/>
      </xdr:nvCxnSpPr>
      <xdr:spPr>
        <a:xfrm>
          <a:off x="12293600" y="10185816"/>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74337</xdr:rowOff>
    </xdr:from>
    <xdr:to>
      <xdr:col>81</xdr:col>
      <xdr:colOff>95250</xdr:colOff>
      <xdr:row>61</xdr:row>
      <xdr:rowOff>4487</xdr:rowOff>
    </xdr:to>
    <xdr:sp macro="" textlink="">
      <xdr:nvSpPr>
        <xdr:cNvPr id="334" name="楕円 333"/>
        <xdr:cNvSpPr/>
      </xdr:nvSpPr>
      <xdr:spPr>
        <a:xfrm>
          <a:off x="15427960" y="101327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46414</xdr:rowOff>
    </xdr:from>
    <xdr:ext cx="762000" cy="259045"/>
    <xdr:sp macro="" textlink="">
      <xdr:nvSpPr>
        <xdr:cNvPr id="335" name="定員管理の状況該当値テキスト"/>
        <xdr:cNvSpPr txBox="1"/>
      </xdr:nvSpPr>
      <xdr:spPr>
        <a:xfrm>
          <a:off x="15563850" y="1010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88547</xdr:rowOff>
    </xdr:from>
    <xdr:to>
      <xdr:col>77</xdr:col>
      <xdr:colOff>95250</xdr:colOff>
      <xdr:row>61</xdr:row>
      <xdr:rowOff>18697</xdr:rowOff>
    </xdr:to>
    <xdr:sp macro="" textlink="">
      <xdr:nvSpPr>
        <xdr:cNvPr id="336" name="楕円 335"/>
        <xdr:cNvSpPr/>
      </xdr:nvSpPr>
      <xdr:spPr>
        <a:xfrm>
          <a:off x="14665960" y="10146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3474</xdr:rowOff>
    </xdr:from>
    <xdr:ext cx="736600" cy="259045"/>
    <xdr:sp macro="" textlink="">
      <xdr:nvSpPr>
        <xdr:cNvPr id="337" name="テキスト ボックス 336"/>
        <xdr:cNvSpPr txBox="1"/>
      </xdr:nvSpPr>
      <xdr:spPr>
        <a:xfrm>
          <a:off x="14370050" y="1022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86268</xdr:rowOff>
    </xdr:from>
    <xdr:to>
      <xdr:col>73</xdr:col>
      <xdr:colOff>44450</xdr:colOff>
      <xdr:row>61</xdr:row>
      <xdr:rowOff>16418</xdr:rowOff>
    </xdr:to>
    <xdr:sp macro="" textlink="">
      <xdr:nvSpPr>
        <xdr:cNvPr id="338" name="楕円 337"/>
        <xdr:cNvSpPr/>
      </xdr:nvSpPr>
      <xdr:spPr>
        <a:xfrm>
          <a:off x="13868400" y="10144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1195</xdr:rowOff>
    </xdr:from>
    <xdr:ext cx="762000" cy="259045"/>
    <xdr:sp macro="" textlink="">
      <xdr:nvSpPr>
        <xdr:cNvPr id="339" name="テキスト ボックス 338"/>
        <xdr:cNvSpPr txBox="1"/>
      </xdr:nvSpPr>
      <xdr:spPr>
        <a:xfrm>
          <a:off x="13557250" y="1022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79029</xdr:rowOff>
    </xdr:from>
    <xdr:to>
      <xdr:col>68</xdr:col>
      <xdr:colOff>203200</xdr:colOff>
      <xdr:row>61</xdr:row>
      <xdr:rowOff>9179</xdr:rowOff>
    </xdr:to>
    <xdr:sp macro="" textlink="">
      <xdr:nvSpPr>
        <xdr:cNvPr id="340" name="楕円 339"/>
        <xdr:cNvSpPr/>
      </xdr:nvSpPr>
      <xdr:spPr>
        <a:xfrm>
          <a:off x="13055600" y="1013742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165406</xdr:rowOff>
    </xdr:from>
    <xdr:ext cx="762000" cy="259045"/>
    <xdr:sp macro="" textlink="">
      <xdr:nvSpPr>
        <xdr:cNvPr id="341" name="テキスト ボックス 340"/>
        <xdr:cNvSpPr txBox="1"/>
      </xdr:nvSpPr>
      <xdr:spPr>
        <a:xfrm>
          <a:off x="12763500" y="102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76616</xdr:rowOff>
    </xdr:from>
    <xdr:to>
      <xdr:col>64</xdr:col>
      <xdr:colOff>152400</xdr:colOff>
      <xdr:row>61</xdr:row>
      <xdr:rowOff>6766</xdr:rowOff>
    </xdr:to>
    <xdr:sp macro="" textlink="">
      <xdr:nvSpPr>
        <xdr:cNvPr id="342" name="楕円 341"/>
        <xdr:cNvSpPr/>
      </xdr:nvSpPr>
      <xdr:spPr>
        <a:xfrm>
          <a:off x="12242800" y="10135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162993</xdr:rowOff>
    </xdr:from>
    <xdr:ext cx="762000" cy="259045"/>
    <xdr:sp macro="" textlink="">
      <xdr:nvSpPr>
        <xdr:cNvPr id="343" name="テキスト ボックス 342"/>
        <xdr:cNvSpPr txBox="1"/>
      </xdr:nvSpPr>
      <xdr:spPr>
        <a:xfrm>
          <a:off x="11950700" y="1022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年度の実質公債比率は、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か年平均では</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％で</a:t>
          </a:r>
          <a:r>
            <a:rPr kumimoji="0" lang="ja-JP" altLang="en-US" sz="1100" b="0" i="0" u="none" strike="noStrike" kern="0" cap="none" spc="0" normalizeH="0" baseline="0" noProof="0">
              <a:ln>
                <a:noFill/>
              </a:ln>
              <a:solidFill>
                <a:prstClr val="black"/>
              </a:solidFill>
              <a:effectLst/>
              <a:uLnTx/>
              <a:uFillTx/>
              <a:latin typeface="+mn-lt"/>
              <a:ea typeface="+mn-ea"/>
              <a:cs typeface="+mn-cs"/>
            </a:rPr>
            <a:t>前年比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、単年度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で前年</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将来的には、清掃センター整備補修事業による起債を予定していることから、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上昇することが予想される。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129540</xdr:rowOff>
    </xdr:to>
    <xdr:cxnSp macro="">
      <xdr:nvCxnSpPr>
        <xdr:cNvPr id="376" name="直線コネクタ 375"/>
        <xdr:cNvCxnSpPr/>
      </xdr:nvCxnSpPr>
      <xdr:spPr>
        <a:xfrm flipV="1">
          <a:off x="14712950" y="663532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129540</xdr:rowOff>
    </xdr:to>
    <xdr:cxnSp macro="">
      <xdr:nvCxnSpPr>
        <xdr:cNvPr id="379" name="直線コネクタ 378"/>
        <xdr:cNvCxnSpPr/>
      </xdr:nvCxnSpPr>
      <xdr:spPr>
        <a:xfrm>
          <a:off x="13903960" y="6651414"/>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113454</xdr:rowOff>
    </xdr:to>
    <xdr:cxnSp macro="">
      <xdr:nvCxnSpPr>
        <xdr:cNvPr id="382" name="直線コネクタ 381"/>
        <xdr:cNvCxnSpPr/>
      </xdr:nvCxnSpPr>
      <xdr:spPr>
        <a:xfrm>
          <a:off x="13106400" y="6611197"/>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73237</xdr:rowOff>
    </xdr:to>
    <xdr:cxnSp macro="">
      <xdr:nvCxnSpPr>
        <xdr:cNvPr id="385" name="直線コネクタ 384"/>
        <xdr:cNvCxnSpPr/>
      </xdr:nvCxnSpPr>
      <xdr:spPr>
        <a:xfrm>
          <a:off x="12293600" y="6562937"/>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5" name="楕円 394"/>
        <xdr:cNvSpPr/>
      </xdr:nvSpPr>
      <xdr:spPr>
        <a:xfrm>
          <a:off x="15427960" y="65845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6" name="公債費負担の状況該当値テキスト"/>
        <xdr:cNvSpPr txBox="1"/>
      </xdr:nvSpPr>
      <xdr:spPr>
        <a:xfrm>
          <a:off x="1556385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7" name="楕円 396"/>
        <xdr:cNvSpPr/>
      </xdr:nvSpPr>
      <xdr:spPr>
        <a:xfrm>
          <a:off x="14665960" y="6616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8" name="テキスト ボックス 397"/>
        <xdr:cNvSpPr txBox="1"/>
      </xdr:nvSpPr>
      <xdr:spPr>
        <a:xfrm>
          <a:off x="143700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399" name="楕円 398"/>
        <xdr:cNvSpPr/>
      </xdr:nvSpPr>
      <xdr:spPr>
        <a:xfrm>
          <a:off x="13868400" y="6600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0" name="テキスト ボックス 399"/>
        <xdr:cNvSpPr txBox="1"/>
      </xdr:nvSpPr>
      <xdr:spPr>
        <a:xfrm>
          <a:off x="13557250" y="63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1" name="楕円 400"/>
        <xdr:cNvSpPr/>
      </xdr:nvSpPr>
      <xdr:spPr>
        <a:xfrm>
          <a:off x="13055600" y="656039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2" name="テキスト ボックス 401"/>
        <xdr:cNvSpPr txBox="1"/>
      </xdr:nvSpPr>
      <xdr:spPr>
        <a:xfrm>
          <a:off x="127635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3" name="楕円 402"/>
        <xdr:cNvSpPr/>
      </xdr:nvSpPr>
      <xdr:spPr>
        <a:xfrm>
          <a:off x="12242800" y="651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4" name="テキスト ボックス 403"/>
        <xdr:cNvSpPr txBox="1"/>
      </xdr:nvSpPr>
      <xdr:spPr>
        <a:xfrm>
          <a:off x="119507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164.4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％と早期健全化基準内に収まっている。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また、前年比でも△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％下がっており、各基金への積立額の増加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により充当可能基金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したことが要因となっている。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の分子要素である将来負担額として、地方債残高が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992,011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千円、公営企業債等繰入見込額が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91,505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千円、組合負担等見込額が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41,701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千円、退職手当負担見込額が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229,518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前年と比較して退職金が増加したことで人件費は増加している。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24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138430</xdr:rowOff>
    </xdr:from>
    <xdr:to>
      <xdr:col>15</xdr:col>
      <xdr:colOff>98425</xdr:colOff>
      <xdr:row>40</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153670</xdr:rowOff>
    </xdr:from>
    <xdr:to>
      <xdr:col>11</xdr:col>
      <xdr:colOff>9525</xdr:colOff>
      <xdr:row>41</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11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160020</xdr:rowOff>
    </xdr:from>
    <xdr:to>
      <xdr:col>24</xdr:col>
      <xdr:colOff>76200</xdr:colOff>
      <xdr:row>40</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87630</xdr:rowOff>
    </xdr:from>
    <xdr:to>
      <xdr:col>15</xdr:col>
      <xdr:colOff>149225</xdr:colOff>
      <xdr:row>41</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102870</xdr:rowOff>
    </xdr:from>
    <xdr:to>
      <xdr:col>11</xdr:col>
      <xdr:colOff>60325</xdr:colOff>
      <xdr:row>41</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55,993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chemeClr val="dk1"/>
              </a:solidFill>
              <a:effectLst/>
              <a:latin typeface="+mn-lt"/>
              <a:ea typeface="+mn-ea"/>
              <a:cs typeface="+mn-cs"/>
            </a:rPr>
            <a:t>コロナ禍により</a:t>
          </a:r>
          <a:r>
            <a:rPr kumimoji="1" lang="ja-JP" altLang="ja-JP" sz="1100">
              <a:solidFill>
                <a:schemeClr val="dk1"/>
              </a:solidFill>
              <a:effectLst/>
              <a:latin typeface="+mn-lt"/>
              <a:ea typeface="+mn-ea"/>
              <a:cs typeface="+mn-cs"/>
            </a:rPr>
            <a:t>中止されていた物産展等のイベントが通常通り実施されたこと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機器老朽化による</a:t>
          </a:r>
          <a:r>
            <a:rPr kumimoji="1" lang="ja-JP" altLang="ja-JP" sz="1100">
              <a:solidFill>
                <a:sysClr val="windowText" lastClr="000000"/>
              </a:solidFill>
              <a:effectLst/>
              <a:latin typeface="+mn-lt"/>
              <a:ea typeface="+mn-ea"/>
              <a:cs typeface="+mn-cs"/>
            </a:rPr>
            <a:t>システム</a:t>
          </a:r>
          <a:r>
            <a:rPr kumimoji="1" lang="ja-JP" altLang="en-US" sz="1100">
              <a:solidFill>
                <a:sysClr val="windowText" lastClr="000000"/>
              </a:solidFill>
              <a:effectLst/>
              <a:latin typeface="+mn-lt"/>
              <a:ea typeface="+mn-ea"/>
              <a:cs typeface="+mn-cs"/>
            </a:rPr>
            <a:t>機器更改等により</a:t>
          </a:r>
          <a:r>
            <a:rPr kumimoji="1" lang="ja-JP" altLang="ja-JP" sz="1100">
              <a:solidFill>
                <a:sysClr val="windowText" lastClr="000000"/>
              </a:solidFill>
              <a:effectLst/>
              <a:latin typeface="+mn-lt"/>
              <a:ea typeface="+mn-ea"/>
              <a:cs typeface="+mn-cs"/>
            </a:rPr>
            <a:t>経常的な物件費が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77470</xdr:rowOff>
    </xdr:from>
    <xdr:to>
      <xdr:col>82</xdr:col>
      <xdr:colOff>107950</xdr:colOff>
      <xdr:row>14</xdr:row>
      <xdr:rowOff>77470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063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77470</xdr:rowOff>
    </xdr:from>
    <xdr:to>
      <xdr:col>78</xdr:col>
      <xdr:colOff>69850</xdr:colOff>
      <xdr:row>13</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306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344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344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26670</xdr:rowOff>
    </xdr:from>
    <xdr:to>
      <xdr:col>82</xdr:col>
      <xdr:colOff>158750</xdr:colOff>
      <xdr:row>14</xdr:row>
      <xdr:rowOff>128270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106697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26670</xdr:rowOff>
    </xdr:from>
    <xdr:to>
      <xdr:col>78</xdr:col>
      <xdr:colOff>120650</xdr:colOff>
      <xdr:row>13</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138447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91440</xdr:rowOff>
    </xdr:from>
    <xdr:to>
      <xdr:col>74</xdr:col>
      <xdr:colOff>31750</xdr:colOff>
      <xdr:row>14</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8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137160</xdr:rowOff>
    </xdr:from>
    <xdr:to>
      <xdr:col>65</xdr:col>
      <xdr:colOff>53975</xdr:colOff>
      <xdr:row>14</xdr:row>
      <xdr:rowOff>67310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77487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13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％増となっている。新型コロナウイルス</a:t>
          </a:r>
          <a:r>
            <a:rPr kumimoji="1" lang="ja-JP" altLang="en-US" sz="1100">
              <a:solidFill>
                <a:sysClr val="windowText" lastClr="000000"/>
              </a:solidFill>
              <a:effectLst/>
              <a:latin typeface="+mn-lt"/>
              <a:ea typeface="+mn-ea"/>
              <a:cs typeface="+mn-cs"/>
            </a:rPr>
            <a:t>の影響</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小・中</a:t>
          </a:r>
          <a:r>
            <a:rPr kumimoji="1" lang="ja-JP" altLang="ja-JP" sz="1100">
              <a:solidFill>
                <a:sysClr val="windowText" lastClr="000000"/>
              </a:solidFill>
              <a:effectLst/>
              <a:latin typeface="+mn-lt"/>
              <a:ea typeface="+mn-ea"/>
              <a:cs typeface="+mn-cs"/>
            </a:rPr>
            <a:t>学校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休校</a:t>
          </a:r>
          <a:r>
            <a:rPr kumimoji="1" lang="ja-JP" altLang="en-US" sz="1100">
              <a:solidFill>
                <a:sysClr val="windowText" lastClr="000000"/>
              </a:solidFill>
              <a:effectLst/>
              <a:latin typeface="+mn-lt"/>
              <a:ea typeface="+mn-ea"/>
              <a:cs typeface="+mn-cs"/>
            </a:rPr>
            <a:t>が少なかった事で給食扶助費の増や、障害認定者の増加により自立支援障害福祉サービス介護給付費等の増となった</a:t>
          </a:r>
          <a:r>
            <a:rPr kumimoji="1" lang="ja-JP" altLang="ja-JP" sz="1100">
              <a:solidFill>
                <a:sysClr val="windowText" lastClr="000000"/>
              </a:solidFill>
              <a:effectLst/>
              <a:latin typeface="+mn-lt"/>
              <a:ea typeface="+mn-ea"/>
              <a:cs typeface="+mn-cs"/>
            </a:rPr>
            <a:t>ことが主な要因となっている。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経常収支比率においては、繰出金</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となっている。繰出金の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要因としては、</a:t>
          </a:r>
          <a:r>
            <a:rPr kumimoji="1" lang="ja-JP" altLang="ja-JP" sz="1100">
              <a:solidFill>
                <a:schemeClr val="dk1"/>
              </a:solidFill>
              <a:effectLst/>
              <a:latin typeface="+mn-lt"/>
              <a:ea typeface="+mn-ea"/>
              <a:cs typeface="+mn-cs"/>
            </a:rPr>
            <a:t>後期高齢会計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7,683</a:t>
          </a:r>
          <a:r>
            <a:rPr kumimoji="1" lang="ja-JP" altLang="ja-JP" sz="1100">
              <a:solidFill>
                <a:schemeClr val="dk1"/>
              </a:solidFill>
              <a:effectLst/>
              <a:latin typeface="+mn-lt"/>
              <a:ea typeface="+mn-ea"/>
              <a:cs typeface="+mn-cs"/>
            </a:rPr>
            <a:t>千円増、介護</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2,797</a:t>
          </a:r>
          <a:r>
            <a:rPr kumimoji="1" lang="ja-JP" altLang="ja-JP" sz="1100">
              <a:solidFill>
                <a:schemeClr val="dk1"/>
              </a:solidFill>
              <a:effectLst/>
              <a:latin typeface="+mn-lt"/>
              <a:ea typeface="+mn-ea"/>
              <a:cs typeface="+mn-cs"/>
            </a:rPr>
            <a:t>千円増と</a:t>
          </a:r>
          <a:r>
            <a:rPr kumimoji="1" lang="ja-JP" altLang="en-US" sz="1100">
              <a:solidFill>
                <a:schemeClr val="dk1"/>
              </a:solidFill>
              <a:effectLst/>
              <a:latin typeface="+mn-lt"/>
              <a:ea typeface="+mn-ea"/>
              <a:cs typeface="+mn-cs"/>
            </a:rPr>
            <a:t>、ともに療養給付費関係での繰出金増加したことが主な内容となっている</a:t>
          </a:r>
          <a:r>
            <a:rPr kumimoji="1" lang="ja-JP" altLang="ja-JP" sz="1100">
              <a:solidFill>
                <a:sysClr val="windowText" lastClr="000000"/>
              </a:solidFill>
              <a:effectLst/>
              <a:latin typeface="+mn-lt"/>
              <a:ea typeface="+mn-ea"/>
              <a:cs typeface="+mn-cs"/>
            </a:rPr>
            <a:t>。各特別会計については経費を削減するとともに使用料の改定・適正化を図ることなどにより普通会計の負担額を減らしていくよう努める。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19,872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となっている。コロナ禍により中止されていたイベント</a:t>
          </a:r>
          <a:r>
            <a:rPr kumimoji="1" lang="ja-JP" altLang="en-US" sz="1100">
              <a:solidFill>
                <a:sysClr val="windowText" lastClr="000000"/>
              </a:solidFill>
              <a:effectLst/>
              <a:latin typeface="+mn-lt"/>
              <a:ea typeface="+mn-ea"/>
              <a:cs typeface="+mn-cs"/>
            </a:rPr>
            <a:t>の実施に</a:t>
          </a:r>
          <a:r>
            <a:rPr kumimoji="1" lang="ja-JP" altLang="ja-JP" sz="1100">
              <a:solidFill>
                <a:sysClr val="windowText" lastClr="000000"/>
              </a:solidFill>
              <a:effectLst/>
              <a:latin typeface="+mn-lt"/>
              <a:ea typeface="+mn-ea"/>
              <a:cs typeface="+mn-cs"/>
            </a:rPr>
            <a:t>伴</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観光関係、農業関係団体への補助</a:t>
          </a:r>
          <a:r>
            <a:rPr kumimoji="1" lang="ja-JP" altLang="en-US" sz="1100">
              <a:solidFill>
                <a:sysClr val="windowText" lastClr="000000"/>
              </a:solidFill>
              <a:effectLst/>
              <a:latin typeface="+mn-lt"/>
              <a:ea typeface="+mn-ea"/>
              <a:cs typeface="+mn-cs"/>
            </a:rPr>
            <a:t>金増</a:t>
          </a:r>
          <a:r>
            <a:rPr kumimoji="1" lang="ja-JP" altLang="ja-JP" sz="1100">
              <a:solidFill>
                <a:sysClr val="windowText" lastClr="000000"/>
              </a:solidFill>
              <a:effectLst/>
              <a:latin typeface="+mn-lt"/>
              <a:ea typeface="+mn-ea"/>
              <a:cs typeface="+mn-cs"/>
            </a:rPr>
            <a:t>により前年比</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877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877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借入分の辺地対策債（</a:t>
          </a:r>
          <a:r>
            <a:rPr kumimoji="1" lang="ja-JP" altLang="en-US" sz="1100">
              <a:solidFill>
                <a:sysClr val="windowText" lastClr="000000"/>
              </a:solidFill>
              <a:effectLst/>
              <a:latin typeface="+mn-lt"/>
              <a:ea typeface="+mn-ea"/>
              <a:cs typeface="+mn-cs"/>
            </a:rPr>
            <a:t>開発センター大規模改修</a:t>
          </a:r>
          <a:r>
            <a:rPr kumimoji="1" lang="ja-JP" altLang="ja-JP" sz="1100">
              <a:solidFill>
                <a:sysClr val="windowText" lastClr="000000"/>
              </a:solidFill>
              <a:effectLst/>
              <a:latin typeface="+mn-lt"/>
              <a:ea typeface="+mn-ea"/>
              <a:cs typeface="+mn-cs"/>
            </a:rPr>
            <a:t>）等の償還完了により</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75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9.2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65.1</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73116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4320"/>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74320"/>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95976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95976</xdr:rowOff>
    </xdr:from>
    <xdr:to>
      <xdr:col>69</xdr:col>
      <xdr:colOff>92075</xdr:colOff>
      <xdr:row>78</xdr:row>
      <xdr:rowOff>166188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97626"/>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164374</xdr:rowOff>
    </xdr:from>
    <xdr:to>
      <xdr:col>74</xdr:col>
      <xdr:colOff>31750</xdr:colOff>
      <xdr:row>77</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87566</xdr:rowOff>
    </xdr:from>
    <xdr:to>
      <xdr:col>29</xdr:col>
      <xdr:colOff>127000</xdr:colOff>
      <xdr:row>17</xdr:row>
      <xdr:rowOff>107278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9841"/>
          <a:ext cx="647700" cy="1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107278</xdr:rowOff>
    </xdr:from>
    <xdr:to>
      <xdr:col>26</xdr:col>
      <xdr:colOff>50800</xdr:colOff>
      <xdr:row>17</xdr:row>
      <xdr:rowOff>110044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9553"/>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76188</xdr:rowOff>
    </xdr:from>
    <xdr:to>
      <xdr:col>22</xdr:col>
      <xdr:colOff>114300</xdr:colOff>
      <xdr:row>17</xdr:row>
      <xdr:rowOff>110044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38463"/>
          <a:ext cx="698500" cy="3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75524</xdr:rowOff>
    </xdr:from>
    <xdr:to>
      <xdr:col>18</xdr:col>
      <xdr:colOff>177800</xdr:colOff>
      <xdr:row>17</xdr:row>
      <xdr:rowOff>76188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37799"/>
          <a:ext cx="6985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36766</xdr:rowOff>
    </xdr:from>
    <xdr:to>
      <xdr:col>29</xdr:col>
      <xdr:colOff>177800</xdr:colOff>
      <xdr:row>17</xdr:row>
      <xdr:rowOff>138366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53293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4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56478</xdr:rowOff>
    </xdr:from>
    <xdr:to>
      <xdr:col>26</xdr:col>
      <xdr:colOff>101600</xdr:colOff>
      <xdr:row>17</xdr:row>
      <xdr:rowOff>158078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168255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59244</xdr:rowOff>
    </xdr:from>
    <xdr:to>
      <xdr:col>22</xdr:col>
      <xdr:colOff>165100</xdr:colOff>
      <xdr:row>17</xdr:row>
      <xdr:rowOff>160844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2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25388</xdr:rowOff>
    </xdr:from>
    <xdr:to>
      <xdr:col>19</xdr:col>
      <xdr:colOff>38100</xdr:colOff>
      <xdr:row>17</xdr:row>
      <xdr:rowOff>126988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137165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24724</xdr:rowOff>
    </xdr:from>
    <xdr:to>
      <xdr:col>15</xdr:col>
      <xdr:colOff>101600</xdr:colOff>
      <xdr:row>17</xdr:row>
      <xdr:rowOff>126324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8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136501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162623</xdr:rowOff>
    </xdr:from>
    <xdr:to>
      <xdr:col>29</xdr:col>
      <xdr:colOff>127000</xdr:colOff>
      <xdr:row>36</xdr:row>
      <xdr:rowOff>170141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5873"/>
          <a:ext cx="647700" cy="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156691</xdr:rowOff>
    </xdr:from>
    <xdr:to>
      <xdr:col>26</xdr:col>
      <xdr:colOff>50800</xdr:colOff>
      <xdr:row>36</xdr:row>
      <xdr:rowOff>162623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9941"/>
          <a:ext cx="698500" cy="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156691</xdr:rowOff>
    </xdr:from>
    <xdr:to>
      <xdr:col>22</xdr:col>
      <xdr:colOff>114300</xdr:colOff>
      <xdr:row>36</xdr:row>
      <xdr:rowOff>158863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994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158863</xdr:rowOff>
    </xdr:from>
    <xdr:to>
      <xdr:col>18</xdr:col>
      <xdr:colOff>177800</xdr:colOff>
      <xdr:row>37</xdr:row>
      <xdr:rowOff>13443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12113"/>
          <a:ext cx="698500" cy="2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119341</xdr:rowOff>
    </xdr:from>
    <xdr:to>
      <xdr:col>29</xdr:col>
      <xdr:colOff>177800</xdr:colOff>
      <xdr:row>37</xdr:row>
      <xdr:rowOff>49491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91418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111823</xdr:rowOff>
    </xdr:from>
    <xdr:to>
      <xdr:col>26</xdr:col>
      <xdr:colOff>101600</xdr:colOff>
      <xdr:row>37</xdr:row>
      <xdr:rowOff>41973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105891</xdr:rowOff>
    </xdr:from>
    <xdr:to>
      <xdr:col>22</xdr:col>
      <xdr:colOff>165100</xdr:colOff>
      <xdr:row>37</xdr:row>
      <xdr:rowOff>36041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108063</xdr:rowOff>
    </xdr:from>
    <xdr:to>
      <xdr:col>19</xdr:col>
      <xdr:colOff>38100</xdr:colOff>
      <xdr:row>37</xdr:row>
      <xdr:rowOff>38213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134093</xdr:rowOff>
    </xdr:from>
    <xdr:to>
      <xdr:col>15</xdr:col>
      <xdr:colOff>101600</xdr:colOff>
      <xdr:row>37</xdr:row>
      <xdr:rowOff>64243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49020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26871</xdr:rowOff>
    </xdr:from>
    <xdr:to>
      <xdr:col>24</xdr:col>
      <xdr:colOff>63500</xdr:colOff>
      <xdr:row>36</xdr:row>
      <xdr:rowOff>54857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9071"/>
          <a:ext cx="8382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54857</xdr:rowOff>
    </xdr:from>
    <xdr:to>
      <xdr:col>19</xdr:col>
      <xdr:colOff>177800</xdr:colOff>
      <xdr:row>36</xdr:row>
      <xdr:rowOff>67913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2705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67913</xdr:rowOff>
    </xdr:from>
    <xdr:to>
      <xdr:col>15</xdr:col>
      <xdr:colOff>50800</xdr:colOff>
      <xdr:row>36</xdr:row>
      <xdr:rowOff>84589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77454</xdr:rowOff>
    </xdr:from>
    <xdr:to>
      <xdr:col>10</xdr:col>
      <xdr:colOff>114300</xdr:colOff>
      <xdr:row>36</xdr:row>
      <xdr:rowOff>84589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4965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147521</xdr:rowOff>
    </xdr:from>
    <xdr:to>
      <xdr:col>24</xdr:col>
      <xdr:colOff>114300</xdr:colOff>
      <xdr:row>36</xdr:row>
      <xdr:rowOff>77671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170398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9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4057</xdr:rowOff>
    </xdr:from>
    <xdr:to>
      <xdr:col>20</xdr:col>
      <xdr:colOff>38100</xdr:colOff>
      <xdr:row>36</xdr:row>
      <xdr:rowOff>105657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122184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17113</xdr:rowOff>
    </xdr:from>
    <xdr:to>
      <xdr:col>15</xdr:col>
      <xdr:colOff>101600</xdr:colOff>
      <xdr:row>36</xdr:row>
      <xdr:rowOff>118713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135240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33789</xdr:rowOff>
    </xdr:from>
    <xdr:to>
      <xdr:col>10</xdr:col>
      <xdr:colOff>165100</xdr:colOff>
      <xdr:row>36</xdr:row>
      <xdr:rowOff>135389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151916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26654</xdr:rowOff>
    </xdr:from>
    <xdr:to>
      <xdr:col>6</xdr:col>
      <xdr:colOff>38100</xdr:colOff>
      <xdr:row>36</xdr:row>
      <xdr:rowOff>128254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144781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118082</xdr:rowOff>
    </xdr:from>
    <xdr:to>
      <xdr:col>24</xdr:col>
      <xdr:colOff>63500</xdr:colOff>
      <xdr:row>57</xdr:row>
      <xdr:rowOff>165836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0732"/>
          <a:ext cx="8382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124615</xdr:rowOff>
    </xdr:from>
    <xdr:to>
      <xdr:col>19</xdr:col>
      <xdr:colOff>177800</xdr:colOff>
      <xdr:row>57</xdr:row>
      <xdr:rowOff>165836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7265"/>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121858</xdr:rowOff>
    </xdr:from>
    <xdr:to>
      <xdr:col>15</xdr:col>
      <xdr:colOff>50800</xdr:colOff>
      <xdr:row>57</xdr:row>
      <xdr:rowOff>124615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45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121858</xdr:rowOff>
    </xdr:from>
    <xdr:to>
      <xdr:col>10</xdr:col>
      <xdr:colOff>114300</xdr:colOff>
      <xdr:row>57</xdr:row>
      <xdr:rowOff>144499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4508"/>
          <a:ext cx="8890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67282</xdr:rowOff>
    </xdr:from>
    <xdr:to>
      <xdr:col>24</xdr:col>
      <xdr:colOff>114300</xdr:colOff>
      <xdr:row>57</xdr:row>
      <xdr:rowOff>168882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90159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115036</xdr:rowOff>
    </xdr:from>
    <xdr:to>
      <xdr:col>20</xdr:col>
      <xdr:colOff>38100</xdr:colOff>
      <xdr:row>58</xdr:row>
      <xdr:rowOff>45186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73815</xdr:rowOff>
    </xdr:from>
    <xdr:to>
      <xdr:col>15</xdr:col>
      <xdr:colOff>101600</xdr:colOff>
      <xdr:row>58</xdr:row>
      <xdr:rowOff>3965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20492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71058</xdr:rowOff>
    </xdr:from>
    <xdr:to>
      <xdr:col>10</xdr:col>
      <xdr:colOff>165100</xdr:colOff>
      <xdr:row>58</xdr:row>
      <xdr:rowOff>1208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17735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1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93699</xdr:rowOff>
    </xdr:from>
    <xdr:to>
      <xdr:col>6</xdr:col>
      <xdr:colOff>38100</xdr:colOff>
      <xdr:row>58</xdr:row>
      <xdr:rowOff>23849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40376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96678</xdr:rowOff>
    </xdr:from>
    <xdr:to>
      <xdr:col>24</xdr:col>
      <xdr:colOff>63500</xdr:colOff>
      <xdr:row>77</xdr:row>
      <xdr:rowOff>104753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8328"/>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104753</xdr:rowOff>
    </xdr:from>
    <xdr:to>
      <xdr:col>19</xdr:col>
      <xdr:colOff>177800</xdr:colOff>
      <xdr:row>77</xdr:row>
      <xdr:rowOff>131888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6403"/>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131888</xdr:rowOff>
    </xdr:from>
    <xdr:to>
      <xdr:col>15</xdr:col>
      <xdr:colOff>50800</xdr:colOff>
      <xdr:row>77</xdr:row>
      <xdr:rowOff>144010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3538"/>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134603</xdr:rowOff>
    </xdr:from>
    <xdr:to>
      <xdr:col>10</xdr:col>
      <xdr:colOff>114300</xdr:colOff>
      <xdr:row>77</xdr:row>
      <xdr:rowOff>144010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6253"/>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45878</xdr:rowOff>
    </xdr:from>
    <xdr:to>
      <xdr:col>24</xdr:col>
      <xdr:colOff>114300</xdr:colOff>
      <xdr:row>77</xdr:row>
      <xdr:rowOff>147478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53953</xdr:rowOff>
    </xdr:from>
    <xdr:to>
      <xdr:col>20</xdr:col>
      <xdr:colOff>38100</xdr:colOff>
      <xdr:row>77</xdr:row>
      <xdr:rowOff>155553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146680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81088</xdr:rowOff>
    </xdr:from>
    <xdr:to>
      <xdr:col>15</xdr:col>
      <xdr:colOff>101600</xdr:colOff>
      <xdr:row>78</xdr:row>
      <xdr:rowOff>11238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93210</xdr:rowOff>
    </xdr:from>
    <xdr:to>
      <xdr:col>10</xdr:col>
      <xdr:colOff>165100</xdr:colOff>
      <xdr:row>78</xdr:row>
      <xdr:rowOff>23360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83803</xdr:rowOff>
    </xdr:from>
    <xdr:to>
      <xdr:col>6</xdr:col>
      <xdr:colOff>38100</xdr:colOff>
      <xdr:row>78</xdr:row>
      <xdr:rowOff>13953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5080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144264</xdr:rowOff>
    </xdr:from>
    <xdr:to>
      <xdr:col>24</xdr:col>
      <xdr:colOff>63500</xdr:colOff>
      <xdr:row>96</xdr:row>
      <xdr:rowOff>95146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32014"/>
          <a:ext cx="838200" cy="1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144264</xdr:rowOff>
    </xdr:from>
    <xdr:to>
      <xdr:col>19</xdr:col>
      <xdr:colOff>177800</xdr:colOff>
      <xdr:row>97</xdr:row>
      <xdr:rowOff>17422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32014"/>
          <a:ext cx="8890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17422</xdr:rowOff>
    </xdr:from>
    <xdr:to>
      <xdr:col>15</xdr:col>
      <xdr:colOff>50800</xdr:colOff>
      <xdr:row>97</xdr:row>
      <xdr:rowOff>17856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17856</xdr:rowOff>
    </xdr:from>
    <xdr:to>
      <xdr:col>10</xdr:col>
      <xdr:colOff>114300</xdr:colOff>
      <xdr:row>97</xdr:row>
      <xdr:rowOff>18016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850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44346</xdr:rowOff>
    </xdr:from>
    <xdr:to>
      <xdr:col>24</xdr:col>
      <xdr:colOff>114300</xdr:colOff>
      <xdr:row>96</xdr:row>
      <xdr:rowOff>145946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22773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93464</xdr:rowOff>
    </xdr:from>
    <xdr:to>
      <xdr:col>20</xdr:col>
      <xdr:colOff>38100</xdr:colOff>
      <xdr:row>96</xdr:row>
      <xdr:rowOff>23614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138072</xdr:rowOff>
    </xdr:from>
    <xdr:to>
      <xdr:col>15</xdr:col>
      <xdr:colOff>101600</xdr:colOff>
      <xdr:row>97</xdr:row>
      <xdr:rowOff>68222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138506</xdr:rowOff>
    </xdr:from>
    <xdr:to>
      <xdr:col>10</xdr:col>
      <xdr:colOff>165100</xdr:colOff>
      <xdr:row>97</xdr:row>
      <xdr:rowOff>68656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59783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138666</xdr:rowOff>
    </xdr:from>
    <xdr:to>
      <xdr:col>6</xdr:col>
      <xdr:colOff>38100</xdr:colOff>
      <xdr:row>97</xdr:row>
      <xdr:rowOff>68816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59943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59077</xdr:rowOff>
    </xdr:from>
    <xdr:to>
      <xdr:col>55</xdr:col>
      <xdr:colOff>0</xdr:colOff>
      <xdr:row>37</xdr:row>
      <xdr:rowOff>106856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2727"/>
          <a:ext cx="8382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70297</xdr:rowOff>
    </xdr:from>
    <xdr:to>
      <xdr:col>50</xdr:col>
      <xdr:colOff>114300</xdr:colOff>
      <xdr:row>37</xdr:row>
      <xdr:rowOff>106856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2497"/>
          <a:ext cx="8890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70297</xdr:rowOff>
    </xdr:from>
    <xdr:to>
      <xdr:col>45</xdr:col>
      <xdr:colOff>177800</xdr:colOff>
      <xdr:row>37</xdr:row>
      <xdr:rowOff>125262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2497"/>
          <a:ext cx="889000" cy="2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117000</xdr:rowOff>
    </xdr:from>
    <xdr:to>
      <xdr:col>41</xdr:col>
      <xdr:colOff>50800</xdr:colOff>
      <xdr:row>37</xdr:row>
      <xdr:rowOff>125262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6065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8277</xdr:rowOff>
    </xdr:from>
    <xdr:to>
      <xdr:col>55</xdr:col>
      <xdr:colOff>50800</xdr:colOff>
      <xdr:row>37</xdr:row>
      <xdr:rowOff>109877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56056</xdr:rowOff>
    </xdr:from>
    <xdr:to>
      <xdr:col>50</xdr:col>
      <xdr:colOff>165100</xdr:colOff>
      <xdr:row>37</xdr:row>
      <xdr:rowOff>157656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148783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19497</xdr:rowOff>
    </xdr:from>
    <xdr:to>
      <xdr:col>46</xdr:col>
      <xdr:colOff>38100</xdr:colOff>
      <xdr:row>36</xdr:row>
      <xdr:rowOff>121097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112224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74462</xdr:rowOff>
    </xdr:from>
    <xdr:to>
      <xdr:col>41</xdr:col>
      <xdr:colOff>101600</xdr:colOff>
      <xdr:row>38</xdr:row>
      <xdr:rowOff>4612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167189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66200</xdr:rowOff>
    </xdr:from>
    <xdr:to>
      <xdr:col>36</xdr:col>
      <xdr:colOff>165100</xdr:colOff>
      <xdr:row>37</xdr:row>
      <xdr:rowOff>167800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158927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11416</xdr:rowOff>
    </xdr:from>
    <xdr:to>
      <xdr:col>55</xdr:col>
      <xdr:colOff>0</xdr:colOff>
      <xdr:row>58</xdr:row>
      <xdr:rowOff>32246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55516"/>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11416</xdr:rowOff>
    </xdr:from>
    <xdr:to>
      <xdr:col>50</xdr:col>
      <xdr:colOff>114300</xdr:colOff>
      <xdr:row>58</xdr:row>
      <xdr:rowOff>53669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5516"/>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53669</xdr:rowOff>
    </xdr:from>
    <xdr:to>
      <xdr:col>45</xdr:col>
      <xdr:colOff>177800</xdr:colOff>
      <xdr:row>58</xdr:row>
      <xdr:rowOff>90515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7769"/>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90515</xdr:rowOff>
    </xdr:from>
    <xdr:to>
      <xdr:col>41</xdr:col>
      <xdr:colOff>50800</xdr:colOff>
      <xdr:row>58</xdr:row>
      <xdr:rowOff>122229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4615"/>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152896</xdr:rowOff>
    </xdr:from>
    <xdr:to>
      <xdr:col>55</xdr:col>
      <xdr:colOff>50800</xdr:colOff>
      <xdr:row>58</xdr:row>
      <xdr:rowOff>83046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132066</xdr:rowOff>
    </xdr:from>
    <xdr:to>
      <xdr:col>50</xdr:col>
      <xdr:colOff>165100</xdr:colOff>
      <xdr:row>58</xdr:row>
      <xdr:rowOff>62216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78743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7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2869</xdr:rowOff>
    </xdr:from>
    <xdr:to>
      <xdr:col>46</xdr:col>
      <xdr:colOff>38100</xdr:colOff>
      <xdr:row>58</xdr:row>
      <xdr:rowOff>104469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120996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39715</xdr:rowOff>
    </xdr:from>
    <xdr:to>
      <xdr:col>41</xdr:col>
      <xdr:colOff>101600</xdr:colOff>
      <xdr:row>58</xdr:row>
      <xdr:rowOff>141315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157842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71429</xdr:rowOff>
    </xdr:from>
    <xdr:to>
      <xdr:col>36</xdr:col>
      <xdr:colOff>165100</xdr:colOff>
      <xdr:row>59</xdr:row>
      <xdr:rowOff>1579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130614</xdr:rowOff>
    </xdr:from>
    <xdr:to>
      <xdr:col>55</xdr:col>
      <xdr:colOff>0</xdr:colOff>
      <xdr:row>78</xdr:row>
      <xdr:rowOff>163629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32264"/>
          <a:ext cx="838200" cy="2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130614</xdr:rowOff>
    </xdr:from>
    <xdr:to>
      <xdr:col>50</xdr:col>
      <xdr:colOff>114300</xdr:colOff>
      <xdr:row>78</xdr:row>
      <xdr:rowOff>157590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32264"/>
          <a:ext cx="889000" cy="1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71633</xdr:rowOff>
    </xdr:from>
    <xdr:to>
      <xdr:col>45</xdr:col>
      <xdr:colOff>177800</xdr:colOff>
      <xdr:row>78</xdr:row>
      <xdr:rowOff>157590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4733"/>
          <a:ext cx="889000" cy="8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71633</xdr:rowOff>
    </xdr:from>
    <xdr:to>
      <xdr:col>41</xdr:col>
      <xdr:colOff>50800</xdr:colOff>
      <xdr:row>78</xdr:row>
      <xdr:rowOff>126281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4733"/>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112829</xdr:rowOff>
    </xdr:from>
    <xdr:to>
      <xdr:col>55</xdr:col>
      <xdr:colOff>50800</xdr:colOff>
      <xdr:row>79</xdr:row>
      <xdr:rowOff>42979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27756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79814</xdr:rowOff>
    </xdr:from>
    <xdr:to>
      <xdr:col>50</xdr:col>
      <xdr:colOff>165100</xdr:colOff>
      <xdr:row>78</xdr:row>
      <xdr:rowOff>9964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26491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5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106790</xdr:rowOff>
    </xdr:from>
    <xdr:to>
      <xdr:col>46</xdr:col>
      <xdr:colOff>38100</xdr:colOff>
      <xdr:row>79</xdr:row>
      <xdr:rowOff>36940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20833</xdr:rowOff>
    </xdr:from>
    <xdr:to>
      <xdr:col>41</xdr:col>
      <xdr:colOff>101600</xdr:colOff>
      <xdr:row>78</xdr:row>
      <xdr:rowOff>122433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113560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75481</xdr:rowOff>
    </xdr:from>
    <xdr:to>
      <xdr:col>36</xdr:col>
      <xdr:colOff>165100</xdr:colOff>
      <xdr:row>79</xdr:row>
      <xdr:rowOff>5631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111379</xdr:rowOff>
    </xdr:from>
    <xdr:to>
      <xdr:col>55</xdr:col>
      <xdr:colOff>0</xdr:colOff>
      <xdr:row>97</xdr:row>
      <xdr:rowOff>161554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42029"/>
          <a:ext cx="838200" cy="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161554</xdr:rowOff>
    </xdr:from>
    <xdr:to>
      <xdr:col>50</xdr:col>
      <xdr:colOff>114300</xdr:colOff>
      <xdr:row>98</xdr:row>
      <xdr:rowOff>22467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2204"/>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22467</xdr:rowOff>
    </xdr:from>
    <xdr:to>
      <xdr:col>45</xdr:col>
      <xdr:colOff>177800</xdr:colOff>
      <xdr:row>98</xdr:row>
      <xdr:rowOff>44737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456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44737</xdr:rowOff>
    </xdr:from>
    <xdr:to>
      <xdr:col>41</xdr:col>
      <xdr:colOff>50800</xdr:colOff>
      <xdr:row>98</xdr:row>
      <xdr:rowOff>63199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6837"/>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60579</xdr:rowOff>
    </xdr:from>
    <xdr:to>
      <xdr:col>55</xdr:col>
      <xdr:colOff>50800</xdr:colOff>
      <xdr:row>97</xdr:row>
      <xdr:rowOff>162179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83456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110754</xdr:rowOff>
    </xdr:from>
    <xdr:to>
      <xdr:col>50</xdr:col>
      <xdr:colOff>165100</xdr:colOff>
      <xdr:row>98</xdr:row>
      <xdr:rowOff>40904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57431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143117</xdr:rowOff>
    </xdr:from>
    <xdr:to>
      <xdr:col>46</xdr:col>
      <xdr:colOff>38100</xdr:colOff>
      <xdr:row>98</xdr:row>
      <xdr:rowOff>73267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89794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165387</xdr:rowOff>
    </xdr:from>
    <xdr:to>
      <xdr:col>41</xdr:col>
      <xdr:colOff>101600</xdr:colOff>
      <xdr:row>98</xdr:row>
      <xdr:rowOff>95537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112064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12399</xdr:rowOff>
    </xdr:from>
    <xdr:to>
      <xdr:col>36</xdr:col>
      <xdr:colOff>165100</xdr:colOff>
      <xdr:row>98</xdr:row>
      <xdr:rowOff>113999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130526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26360</xdr:rowOff>
    </xdr:from>
    <xdr:to>
      <xdr:col>85</xdr:col>
      <xdr:colOff>127000</xdr:colOff>
      <xdr:row>39</xdr:row>
      <xdr:rowOff>53525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2910"/>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53525</xdr:rowOff>
    </xdr:from>
    <xdr:to>
      <xdr:col>81</xdr:col>
      <xdr:colOff>50800</xdr:colOff>
      <xdr:row>39</xdr:row>
      <xdr:rowOff>81378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40075"/>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29548</xdr:rowOff>
    </xdr:from>
    <xdr:to>
      <xdr:col>76</xdr:col>
      <xdr:colOff>114300</xdr:colOff>
      <xdr:row>39</xdr:row>
      <xdr:rowOff>81378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6098"/>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29548</xdr:rowOff>
    </xdr:from>
    <xdr:to>
      <xdr:col>71</xdr:col>
      <xdr:colOff>177800</xdr:colOff>
      <xdr:row>39</xdr:row>
      <xdr:rowOff>52208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6098"/>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147010</xdr:rowOff>
    </xdr:from>
    <xdr:to>
      <xdr:col>85</xdr:col>
      <xdr:colOff>177800</xdr:colOff>
      <xdr:row>39</xdr:row>
      <xdr:rowOff>77160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106387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2725</xdr:rowOff>
    </xdr:from>
    <xdr:to>
      <xdr:col>81</xdr:col>
      <xdr:colOff>101600</xdr:colOff>
      <xdr:row>39</xdr:row>
      <xdr:rowOff>104325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95452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30578</xdr:rowOff>
    </xdr:from>
    <xdr:to>
      <xdr:col>76</xdr:col>
      <xdr:colOff>165100</xdr:colOff>
      <xdr:row>39</xdr:row>
      <xdr:rowOff>132178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123305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150198</xdr:rowOff>
    </xdr:from>
    <xdr:to>
      <xdr:col>72</xdr:col>
      <xdr:colOff>38100</xdr:colOff>
      <xdr:row>39</xdr:row>
      <xdr:rowOff>80348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1408</xdr:rowOff>
    </xdr:from>
    <xdr:to>
      <xdr:col>67</xdr:col>
      <xdr:colOff>101600</xdr:colOff>
      <xdr:row>39</xdr:row>
      <xdr:rowOff>103008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94135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7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158541</xdr:rowOff>
    </xdr:from>
    <xdr:to>
      <xdr:col>85</xdr:col>
      <xdr:colOff>127000</xdr:colOff>
      <xdr:row>78</xdr:row>
      <xdr:rowOff>164553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31641"/>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158254</xdr:rowOff>
    </xdr:from>
    <xdr:to>
      <xdr:col>81</xdr:col>
      <xdr:colOff>50800</xdr:colOff>
      <xdr:row>78</xdr:row>
      <xdr:rowOff>158541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31354"/>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158254</xdr:rowOff>
    </xdr:from>
    <xdr:to>
      <xdr:col>76</xdr:col>
      <xdr:colOff>114300</xdr:colOff>
      <xdr:row>78</xdr:row>
      <xdr:rowOff>165446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3135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165446</xdr:rowOff>
    </xdr:from>
    <xdr:to>
      <xdr:col>71</xdr:col>
      <xdr:colOff>177800</xdr:colOff>
      <xdr:row>79</xdr:row>
      <xdr:rowOff>5655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3854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113753</xdr:rowOff>
    </xdr:from>
    <xdr:to>
      <xdr:col>85</xdr:col>
      <xdr:colOff>177800</xdr:colOff>
      <xdr:row>79</xdr:row>
      <xdr:rowOff>43903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28680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107741</xdr:rowOff>
    </xdr:from>
    <xdr:to>
      <xdr:col>81</xdr:col>
      <xdr:colOff>101600</xdr:colOff>
      <xdr:row>79</xdr:row>
      <xdr:rowOff>37891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29018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107454</xdr:rowOff>
    </xdr:from>
    <xdr:to>
      <xdr:col>76</xdr:col>
      <xdr:colOff>165100</xdr:colOff>
      <xdr:row>79</xdr:row>
      <xdr:rowOff>37604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28731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114646</xdr:rowOff>
    </xdr:from>
    <xdr:to>
      <xdr:col>72</xdr:col>
      <xdr:colOff>38100</xdr:colOff>
      <xdr:row>79</xdr:row>
      <xdr:rowOff>44796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35923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126305</xdr:rowOff>
    </xdr:from>
    <xdr:to>
      <xdr:col>67</xdr:col>
      <xdr:colOff>101600</xdr:colOff>
      <xdr:row>79</xdr:row>
      <xdr:rowOff>56455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47582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129220</xdr:rowOff>
    </xdr:from>
    <xdr:to>
      <xdr:col>85</xdr:col>
      <xdr:colOff>127000</xdr:colOff>
      <xdr:row>98</xdr:row>
      <xdr:rowOff>10861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9870"/>
          <a:ext cx="8382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129220</xdr:rowOff>
    </xdr:from>
    <xdr:to>
      <xdr:col>81</xdr:col>
      <xdr:colOff>50800</xdr:colOff>
      <xdr:row>98</xdr:row>
      <xdr:rowOff>20760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59870"/>
          <a:ext cx="889000" cy="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20760</xdr:rowOff>
    </xdr:from>
    <xdr:to>
      <xdr:col>76</xdr:col>
      <xdr:colOff>114300</xdr:colOff>
      <xdr:row>98</xdr:row>
      <xdr:rowOff>89929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2860"/>
          <a:ext cx="889000" cy="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82634</xdr:rowOff>
    </xdr:from>
    <xdr:to>
      <xdr:col>71</xdr:col>
      <xdr:colOff>177800</xdr:colOff>
      <xdr:row>98</xdr:row>
      <xdr:rowOff>89929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4734"/>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131511</xdr:rowOff>
    </xdr:from>
    <xdr:to>
      <xdr:col>85</xdr:col>
      <xdr:colOff>177800</xdr:colOff>
      <xdr:row>98</xdr:row>
      <xdr:rowOff>61661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109938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78420</xdr:rowOff>
    </xdr:from>
    <xdr:to>
      <xdr:col>81</xdr:col>
      <xdr:colOff>101600</xdr:colOff>
      <xdr:row>98</xdr:row>
      <xdr:rowOff>8570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171147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141410</xdr:rowOff>
    </xdr:from>
    <xdr:to>
      <xdr:col>76</xdr:col>
      <xdr:colOff>165100</xdr:colOff>
      <xdr:row>98</xdr:row>
      <xdr:rowOff>71560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88087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39129</xdr:rowOff>
    </xdr:from>
    <xdr:to>
      <xdr:col>72</xdr:col>
      <xdr:colOff>38100</xdr:colOff>
      <xdr:row>98</xdr:row>
      <xdr:rowOff>140729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31834</xdr:rowOff>
    </xdr:from>
    <xdr:to>
      <xdr:col>67</xdr:col>
      <xdr:colOff>101600</xdr:colOff>
      <xdr:row>98</xdr:row>
      <xdr:rowOff>133434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30604</xdr:rowOff>
    </xdr:from>
    <xdr:to>
      <xdr:col>116</xdr:col>
      <xdr:colOff>63500</xdr:colOff>
      <xdr:row>59</xdr:row>
      <xdr:rowOff>44755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6154"/>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29656</xdr:rowOff>
    </xdr:from>
    <xdr:to>
      <xdr:col>111</xdr:col>
      <xdr:colOff>177800</xdr:colOff>
      <xdr:row>59</xdr:row>
      <xdr:rowOff>30604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520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21351</xdr:rowOff>
    </xdr:from>
    <xdr:to>
      <xdr:col>107</xdr:col>
      <xdr:colOff>50800</xdr:colOff>
      <xdr:row>59</xdr:row>
      <xdr:rowOff>29656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690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21351</xdr:rowOff>
    </xdr:from>
    <xdr:to>
      <xdr:col>102</xdr:col>
      <xdr:colOff>114300</xdr:colOff>
      <xdr:row>59</xdr:row>
      <xdr:rowOff>34892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6901"/>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165405</xdr:rowOff>
    </xdr:from>
    <xdr:to>
      <xdr:col>116</xdr:col>
      <xdr:colOff>114300</xdr:colOff>
      <xdr:row>59</xdr:row>
      <xdr:rowOff>95555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124782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151254</xdr:rowOff>
    </xdr:from>
    <xdr:to>
      <xdr:col>112</xdr:col>
      <xdr:colOff>38100</xdr:colOff>
      <xdr:row>59</xdr:row>
      <xdr:rowOff>81404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97931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7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150306</xdr:rowOff>
    </xdr:from>
    <xdr:to>
      <xdr:col>107</xdr:col>
      <xdr:colOff>101600</xdr:colOff>
      <xdr:row>59</xdr:row>
      <xdr:rowOff>80456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71583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142001</xdr:rowOff>
    </xdr:from>
    <xdr:to>
      <xdr:col>102</xdr:col>
      <xdr:colOff>165100</xdr:colOff>
      <xdr:row>59</xdr:row>
      <xdr:rowOff>72151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88678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155542</xdr:rowOff>
    </xdr:from>
    <xdr:to>
      <xdr:col>98</xdr:col>
      <xdr:colOff>38100</xdr:colOff>
      <xdr:row>59</xdr:row>
      <xdr:rowOff>85692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102219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10664</xdr:rowOff>
    </xdr:from>
    <xdr:to>
      <xdr:col>116</xdr:col>
      <xdr:colOff>63500</xdr:colOff>
      <xdr:row>77</xdr:row>
      <xdr:rowOff>67289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12314"/>
          <a:ext cx="8382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28611</xdr:rowOff>
    </xdr:from>
    <xdr:to>
      <xdr:col>111</xdr:col>
      <xdr:colOff>177800</xdr:colOff>
      <xdr:row>77</xdr:row>
      <xdr:rowOff>67289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30261"/>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28611</xdr:rowOff>
    </xdr:from>
    <xdr:to>
      <xdr:col>107</xdr:col>
      <xdr:colOff>50800</xdr:colOff>
      <xdr:row>77</xdr:row>
      <xdr:rowOff>67087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30261"/>
          <a:ext cx="8890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67087</xdr:rowOff>
    </xdr:from>
    <xdr:to>
      <xdr:col>102</xdr:col>
      <xdr:colOff>114300</xdr:colOff>
      <xdr:row>77</xdr:row>
      <xdr:rowOff>74380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873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131314</xdr:rowOff>
    </xdr:from>
    <xdr:to>
      <xdr:col>116</xdr:col>
      <xdr:colOff>114300</xdr:colOff>
      <xdr:row>77</xdr:row>
      <xdr:rowOff>61464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109741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3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16489</xdr:rowOff>
    </xdr:from>
    <xdr:to>
      <xdr:col>112</xdr:col>
      <xdr:colOff>38100</xdr:colOff>
      <xdr:row>77</xdr:row>
      <xdr:rowOff>118089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109216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149261</xdr:rowOff>
    </xdr:from>
    <xdr:to>
      <xdr:col>107</xdr:col>
      <xdr:colOff>101600</xdr:colOff>
      <xdr:row>77</xdr:row>
      <xdr:rowOff>79411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95937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16287</xdr:rowOff>
    </xdr:from>
    <xdr:to>
      <xdr:col>102</xdr:col>
      <xdr:colOff>165100</xdr:colOff>
      <xdr:row>77</xdr:row>
      <xdr:rowOff>117887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109014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1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23580</xdr:rowOff>
    </xdr:from>
    <xdr:to>
      <xdr:col>98</xdr:col>
      <xdr:colOff>38100</xdr:colOff>
      <xdr:row>77</xdr:row>
      <xdr:rowOff>125180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116307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物件費・・・</a:t>
          </a:r>
          <a:r>
            <a:rPr kumimoji="1" lang="ja-JP" altLang="en-US" sz="1000">
              <a:solidFill>
                <a:sysClr val="windowText" lastClr="000000"/>
              </a:solidFill>
              <a:effectLst/>
              <a:latin typeface="+mn-lt"/>
              <a:ea typeface="+mn-ea"/>
              <a:cs typeface="+mn-cs"/>
            </a:rPr>
            <a:t>プレミアム商品券事業や行政システム機器更改等の実施に伴う増額となっている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扶助費・・・</a:t>
          </a:r>
          <a:r>
            <a:rPr kumimoji="1" lang="ja-JP" altLang="en-US" sz="1000">
              <a:solidFill>
                <a:sysClr val="windowText" lastClr="000000"/>
              </a:solidFill>
              <a:effectLst/>
              <a:latin typeface="+mn-lt"/>
              <a:ea typeface="+mn-ea"/>
              <a:cs typeface="+mn-cs"/>
            </a:rPr>
            <a:t>前年度で実施したの</a:t>
          </a:r>
          <a:r>
            <a:rPr kumimoji="1" lang="ja-JP" altLang="ja-JP" sz="1000">
              <a:solidFill>
                <a:sysClr val="windowText" lastClr="000000"/>
              </a:solidFill>
              <a:effectLst/>
              <a:latin typeface="+mn-lt"/>
              <a:ea typeface="+mn-ea"/>
              <a:cs typeface="+mn-cs"/>
            </a:rPr>
            <a:t>子育て世帯への臨時特別給付金、住民税非課税世帯への臨時特別給付金事業</a:t>
          </a:r>
          <a:r>
            <a:rPr kumimoji="1" lang="ja-JP" altLang="en-US" sz="1000">
              <a:solidFill>
                <a:sysClr val="windowText" lastClr="000000"/>
              </a:solidFill>
              <a:effectLst/>
              <a:latin typeface="+mn-lt"/>
              <a:ea typeface="+mn-ea"/>
              <a:cs typeface="+mn-cs"/>
            </a:rPr>
            <a:t>費の皆減による減</a:t>
          </a:r>
          <a:r>
            <a:rPr kumimoji="1" lang="ja-JP" altLang="ja-JP" sz="1000">
              <a:solidFill>
                <a:schemeClr val="dk1"/>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補助費等・・・</a:t>
          </a:r>
          <a:r>
            <a:rPr kumimoji="1" lang="ja-JP" altLang="en-US" sz="1000">
              <a:solidFill>
                <a:sysClr val="windowText" lastClr="000000"/>
              </a:solidFill>
              <a:effectLst/>
              <a:latin typeface="+mn-lt"/>
              <a:ea typeface="+mn-ea"/>
              <a:cs typeface="+mn-cs"/>
            </a:rPr>
            <a:t>指定居宅サービズ事業（訪問介護・通所介護）事業収入の減少に伴い運営費補助金の増額となっている。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普通建設事業費・・・決算比では</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133,471</a:t>
          </a:r>
          <a:r>
            <a:rPr kumimoji="1" lang="ja-JP" altLang="ja-JP" sz="1000">
              <a:solidFill>
                <a:sysClr val="windowText" lastClr="000000"/>
              </a:solidFill>
              <a:effectLst/>
              <a:latin typeface="+mn-lt"/>
              <a:ea typeface="+mn-ea"/>
              <a:cs typeface="+mn-cs"/>
            </a:rPr>
            <a:t>千円の</a:t>
          </a:r>
          <a:r>
            <a:rPr kumimoji="1" lang="ja-JP" altLang="en-US" sz="1000">
              <a:solidFill>
                <a:sysClr val="windowText" lastClr="000000"/>
              </a:solidFill>
              <a:effectLst/>
              <a:latin typeface="+mn-lt"/>
              <a:ea typeface="+mn-ea"/>
              <a:cs typeface="+mn-cs"/>
            </a:rPr>
            <a:t>大幅な減</a:t>
          </a:r>
          <a:r>
            <a:rPr kumimoji="1" lang="ja-JP" altLang="ja-JP" sz="1000">
              <a:solidFill>
                <a:sysClr val="windowText" lastClr="000000"/>
              </a:solidFill>
              <a:effectLst/>
              <a:latin typeface="+mn-lt"/>
              <a:ea typeface="+mn-ea"/>
              <a:cs typeface="+mn-cs"/>
            </a:rPr>
            <a:t>となっている。これは、</a:t>
          </a:r>
          <a:r>
            <a:rPr kumimoji="1" lang="ja-JP" altLang="en-US" sz="1000">
              <a:solidFill>
                <a:sysClr val="windowText" lastClr="000000"/>
              </a:solidFill>
              <a:effectLst/>
              <a:latin typeface="+mn-lt"/>
              <a:ea typeface="+mn-ea"/>
              <a:cs typeface="+mn-cs"/>
            </a:rPr>
            <a:t>前年度で実施した</a:t>
          </a:r>
          <a:r>
            <a:rPr kumimoji="1" lang="ja-JP" altLang="ja-JP" sz="1000">
              <a:solidFill>
                <a:sysClr val="windowText" lastClr="000000"/>
              </a:solidFill>
              <a:effectLst/>
              <a:latin typeface="+mn-lt"/>
              <a:ea typeface="+mn-ea"/>
              <a:cs typeface="+mn-cs"/>
            </a:rPr>
            <a:t>第６住宅整備事業などの大規模事業</a:t>
          </a:r>
          <a:r>
            <a:rPr kumimoji="1" lang="ja-JP" altLang="en-US" sz="1000">
              <a:solidFill>
                <a:sysClr val="windowText" lastClr="000000"/>
              </a:solidFill>
              <a:effectLst/>
              <a:latin typeface="+mn-lt"/>
              <a:ea typeface="+mn-ea"/>
              <a:cs typeface="+mn-cs"/>
            </a:rPr>
            <a:t>の皆減による減要因となっている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繰出金・・・各会計の前年比は下水道会計</a:t>
          </a:r>
          <a:r>
            <a:rPr kumimoji="1" lang="ja-JP" altLang="en-US" sz="1000">
              <a:solidFill>
                <a:sysClr val="windowText" lastClr="000000"/>
              </a:solidFill>
              <a:effectLst/>
              <a:latin typeface="+mn-lt"/>
              <a:ea typeface="+mn-ea"/>
              <a:cs typeface="+mn-cs"/>
            </a:rPr>
            <a:t>３，７１４</a:t>
          </a:r>
          <a:r>
            <a:rPr kumimoji="1" lang="ja-JP" altLang="ja-JP" sz="1000">
              <a:solidFill>
                <a:sysClr val="windowText" lastClr="000000"/>
              </a:solidFill>
              <a:effectLst/>
              <a:latin typeface="+mn-lt"/>
              <a:ea typeface="+mn-ea"/>
              <a:cs typeface="+mn-cs"/>
            </a:rPr>
            <a:t>千円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、簡易水道会計</a:t>
          </a:r>
          <a:r>
            <a:rPr kumimoji="1" lang="ja-JP" altLang="en-US" sz="1000">
              <a:solidFill>
                <a:sysClr val="windowText" lastClr="000000"/>
              </a:solidFill>
              <a:effectLst/>
              <a:latin typeface="+mn-lt"/>
              <a:ea typeface="+mn-ea"/>
              <a:cs typeface="+mn-cs"/>
            </a:rPr>
            <a:t>５，７６４</a:t>
          </a:r>
          <a:r>
            <a:rPr kumimoji="1" lang="ja-JP" altLang="ja-JP" sz="1000">
              <a:solidFill>
                <a:sysClr val="windowText" lastClr="000000"/>
              </a:solidFill>
              <a:effectLst/>
              <a:latin typeface="+mn-lt"/>
              <a:ea typeface="+mn-ea"/>
              <a:cs typeface="+mn-cs"/>
            </a:rPr>
            <a:t>千円増、国民健康保険会計</a:t>
          </a:r>
          <a:r>
            <a:rPr kumimoji="1" lang="ja-JP" altLang="en-US" sz="1000">
              <a:solidFill>
                <a:sysClr val="windowText" lastClr="000000"/>
              </a:solidFill>
              <a:effectLst/>
              <a:latin typeface="+mn-lt"/>
              <a:ea typeface="+mn-ea"/>
              <a:cs typeface="+mn-cs"/>
            </a:rPr>
            <a:t>４，４２９</a:t>
          </a:r>
          <a:r>
            <a:rPr kumimoji="1" lang="ja-JP" altLang="ja-JP" sz="1000">
              <a:solidFill>
                <a:sysClr val="windowText" lastClr="000000"/>
              </a:solidFill>
              <a:effectLst/>
              <a:latin typeface="+mn-lt"/>
              <a:ea typeface="+mn-ea"/>
              <a:cs typeface="+mn-cs"/>
            </a:rPr>
            <a:t>千円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、後期高齢会計</a:t>
          </a:r>
          <a:r>
            <a:rPr kumimoji="1" lang="ja-JP" altLang="en-US" sz="1000">
              <a:solidFill>
                <a:sysClr val="windowText" lastClr="000000"/>
              </a:solidFill>
              <a:effectLst/>
              <a:latin typeface="+mn-lt"/>
              <a:ea typeface="+mn-ea"/>
              <a:cs typeface="+mn-cs"/>
            </a:rPr>
            <a:t>８，２９７千</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、介護会計</a:t>
          </a:r>
          <a:r>
            <a:rPr kumimoji="1" lang="ja-JP" altLang="en-US" sz="1000">
              <a:solidFill>
                <a:sysClr val="windowText" lastClr="000000"/>
              </a:solidFill>
              <a:effectLst/>
              <a:latin typeface="+mn-lt"/>
              <a:ea typeface="+mn-ea"/>
              <a:cs typeface="+mn-cs"/>
            </a:rPr>
            <a:t>１，８９２</a:t>
          </a:r>
          <a:r>
            <a:rPr kumimoji="1" lang="ja-JP" altLang="ja-JP" sz="1000">
              <a:solidFill>
                <a:sysClr val="windowText" lastClr="000000"/>
              </a:solidFill>
              <a:effectLst/>
              <a:latin typeface="+mn-lt"/>
              <a:ea typeface="+mn-ea"/>
              <a:cs typeface="+mn-cs"/>
            </a:rPr>
            <a:t>千円増と</a:t>
          </a:r>
          <a:r>
            <a:rPr kumimoji="1" lang="ja-JP" altLang="en-US" sz="1000">
              <a:solidFill>
                <a:sysClr val="windowText" lastClr="000000"/>
              </a:solidFill>
              <a:effectLst/>
              <a:latin typeface="+mn-lt"/>
              <a:ea typeface="+mn-ea"/>
              <a:cs typeface="+mn-cs"/>
            </a:rPr>
            <a:t>、全会計で前年と比較し増額と</a:t>
          </a:r>
          <a:r>
            <a:rPr kumimoji="1" lang="ja-JP" altLang="ja-JP" sz="1000">
              <a:solidFill>
                <a:sysClr val="windowText" lastClr="000000"/>
              </a:solidFill>
              <a:effectLst/>
              <a:latin typeface="+mn-lt"/>
              <a:ea typeface="+mn-ea"/>
              <a:cs typeface="+mn-cs"/>
            </a:rPr>
            <a:t>なっ</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。特別会計における財政の健全化を徹底し、一般会計に頼ることのない運営を図っていく</a:t>
          </a:r>
          <a:r>
            <a:rPr kumimoji="1" lang="ja-JP" altLang="en-US" sz="1000">
              <a:solidFill>
                <a:sysClr val="windowText" lastClr="000000"/>
              </a:solidFill>
              <a:effectLst/>
              <a:latin typeface="+mn-lt"/>
              <a:ea typeface="+mn-ea"/>
              <a:cs typeface="+mn-cs"/>
            </a:rPr>
            <a:t>必要がある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その他・・・人件費は退職金の増加。維持補修費は施設老朽化に伴う</a:t>
          </a:r>
          <a:r>
            <a:rPr kumimoji="1" lang="ja-JP" altLang="en-US" sz="1000">
              <a:solidFill>
                <a:sysClr val="windowText" lastClr="000000"/>
              </a:solidFill>
              <a:effectLst/>
              <a:latin typeface="+mn-lt"/>
              <a:ea typeface="+mn-ea"/>
              <a:cs typeface="+mn-cs"/>
            </a:rPr>
            <a:t>庁舎</a:t>
          </a:r>
          <a:r>
            <a:rPr kumimoji="1" lang="ja-JP" altLang="ja-JP" sz="1000">
              <a:solidFill>
                <a:sysClr val="windowText" lastClr="000000"/>
              </a:solidFill>
              <a:effectLst/>
              <a:latin typeface="+mn-lt"/>
              <a:ea typeface="+mn-ea"/>
              <a:cs typeface="+mn-cs"/>
            </a:rPr>
            <a:t>修繕</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の実施による増加である。</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9313</xdr:rowOff>
    </xdr:from>
    <xdr:to>
      <xdr:col>24</xdr:col>
      <xdr:colOff>63500</xdr:colOff>
      <xdr:row>38</xdr:row>
      <xdr:rowOff>37387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24413"/>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34730</xdr:rowOff>
    </xdr:from>
    <xdr:to>
      <xdr:col>19</xdr:col>
      <xdr:colOff>177800</xdr:colOff>
      <xdr:row>38</xdr:row>
      <xdr:rowOff>37387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49830"/>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19185</xdr:rowOff>
    </xdr:from>
    <xdr:to>
      <xdr:col>15</xdr:col>
      <xdr:colOff>50800</xdr:colOff>
      <xdr:row>38</xdr:row>
      <xdr:rowOff>34730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3428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18999</xdr:rowOff>
    </xdr:from>
    <xdr:to>
      <xdr:col>10</xdr:col>
      <xdr:colOff>114300</xdr:colOff>
      <xdr:row>38</xdr:row>
      <xdr:rowOff>19185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34099"/>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129962</xdr:rowOff>
    </xdr:from>
    <xdr:to>
      <xdr:col>24</xdr:col>
      <xdr:colOff>114300</xdr:colOff>
      <xdr:row>38</xdr:row>
      <xdr:rowOff>60113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3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152839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158037</xdr:rowOff>
    </xdr:from>
    <xdr:to>
      <xdr:col>20</xdr:col>
      <xdr:colOff>38100</xdr:colOff>
      <xdr:row>38</xdr:row>
      <xdr:rowOff>88187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79314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155380</xdr:rowOff>
    </xdr:from>
    <xdr:to>
      <xdr:col>15</xdr:col>
      <xdr:colOff>101600</xdr:colOff>
      <xdr:row>38</xdr:row>
      <xdr:rowOff>85530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102057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139835</xdr:rowOff>
    </xdr:from>
    <xdr:to>
      <xdr:col>10</xdr:col>
      <xdr:colOff>165100</xdr:colOff>
      <xdr:row>38</xdr:row>
      <xdr:rowOff>69985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86512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139649</xdr:rowOff>
    </xdr:from>
    <xdr:to>
      <xdr:col>6</xdr:col>
      <xdr:colOff>38100</xdr:colOff>
      <xdr:row>38</xdr:row>
      <xdr:rowOff>69799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86326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44476</xdr:rowOff>
    </xdr:from>
    <xdr:to>
      <xdr:col>24</xdr:col>
      <xdr:colOff>63500</xdr:colOff>
      <xdr:row>58</xdr:row>
      <xdr:rowOff>58283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88576"/>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30651</xdr:rowOff>
    </xdr:from>
    <xdr:to>
      <xdr:col>19</xdr:col>
      <xdr:colOff>177800</xdr:colOff>
      <xdr:row>58</xdr:row>
      <xdr:rowOff>58283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74751"/>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30651</xdr:rowOff>
    </xdr:from>
    <xdr:to>
      <xdr:col>15</xdr:col>
      <xdr:colOff>50800</xdr:colOff>
      <xdr:row>58</xdr:row>
      <xdr:rowOff>105853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4751"/>
          <a:ext cx="889000" cy="7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105853</xdr:rowOff>
    </xdr:from>
    <xdr:to>
      <xdr:col>10</xdr:col>
      <xdr:colOff>114300</xdr:colOff>
      <xdr:row>58</xdr:row>
      <xdr:rowOff>109450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9953"/>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165126</xdr:rowOff>
    </xdr:from>
    <xdr:to>
      <xdr:col>24</xdr:col>
      <xdr:colOff>114300</xdr:colOff>
      <xdr:row>58</xdr:row>
      <xdr:rowOff>95276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7483</xdr:rowOff>
    </xdr:from>
    <xdr:to>
      <xdr:col>20</xdr:col>
      <xdr:colOff>38100</xdr:colOff>
      <xdr:row>58</xdr:row>
      <xdr:rowOff>109083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100210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4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151301</xdr:rowOff>
    </xdr:from>
    <xdr:to>
      <xdr:col>15</xdr:col>
      <xdr:colOff>101600</xdr:colOff>
      <xdr:row>58</xdr:row>
      <xdr:rowOff>81451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97978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55053</xdr:rowOff>
    </xdr:from>
    <xdr:to>
      <xdr:col>10</xdr:col>
      <xdr:colOff>165100</xdr:colOff>
      <xdr:row>58</xdr:row>
      <xdr:rowOff>156653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147780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58650</xdr:rowOff>
    </xdr:from>
    <xdr:to>
      <xdr:col>6</xdr:col>
      <xdr:colOff>38100</xdr:colOff>
      <xdr:row>58</xdr:row>
      <xdr:rowOff>160250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151377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41490</xdr:rowOff>
    </xdr:from>
    <xdr:to>
      <xdr:col>24</xdr:col>
      <xdr:colOff>63500</xdr:colOff>
      <xdr:row>78</xdr:row>
      <xdr:rowOff>42909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14590"/>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16811</xdr:rowOff>
    </xdr:from>
    <xdr:to>
      <xdr:col>19</xdr:col>
      <xdr:colOff>177800</xdr:colOff>
      <xdr:row>78</xdr:row>
      <xdr:rowOff>42909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89911"/>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16811</xdr:rowOff>
    </xdr:from>
    <xdr:to>
      <xdr:col>15</xdr:col>
      <xdr:colOff>50800</xdr:colOff>
      <xdr:row>78</xdr:row>
      <xdr:rowOff>93095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9911"/>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81866</xdr:rowOff>
    </xdr:from>
    <xdr:to>
      <xdr:col>10</xdr:col>
      <xdr:colOff>114300</xdr:colOff>
      <xdr:row>78</xdr:row>
      <xdr:rowOff>93095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54966"/>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162140</xdr:rowOff>
    </xdr:from>
    <xdr:to>
      <xdr:col>24</xdr:col>
      <xdr:colOff>114300</xdr:colOff>
      <xdr:row>78</xdr:row>
      <xdr:rowOff>92290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163559</xdr:rowOff>
    </xdr:from>
    <xdr:to>
      <xdr:col>20</xdr:col>
      <xdr:colOff>38100</xdr:colOff>
      <xdr:row>78</xdr:row>
      <xdr:rowOff>93709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84836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5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137461</xdr:rowOff>
    </xdr:from>
    <xdr:to>
      <xdr:col>15</xdr:col>
      <xdr:colOff>101600</xdr:colOff>
      <xdr:row>78</xdr:row>
      <xdr:rowOff>67611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84138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42295</xdr:rowOff>
    </xdr:from>
    <xdr:to>
      <xdr:col>10</xdr:col>
      <xdr:colOff>165100</xdr:colOff>
      <xdr:row>78</xdr:row>
      <xdr:rowOff>143895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31066</xdr:rowOff>
    </xdr:from>
    <xdr:to>
      <xdr:col>6</xdr:col>
      <xdr:colOff>38100</xdr:colOff>
      <xdr:row>78</xdr:row>
      <xdr:rowOff>132666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64123</xdr:rowOff>
    </xdr:from>
    <xdr:to>
      <xdr:col>24</xdr:col>
      <xdr:colOff>63500</xdr:colOff>
      <xdr:row>96</xdr:row>
      <xdr:rowOff>147272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3323"/>
          <a:ext cx="838200" cy="8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64123</xdr:rowOff>
    </xdr:from>
    <xdr:to>
      <xdr:col>19</xdr:col>
      <xdr:colOff>177800</xdr:colOff>
      <xdr:row>97</xdr:row>
      <xdr:rowOff>133948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3323"/>
          <a:ext cx="889000" cy="2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120689</xdr:rowOff>
    </xdr:from>
    <xdr:to>
      <xdr:col>15</xdr:col>
      <xdr:colOff>50800</xdr:colOff>
      <xdr:row>97</xdr:row>
      <xdr:rowOff>133948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5133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120689</xdr:rowOff>
    </xdr:from>
    <xdr:to>
      <xdr:col>10</xdr:col>
      <xdr:colOff>114300</xdr:colOff>
      <xdr:row>97</xdr:row>
      <xdr:rowOff>134606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1339"/>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96472</xdr:rowOff>
    </xdr:from>
    <xdr:to>
      <xdr:col>24</xdr:col>
      <xdr:colOff>114300</xdr:colOff>
      <xdr:row>97</xdr:row>
      <xdr:rowOff>26622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119349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13323</xdr:rowOff>
    </xdr:from>
    <xdr:to>
      <xdr:col>20</xdr:col>
      <xdr:colOff>38100</xdr:colOff>
      <xdr:row>96</xdr:row>
      <xdr:rowOff>114923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131450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83148</xdr:rowOff>
    </xdr:from>
    <xdr:to>
      <xdr:col>15</xdr:col>
      <xdr:colOff>101600</xdr:colOff>
      <xdr:row>98</xdr:row>
      <xdr:rowOff>13298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4425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69889</xdr:rowOff>
    </xdr:from>
    <xdr:to>
      <xdr:col>10</xdr:col>
      <xdr:colOff>165100</xdr:colOff>
      <xdr:row>98</xdr:row>
      <xdr:rowOff>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16566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83806</xdr:rowOff>
    </xdr:from>
    <xdr:to>
      <xdr:col>6</xdr:col>
      <xdr:colOff>38100</xdr:colOff>
      <xdr:row>98</xdr:row>
      <xdr:rowOff>13956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5083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91161</xdr:rowOff>
    </xdr:from>
    <xdr:to>
      <xdr:col>55</xdr:col>
      <xdr:colOff>0</xdr:colOff>
      <xdr:row>35</xdr:row>
      <xdr:rowOff>128137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91911"/>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139452</xdr:rowOff>
    </xdr:from>
    <xdr:to>
      <xdr:col>50</xdr:col>
      <xdr:colOff>114300</xdr:colOff>
      <xdr:row>35</xdr:row>
      <xdr:rowOff>91161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797302"/>
          <a:ext cx="889000" cy="29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139452</xdr:rowOff>
    </xdr:from>
    <xdr:to>
      <xdr:col>45</xdr:col>
      <xdr:colOff>177800</xdr:colOff>
      <xdr:row>35</xdr:row>
      <xdr:rowOff>137852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79730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94380</xdr:rowOff>
    </xdr:from>
    <xdr:to>
      <xdr:col>41</xdr:col>
      <xdr:colOff>50800</xdr:colOff>
      <xdr:row>35</xdr:row>
      <xdr:rowOff>137852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9513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77337</xdr:rowOff>
    </xdr:from>
    <xdr:to>
      <xdr:col>55</xdr:col>
      <xdr:colOff>50800</xdr:colOff>
      <xdr:row>36</xdr:row>
      <xdr:rowOff>7487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100214</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40361</xdr:rowOff>
    </xdr:from>
    <xdr:to>
      <xdr:col>50</xdr:col>
      <xdr:colOff>165100</xdr:colOff>
      <xdr:row>35</xdr:row>
      <xdr:rowOff>141961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158488</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88652</xdr:rowOff>
    </xdr:from>
    <xdr:to>
      <xdr:col>46</xdr:col>
      <xdr:colOff>38100</xdr:colOff>
      <xdr:row>34</xdr:row>
      <xdr:rowOff>18802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35329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87052</xdr:rowOff>
    </xdr:from>
    <xdr:to>
      <xdr:col>41</xdr:col>
      <xdr:colOff>101600</xdr:colOff>
      <xdr:row>36</xdr:row>
      <xdr:rowOff>17202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33729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43580</xdr:rowOff>
    </xdr:from>
    <xdr:to>
      <xdr:col>36</xdr:col>
      <xdr:colOff>165100</xdr:colOff>
      <xdr:row>35</xdr:row>
      <xdr:rowOff>145180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161707</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11202</xdr:rowOff>
    </xdr:from>
    <xdr:to>
      <xdr:col>55</xdr:col>
      <xdr:colOff>0</xdr:colOff>
      <xdr:row>57</xdr:row>
      <xdr:rowOff>31321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3852"/>
          <a:ext cx="8382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132296</xdr:rowOff>
    </xdr:from>
    <xdr:to>
      <xdr:col>50</xdr:col>
      <xdr:colOff>114300</xdr:colOff>
      <xdr:row>57</xdr:row>
      <xdr:rowOff>31321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62046"/>
          <a:ext cx="889000" cy="2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132296</xdr:rowOff>
    </xdr:from>
    <xdr:to>
      <xdr:col>45</xdr:col>
      <xdr:colOff>177800</xdr:colOff>
      <xdr:row>57</xdr:row>
      <xdr:rowOff>78015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62046"/>
          <a:ext cx="889000" cy="2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78015</xdr:rowOff>
    </xdr:from>
    <xdr:to>
      <xdr:col>41</xdr:col>
      <xdr:colOff>50800</xdr:colOff>
      <xdr:row>57</xdr:row>
      <xdr:rowOff>104477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50665"/>
          <a:ext cx="8890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131852</xdr:rowOff>
    </xdr:from>
    <xdr:to>
      <xdr:col>55</xdr:col>
      <xdr:colOff>50800</xdr:colOff>
      <xdr:row>57</xdr:row>
      <xdr:rowOff>62002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154729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151971</xdr:rowOff>
    </xdr:from>
    <xdr:to>
      <xdr:col>50</xdr:col>
      <xdr:colOff>165100</xdr:colOff>
      <xdr:row>57</xdr:row>
      <xdr:rowOff>82121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98648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81496</xdr:rowOff>
    </xdr:from>
    <xdr:to>
      <xdr:col>46</xdr:col>
      <xdr:colOff>38100</xdr:colOff>
      <xdr:row>56</xdr:row>
      <xdr:rowOff>11646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28173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8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27215</xdr:rowOff>
    </xdr:from>
    <xdr:to>
      <xdr:col>41</xdr:col>
      <xdr:colOff>101600</xdr:colOff>
      <xdr:row>57</xdr:row>
      <xdr:rowOff>128815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119942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89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53677</xdr:rowOff>
    </xdr:from>
    <xdr:to>
      <xdr:col>36</xdr:col>
      <xdr:colOff>165100</xdr:colOff>
      <xdr:row>57</xdr:row>
      <xdr:rowOff>155277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80611</xdr:rowOff>
    </xdr:from>
    <xdr:to>
      <xdr:col>55</xdr:col>
      <xdr:colOff>0</xdr:colOff>
      <xdr:row>77</xdr:row>
      <xdr:rowOff>140667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2261"/>
          <a:ext cx="8382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119583</xdr:rowOff>
    </xdr:from>
    <xdr:to>
      <xdr:col>50</xdr:col>
      <xdr:colOff>114300</xdr:colOff>
      <xdr:row>77</xdr:row>
      <xdr:rowOff>140667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21233"/>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105823</xdr:rowOff>
    </xdr:from>
    <xdr:to>
      <xdr:col>45</xdr:col>
      <xdr:colOff>177800</xdr:colOff>
      <xdr:row>77</xdr:row>
      <xdr:rowOff>119583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074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92543</xdr:rowOff>
    </xdr:from>
    <xdr:to>
      <xdr:col>41</xdr:col>
      <xdr:colOff>50800</xdr:colOff>
      <xdr:row>77</xdr:row>
      <xdr:rowOff>105823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9419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29811</xdr:rowOff>
    </xdr:from>
    <xdr:to>
      <xdr:col>55</xdr:col>
      <xdr:colOff>50800</xdr:colOff>
      <xdr:row>77</xdr:row>
      <xdr:rowOff>131411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52688</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89867</xdr:rowOff>
    </xdr:from>
    <xdr:to>
      <xdr:col>50</xdr:col>
      <xdr:colOff>165100</xdr:colOff>
      <xdr:row>78</xdr:row>
      <xdr:rowOff>20017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36544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6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68783</xdr:rowOff>
    </xdr:from>
    <xdr:to>
      <xdr:col>46</xdr:col>
      <xdr:colOff>38100</xdr:colOff>
      <xdr:row>77</xdr:row>
      <xdr:rowOff>170383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15460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4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55023</xdr:rowOff>
    </xdr:from>
    <xdr:to>
      <xdr:col>41</xdr:col>
      <xdr:colOff>101600</xdr:colOff>
      <xdr:row>77</xdr:row>
      <xdr:rowOff>156623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1700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41743</xdr:rowOff>
    </xdr:from>
    <xdr:to>
      <xdr:col>36</xdr:col>
      <xdr:colOff>165100</xdr:colOff>
      <xdr:row>77</xdr:row>
      <xdr:rowOff>143343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159870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1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xdr:rowOff>
    </xdr:from>
    <xdr:to>
      <xdr:col>55</xdr:col>
      <xdr:colOff>0</xdr:colOff>
      <xdr:row>97</xdr:row>
      <xdr:rowOff>51636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46630"/>
          <a:ext cx="838200" cy="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15980</xdr:rowOff>
    </xdr:from>
    <xdr:to>
      <xdr:col>50</xdr:col>
      <xdr:colOff>114300</xdr:colOff>
      <xdr:row>97</xdr:row>
      <xdr:rowOff>116675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46630"/>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102730</xdr:rowOff>
    </xdr:from>
    <xdr:to>
      <xdr:col>45</xdr:col>
      <xdr:colOff>177800</xdr:colOff>
      <xdr:row>97</xdr:row>
      <xdr:rowOff>116675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333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102730</xdr:rowOff>
    </xdr:from>
    <xdr:to>
      <xdr:col>41</xdr:col>
      <xdr:colOff>50800</xdr:colOff>
      <xdr:row>97</xdr:row>
      <xdr:rowOff>119187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33380"/>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xdr:rowOff>
    </xdr:from>
    <xdr:to>
      <xdr:col>55</xdr:col>
      <xdr:colOff>50800</xdr:colOff>
      <xdr:row>97</xdr:row>
      <xdr:rowOff>102436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131663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136630</xdr:rowOff>
    </xdr:from>
    <xdr:to>
      <xdr:col>50</xdr:col>
      <xdr:colOff>165100</xdr:colOff>
      <xdr:row>97</xdr:row>
      <xdr:rowOff>66780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83307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7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65875</xdr:rowOff>
    </xdr:from>
    <xdr:to>
      <xdr:col>46</xdr:col>
      <xdr:colOff>38100</xdr:colOff>
      <xdr:row>97</xdr:row>
      <xdr:rowOff>167475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158602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51930</xdr:rowOff>
    </xdr:from>
    <xdr:to>
      <xdr:col>41</xdr:col>
      <xdr:colOff>101600</xdr:colOff>
      <xdr:row>97</xdr:row>
      <xdr:rowOff>153530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144657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68387</xdr:rowOff>
    </xdr:from>
    <xdr:to>
      <xdr:col>36</xdr:col>
      <xdr:colOff>165100</xdr:colOff>
      <xdr:row>97</xdr:row>
      <xdr:rowOff>169987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161114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9966</xdr:rowOff>
    </xdr:from>
    <xdr:to>
      <xdr:col>85</xdr:col>
      <xdr:colOff>127000</xdr:colOff>
      <xdr:row>39</xdr:row>
      <xdr:rowOff>13853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9651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9966</xdr:rowOff>
    </xdr:from>
    <xdr:to>
      <xdr:col>81</xdr:col>
      <xdr:colOff>50800</xdr:colOff>
      <xdr:row>39</xdr:row>
      <xdr:rowOff>16713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96516"/>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3510</xdr:rowOff>
    </xdr:from>
    <xdr:to>
      <xdr:col>76</xdr:col>
      <xdr:colOff>114300</xdr:colOff>
      <xdr:row>39</xdr:row>
      <xdr:rowOff>16713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90060"/>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155425</xdr:rowOff>
    </xdr:from>
    <xdr:to>
      <xdr:col>71</xdr:col>
      <xdr:colOff>177800</xdr:colOff>
      <xdr:row>39</xdr:row>
      <xdr:rowOff>3510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70525"/>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134503</xdr:rowOff>
    </xdr:from>
    <xdr:to>
      <xdr:col>85</xdr:col>
      <xdr:colOff>177800</xdr:colOff>
      <xdr:row>39</xdr:row>
      <xdr:rowOff>64653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49430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130616</xdr:rowOff>
    </xdr:from>
    <xdr:to>
      <xdr:col>81</xdr:col>
      <xdr:colOff>101600</xdr:colOff>
      <xdr:row>39</xdr:row>
      <xdr:rowOff>60766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51893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137363</xdr:rowOff>
    </xdr:from>
    <xdr:to>
      <xdr:col>76</xdr:col>
      <xdr:colOff>165100</xdr:colOff>
      <xdr:row>39</xdr:row>
      <xdr:rowOff>67513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124160</xdr:rowOff>
    </xdr:from>
    <xdr:to>
      <xdr:col>72</xdr:col>
      <xdr:colOff>38100</xdr:colOff>
      <xdr:row>39</xdr:row>
      <xdr:rowOff>54310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104625</xdr:rowOff>
    </xdr:from>
    <xdr:to>
      <xdr:col>67</xdr:col>
      <xdr:colOff>101600</xdr:colOff>
      <xdr:row>39</xdr:row>
      <xdr:rowOff>34775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25902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133051</xdr:rowOff>
    </xdr:from>
    <xdr:to>
      <xdr:col>85</xdr:col>
      <xdr:colOff>127000</xdr:colOff>
      <xdr:row>58</xdr:row>
      <xdr:rowOff>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5701"/>
          <a:ext cx="8382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101722</xdr:rowOff>
    </xdr:from>
    <xdr:to>
      <xdr:col>81</xdr:col>
      <xdr:colOff>50800</xdr:colOff>
      <xdr:row>58</xdr:row>
      <xdr:rowOff>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74372"/>
          <a:ext cx="889000" cy="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68724</xdr:rowOff>
    </xdr:from>
    <xdr:to>
      <xdr:col>76</xdr:col>
      <xdr:colOff>114300</xdr:colOff>
      <xdr:row>57</xdr:row>
      <xdr:rowOff>101722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1374"/>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68724</xdr:rowOff>
    </xdr:from>
    <xdr:to>
      <xdr:col>71</xdr:col>
      <xdr:colOff>177800</xdr:colOff>
      <xdr:row>57</xdr:row>
      <xdr:rowOff>168592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1374"/>
          <a:ext cx="8890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82251</xdr:rowOff>
    </xdr:from>
    <xdr:to>
      <xdr:col>85</xdr:col>
      <xdr:colOff>177800</xdr:colOff>
      <xdr:row>58</xdr:row>
      <xdr:rowOff>12401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105128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120738</xdr:rowOff>
    </xdr:from>
    <xdr:to>
      <xdr:col>81</xdr:col>
      <xdr:colOff>101600</xdr:colOff>
      <xdr:row>58</xdr:row>
      <xdr:rowOff>50888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67415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6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50922</xdr:rowOff>
    </xdr:from>
    <xdr:to>
      <xdr:col>76</xdr:col>
      <xdr:colOff>165100</xdr:colOff>
      <xdr:row>57</xdr:row>
      <xdr:rowOff>152522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169049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9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17924</xdr:rowOff>
    </xdr:from>
    <xdr:to>
      <xdr:col>72</xdr:col>
      <xdr:colOff>38100</xdr:colOff>
      <xdr:row>57</xdr:row>
      <xdr:rowOff>119524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136051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117792</xdr:rowOff>
    </xdr:from>
    <xdr:to>
      <xdr:col>67</xdr:col>
      <xdr:colOff>101600</xdr:colOff>
      <xdr:row>58</xdr:row>
      <xdr:rowOff>47942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64469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6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26360</xdr:rowOff>
    </xdr:from>
    <xdr:to>
      <xdr:col>85</xdr:col>
      <xdr:colOff>127000</xdr:colOff>
      <xdr:row>79</xdr:row>
      <xdr:rowOff>53524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0910"/>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53524</xdr:rowOff>
    </xdr:from>
    <xdr:to>
      <xdr:col>81</xdr:col>
      <xdr:colOff>50800</xdr:colOff>
      <xdr:row>79</xdr:row>
      <xdr:rowOff>81378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98074"/>
          <a:ext cx="889000" cy="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29547</xdr:rowOff>
    </xdr:from>
    <xdr:to>
      <xdr:col>76</xdr:col>
      <xdr:colOff>114300</xdr:colOff>
      <xdr:row>79</xdr:row>
      <xdr:rowOff>81378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4097"/>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29547</xdr:rowOff>
    </xdr:from>
    <xdr:to>
      <xdr:col>71</xdr:col>
      <xdr:colOff>177800</xdr:colOff>
      <xdr:row>79</xdr:row>
      <xdr:rowOff>52208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4097"/>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147010</xdr:rowOff>
    </xdr:from>
    <xdr:to>
      <xdr:col>85</xdr:col>
      <xdr:colOff>177800</xdr:colOff>
      <xdr:row>79</xdr:row>
      <xdr:rowOff>77160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106387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2724</xdr:rowOff>
    </xdr:from>
    <xdr:to>
      <xdr:col>81</xdr:col>
      <xdr:colOff>101600</xdr:colOff>
      <xdr:row>79</xdr:row>
      <xdr:rowOff>104324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95451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30578</xdr:rowOff>
    </xdr:from>
    <xdr:to>
      <xdr:col>76</xdr:col>
      <xdr:colOff>165100</xdr:colOff>
      <xdr:row>79</xdr:row>
      <xdr:rowOff>132178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123305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150197</xdr:rowOff>
    </xdr:from>
    <xdr:to>
      <xdr:col>72</xdr:col>
      <xdr:colOff>38100</xdr:colOff>
      <xdr:row>79</xdr:row>
      <xdr:rowOff>80347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96874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1408</xdr:rowOff>
    </xdr:from>
    <xdr:to>
      <xdr:col>67</xdr:col>
      <xdr:colOff>101600</xdr:colOff>
      <xdr:row>79</xdr:row>
      <xdr:rowOff>103008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94135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63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158541</xdr:rowOff>
    </xdr:from>
    <xdr:to>
      <xdr:col>85</xdr:col>
      <xdr:colOff>127000</xdr:colOff>
      <xdr:row>98</xdr:row>
      <xdr:rowOff>164553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60641"/>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158254</xdr:rowOff>
    </xdr:from>
    <xdr:to>
      <xdr:col>81</xdr:col>
      <xdr:colOff>50800</xdr:colOff>
      <xdr:row>98</xdr:row>
      <xdr:rowOff>158541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960354"/>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158254</xdr:rowOff>
    </xdr:from>
    <xdr:to>
      <xdr:col>76</xdr:col>
      <xdr:colOff>114300</xdr:colOff>
      <xdr:row>98</xdr:row>
      <xdr:rowOff>165446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6035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165446</xdr:rowOff>
    </xdr:from>
    <xdr:to>
      <xdr:col>71</xdr:col>
      <xdr:colOff>177800</xdr:colOff>
      <xdr:row>99</xdr:row>
      <xdr:rowOff>5655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6754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113753</xdr:rowOff>
    </xdr:from>
    <xdr:to>
      <xdr:col>85</xdr:col>
      <xdr:colOff>177800</xdr:colOff>
      <xdr:row>99</xdr:row>
      <xdr:rowOff>43903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28680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107741</xdr:rowOff>
    </xdr:from>
    <xdr:to>
      <xdr:col>81</xdr:col>
      <xdr:colOff>101600</xdr:colOff>
      <xdr:row>99</xdr:row>
      <xdr:rowOff>37891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29018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107454</xdr:rowOff>
    </xdr:from>
    <xdr:to>
      <xdr:col>76</xdr:col>
      <xdr:colOff>165100</xdr:colOff>
      <xdr:row>99</xdr:row>
      <xdr:rowOff>37604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114646</xdr:rowOff>
    </xdr:from>
    <xdr:to>
      <xdr:col>72</xdr:col>
      <xdr:colOff>38100</xdr:colOff>
      <xdr:row>99</xdr:row>
      <xdr:rowOff>44796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126305</xdr:rowOff>
    </xdr:from>
    <xdr:to>
      <xdr:col>67</xdr:col>
      <xdr:colOff>101600</xdr:colOff>
      <xdr:row>99</xdr:row>
      <xdr:rowOff>56455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47582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総務費・・・前年比で</a:t>
          </a:r>
          <a:r>
            <a:rPr kumimoji="1" lang="ja-JP" altLang="en-US" sz="1100">
              <a:solidFill>
                <a:sysClr val="windowText" lastClr="000000"/>
              </a:solidFill>
              <a:effectLst/>
              <a:latin typeface="+mn-lt"/>
              <a:ea typeface="+mn-ea"/>
              <a:cs typeface="+mn-cs"/>
            </a:rPr>
            <a:t>３６，２３７</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備蓄倉庫改修工事や通信ネットワーク環境整備事業の実施による増加</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衛生費・・・前年比で</a:t>
          </a:r>
          <a:r>
            <a:rPr kumimoji="1" lang="ja-JP" altLang="en-US" sz="1100">
              <a:solidFill>
                <a:sysClr val="windowText" lastClr="000000"/>
              </a:solidFill>
              <a:effectLst/>
              <a:latin typeface="+mn-lt"/>
              <a:ea typeface="+mn-ea"/>
              <a:cs typeface="+mn-cs"/>
            </a:rPr>
            <a:t>４３，６４８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前年度より継続事業として実施している</a:t>
          </a:r>
          <a:r>
            <a:rPr kumimoji="1" lang="ja-JP" altLang="ja-JP" sz="1100">
              <a:solidFill>
                <a:sysClr val="windowText" lastClr="000000"/>
              </a:solidFill>
              <a:effectLst/>
              <a:latin typeface="+mn-lt"/>
              <a:ea typeface="+mn-ea"/>
              <a:cs typeface="+mn-cs"/>
            </a:rPr>
            <a:t>廃棄物処理施設延命化補修</a:t>
          </a:r>
          <a:r>
            <a:rPr kumimoji="1" lang="ja-JP" altLang="en-US" sz="1100">
              <a:solidFill>
                <a:sysClr val="windowText" lastClr="000000"/>
              </a:solidFill>
              <a:effectLst/>
              <a:latin typeface="+mn-lt"/>
              <a:ea typeface="+mn-ea"/>
              <a:cs typeface="+mn-cs"/>
            </a:rPr>
            <a:t>事業費の減少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農林水産業費・・・前年比で</a:t>
          </a:r>
          <a:r>
            <a:rPr kumimoji="1" lang="ja-JP" altLang="en-US" sz="1100">
              <a:solidFill>
                <a:sysClr val="windowText" lastClr="000000"/>
              </a:solidFill>
              <a:effectLst/>
              <a:latin typeface="+mn-lt"/>
              <a:ea typeface="+mn-ea"/>
              <a:cs typeface="+mn-cs"/>
            </a:rPr>
            <a:t>８，８０１</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増と</a:t>
          </a:r>
          <a:r>
            <a:rPr kumimoji="1" lang="ja-JP" altLang="ja-JP" sz="1100">
              <a:solidFill>
                <a:sysClr val="windowText" lastClr="000000"/>
              </a:solidFill>
              <a:effectLst/>
              <a:latin typeface="+mn-lt"/>
              <a:ea typeface="+mn-ea"/>
              <a:cs typeface="+mn-cs"/>
            </a:rPr>
            <a:t>なっており、</a:t>
          </a:r>
          <a:r>
            <a:rPr kumimoji="1" lang="ja-JP" altLang="en-US" sz="1100">
              <a:solidFill>
                <a:sysClr val="windowText" lastClr="000000"/>
              </a:solidFill>
              <a:effectLst/>
              <a:latin typeface="+mn-lt"/>
              <a:ea typeface="+mn-ea"/>
              <a:cs typeface="+mn-cs"/>
            </a:rPr>
            <a:t>農業用水施設改修事業の実施</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土木費・・・前年比で</a:t>
          </a:r>
          <a:r>
            <a:rPr kumimoji="1" lang="ja-JP" altLang="en-US" sz="1100">
              <a:solidFill>
                <a:sysClr val="windowText" lastClr="000000"/>
              </a:solidFill>
              <a:effectLst/>
              <a:latin typeface="+mn-lt"/>
              <a:ea typeface="+mn-ea"/>
              <a:cs typeface="+mn-cs"/>
            </a:rPr>
            <a:t>６２，３８８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前年度で実施された</a:t>
          </a:r>
          <a:r>
            <a:rPr kumimoji="1" lang="ja-JP" altLang="ja-JP" sz="1100">
              <a:solidFill>
                <a:sysClr val="windowText" lastClr="000000"/>
              </a:solidFill>
              <a:effectLst/>
              <a:latin typeface="+mn-lt"/>
              <a:ea typeface="+mn-ea"/>
              <a:cs typeface="+mn-cs"/>
            </a:rPr>
            <a:t>第６住宅整備事業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により大幅な</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教育費・・・前年比で</a:t>
          </a:r>
          <a:r>
            <a:rPr kumimoji="1" lang="ja-JP" altLang="en-US" sz="1100">
              <a:solidFill>
                <a:sysClr val="windowText" lastClr="000000"/>
              </a:solidFill>
              <a:effectLst/>
              <a:latin typeface="+mn-lt"/>
              <a:ea typeface="+mn-ea"/>
              <a:cs typeface="+mn-cs"/>
            </a:rPr>
            <a:t>２３，５７０</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小学校屋内運動場改修事業や小学校空調機改修事業の実施</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よる増加となっている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150,250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1,066,600</a:t>
          </a:r>
          <a:r>
            <a:rPr kumimoji="1" lang="ja-JP" altLang="ja-JP" sz="1100">
              <a:solidFill>
                <a:sysClr val="windowText" lastClr="000000"/>
              </a:solidFill>
              <a:effectLst/>
              <a:latin typeface="+mn-lt"/>
              <a:ea typeface="+mn-ea"/>
              <a:cs typeface="+mn-cs"/>
            </a:rPr>
            <a:t>千円となっているが、清掃センター整備補修工事等</a:t>
          </a:r>
          <a:r>
            <a:rPr kumimoji="1" lang="ja-JP" altLang="en-US" sz="1100">
              <a:solidFill>
                <a:sysClr val="windowText" lastClr="000000"/>
              </a:solidFill>
              <a:effectLst/>
              <a:latin typeface="+mn-lt"/>
              <a:ea typeface="+mn-ea"/>
              <a:cs typeface="+mn-cs"/>
            </a:rPr>
            <a:t>の大型事業の実施</a:t>
          </a:r>
          <a:r>
            <a:rPr kumimoji="1" lang="ja-JP" altLang="ja-JP" sz="1100">
              <a:solidFill>
                <a:sysClr val="windowText" lastClr="000000"/>
              </a:solidFill>
              <a:effectLst/>
              <a:latin typeface="+mn-lt"/>
              <a:ea typeface="+mn-ea"/>
              <a:cs typeface="+mn-cs"/>
            </a:rPr>
            <a:t>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17,160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94,664</a:t>
          </a:r>
          <a:r>
            <a:rPr kumimoji="1" lang="ja-JP" altLang="ja-JP" sz="1100">
              <a:solidFill>
                <a:sysClr val="windowText" lastClr="000000"/>
              </a:solidFill>
              <a:effectLst/>
              <a:latin typeface="+mn-lt"/>
              <a:ea typeface="+mn-ea"/>
              <a:cs typeface="+mn-cs"/>
            </a:rPr>
            <a:t>千円となった</a:t>
          </a:r>
          <a:r>
            <a:rPr kumimoji="1" lang="ja-JP" altLang="en-US" sz="1100">
              <a:solidFill>
                <a:sysClr val="windowText" lastClr="000000"/>
              </a:solidFill>
              <a:effectLst/>
              <a:latin typeface="+mn-lt"/>
              <a:ea typeface="+mn-ea"/>
              <a:cs typeface="+mn-cs"/>
            </a:rPr>
            <a:t>が、実質単年度収支では</a:t>
          </a:r>
          <a:r>
            <a:rPr kumimoji="1" lang="en-US" altLang="ja-JP" sz="1100">
              <a:solidFill>
                <a:sysClr val="windowText" lastClr="000000"/>
              </a:solidFill>
              <a:effectLst/>
              <a:latin typeface="+mn-lt"/>
              <a:ea typeface="+mn-ea"/>
              <a:cs typeface="+mn-cs"/>
            </a:rPr>
            <a:t>17,346</a:t>
          </a:r>
          <a:r>
            <a:rPr kumimoji="1" lang="ja-JP" altLang="en-US" sz="1100">
              <a:solidFill>
                <a:sysClr val="windowText" lastClr="000000"/>
              </a:solidFill>
              <a:effectLst/>
              <a:latin typeface="+mn-lt"/>
              <a:ea typeface="+mn-ea"/>
              <a:cs typeface="+mn-cs"/>
            </a:rPr>
            <a:t>千円減となったことで</a:t>
          </a:r>
          <a:r>
            <a:rPr kumimoji="1" lang="ja-JP" altLang="ja-JP" sz="1100">
              <a:solidFill>
                <a:sysClr val="windowText" lastClr="000000"/>
              </a:solidFill>
              <a:effectLst/>
              <a:latin typeface="+mn-lt"/>
              <a:ea typeface="+mn-ea"/>
              <a:cs typeface="+mn-cs"/>
            </a:rPr>
            <a:t>標準財政規模比率の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一般会計では、</a:t>
          </a:r>
          <a:r>
            <a:rPr kumimoji="1" lang="ja-JP" altLang="en-US" sz="1100">
              <a:solidFill>
                <a:sysClr val="windowText" lastClr="000000"/>
              </a:solidFill>
              <a:effectLst/>
              <a:latin typeface="+mn-lt"/>
              <a:ea typeface="+mn-ea"/>
              <a:cs typeface="+mn-cs"/>
            </a:rPr>
            <a:t>観光客の増加による施設利用料等の増加により</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7.41</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国民健康保険特別会計では、</a:t>
          </a:r>
          <a:r>
            <a:rPr kumimoji="1" lang="ja-JP" altLang="en-US" sz="1100">
              <a:solidFill>
                <a:sysClr val="windowText" lastClr="000000"/>
              </a:solidFill>
              <a:effectLst/>
              <a:latin typeface="+mn-lt"/>
              <a:ea typeface="+mn-ea"/>
              <a:cs typeface="+mn-cs"/>
            </a:rPr>
            <a:t>税率改定により保険税が増加したことで</a:t>
          </a:r>
          <a:r>
            <a:rPr kumimoji="1" lang="ja-JP" altLang="ja-JP" sz="1100">
              <a:solidFill>
                <a:sysClr val="windowText" lastClr="000000"/>
              </a:solidFill>
              <a:effectLst/>
              <a:latin typeface="+mn-lt"/>
              <a:ea typeface="+mn-ea"/>
              <a:cs typeface="+mn-cs"/>
            </a:rPr>
            <a:t>前年と比較し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0.36</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簡易水道会計では公債費の減少等により</a:t>
          </a:r>
          <a:r>
            <a:rPr kumimoji="1" lang="en-US" altLang="ja-JP" sz="1100">
              <a:solidFill>
                <a:sysClr val="windowText" lastClr="000000"/>
              </a:solidFill>
              <a:effectLst/>
              <a:latin typeface="+mn-lt"/>
              <a:ea typeface="+mn-ea"/>
              <a:cs typeface="+mn-cs"/>
            </a:rPr>
            <a:t>0.27</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0.53</a:t>
          </a:r>
          <a:r>
            <a:rPr kumimoji="1" lang="ja-JP" altLang="en-US"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年度に実施した</a:t>
          </a:r>
          <a:r>
            <a:rPr kumimoji="1" lang="ja-JP" altLang="en-US" sz="1100">
              <a:solidFill>
                <a:sysClr val="windowText" lastClr="000000"/>
              </a:solidFill>
              <a:effectLst/>
              <a:latin typeface="+mn-lt"/>
              <a:ea typeface="+mn-ea"/>
              <a:cs typeface="+mn-cs"/>
            </a:rPr>
            <a:t>開発センター大規模改修事業</a:t>
          </a:r>
          <a:r>
            <a:rPr kumimoji="1" lang="ja-JP" altLang="ja-JP" sz="1100">
              <a:solidFill>
                <a:sysClr val="windowText" lastClr="000000"/>
              </a:solidFill>
              <a:effectLst/>
              <a:latin typeface="+mn-lt"/>
              <a:ea typeface="+mn-ea"/>
              <a:cs typeface="+mn-cs"/>
            </a:rPr>
            <a:t>による辺地対策事業債が償還完了に伴い減額となっている。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算入公債費についても同様の理由により減額。　　　　　　　　　　　　　　　　　　　　　　　　　　　　実質公債費比率は</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あるが、令和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年度で借入予定の一般廃棄物事業債（</a:t>
          </a:r>
          <a:r>
            <a:rPr kumimoji="1" lang="ja-JP" altLang="ja-JP" sz="1100">
              <a:solidFill>
                <a:schemeClr val="dk1"/>
              </a:solidFill>
              <a:effectLst/>
              <a:latin typeface="+mn-lt"/>
              <a:ea typeface="+mn-ea"/>
              <a:cs typeface="+mn-cs"/>
            </a:rPr>
            <a:t>清掃センター整備補修事業</a:t>
          </a:r>
          <a:r>
            <a:rPr kumimoji="1" lang="ja-JP" altLang="en-US" sz="1100">
              <a:solidFill>
                <a:schemeClr val="dk1"/>
              </a:solidFill>
              <a:effectLst/>
              <a:latin typeface="+mn-lt"/>
              <a:ea typeface="+mn-ea"/>
              <a:cs typeface="+mn-cs"/>
            </a:rPr>
            <a:t>分）が令和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年度より償還開始となり、</a:t>
          </a:r>
          <a:r>
            <a:rPr kumimoji="1" lang="ja-JP" altLang="ja-JP" sz="1100">
              <a:solidFill>
                <a:schemeClr val="dk1"/>
              </a:solidFill>
              <a:effectLst/>
              <a:latin typeface="+mn-lt"/>
              <a:ea typeface="+mn-ea"/>
              <a:cs typeface="+mn-cs"/>
            </a:rPr>
            <a:t>将来的に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比率の大幅な上昇が予想され</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164.4</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992,011</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91,505</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41,701</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229,518</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今後、地方債残高見込みは、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年度より実施している清掃センター整備補修事業により増加する見込みのため、将来負担比率も上昇することが予想される。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年度末の基金残高は普通会計で</a:t>
          </a:r>
          <a:r>
            <a:rPr kumimoji="1" lang="en-US" altLang="ja-JP" sz="1300">
              <a:solidFill>
                <a:sysClr val="windowText" lastClr="000000"/>
              </a:solidFill>
              <a:effectLst/>
              <a:latin typeface="+mn-lt"/>
              <a:ea typeface="+mn-ea"/>
              <a:cs typeface="+mn-cs"/>
            </a:rPr>
            <a:t>2,114</a:t>
          </a:r>
          <a:r>
            <a:rPr kumimoji="1" lang="ja-JP" altLang="ja-JP" sz="1300">
              <a:solidFill>
                <a:sysClr val="windowText" lastClr="000000"/>
              </a:solidFill>
              <a:effectLst/>
              <a:latin typeface="+mn-lt"/>
              <a:ea typeface="+mn-ea"/>
              <a:cs typeface="+mn-cs"/>
            </a:rPr>
            <a:t>百万円となっている。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新清掃センター建設事業に向け財政調整基金</a:t>
          </a:r>
          <a:r>
            <a:rPr kumimoji="1" lang="en-US" altLang="ja-JP" sz="1300">
              <a:solidFill>
                <a:sysClr val="windowText" lastClr="000000"/>
              </a:solidFill>
              <a:effectLst/>
              <a:latin typeface="+mn-lt"/>
              <a:ea typeface="+mn-ea"/>
              <a:cs typeface="+mn-cs"/>
            </a:rPr>
            <a:t>150</a:t>
          </a:r>
          <a:r>
            <a:rPr kumimoji="1" lang="ja-JP" altLang="ja-JP" sz="1300">
              <a:solidFill>
                <a:sysClr val="windowText" lastClr="000000"/>
              </a:solidFill>
              <a:effectLst/>
              <a:latin typeface="+mn-lt"/>
              <a:ea typeface="+mn-ea"/>
              <a:cs typeface="+mn-cs"/>
            </a:rPr>
            <a:t>百万円、公共施設整備基金へ</a:t>
          </a:r>
          <a:r>
            <a:rPr kumimoji="1" lang="en-US" altLang="ja-JP" sz="1300">
              <a:solidFill>
                <a:sysClr val="windowText" lastClr="000000"/>
              </a:solidFill>
              <a:effectLst/>
              <a:latin typeface="+mn-lt"/>
              <a:ea typeface="+mn-ea"/>
              <a:cs typeface="+mn-cs"/>
            </a:rPr>
            <a:t>90</a:t>
          </a:r>
          <a:r>
            <a:rPr kumimoji="1" lang="ja-JP" altLang="ja-JP" sz="1300">
              <a:solidFill>
                <a:sysClr val="windowText" lastClr="000000"/>
              </a:solidFill>
              <a:effectLst/>
              <a:latin typeface="+mn-lt"/>
              <a:ea typeface="+mn-ea"/>
              <a:cs typeface="+mn-cs"/>
            </a:rPr>
            <a:t>百万円、ふるさとづくり基金へ</a:t>
          </a:r>
          <a:r>
            <a:rPr kumimoji="1" lang="en-US" altLang="ja-JP" sz="1300">
              <a:solidFill>
                <a:sysClr val="windowText" lastClr="000000"/>
              </a:solidFill>
              <a:effectLst/>
              <a:latin typeface="+mn-lt"/>
              <a:ea typeface="+mn-ea"/>
              <a:cs typeface="+mn-cs"/>
            </a:rPr>
            <a:t>15</a:t>
          </a:r>
          <a:r>
            <a:rPr kumimoji="1" lang="ja-JP" altLang="ja-JP" sz="1300">
              <a:solidFill>
                <a:sysClr val="windowText" lastClr="000000"/>
              </a:solidFill>
              <a:effectLst/>
              <a:latin typeface="+mn-lt"/>
              <a:ea typeface="+mn-ea"/>
              <a:cs typeface="+mn-cs"/>
            </a:rPr>
            <a:t>百万円を積み立てることができ、基金全体としては</a:t>
          </a:r>
          <a:r>
            <a:rPr kumimoji="1" lang="en-US" altLang="ja-JP" sz="1300">
              <a:solidFill>
                <a:sysClr val="windowText" lastClr="000000"/>
              </a:solidFill>
              <a:effectLst/>
              <a:latin typeface="+mn-lt"/>
              <a:ea typeface="+mn-ea"/>
              <a:cs typeface="+mn-cs"/>
            </a:rPr>
            <a:t>250</a:t>
          </a:r>
          <a:r>
            <a:rPr kumimoji="1" lang="ja-JP" altLang="ja-JP" sz="1300">
              <a:solidFill>
                <a:sysClr val="windowText" lastClr="000000"/>
              </a:solidFill>
              <a:effectLst/>
              <a:latin typeface="+mn-lt"/>
              <a:ea typeface="+mn-ea"/>
              <a:cs typeface="+mn-cs"/>
            </a:rPr>
            <a:t>百万円の増となった。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短期的には公共施設整備の老朽化に伴う整備に向け、「減債基金」や「公共施設整備基金」へ</a:t>
          </a:r>
          <a:r>
            <a:rPr kumimoji="1" lang="ja-JP" altLang="en-US" sz="1300">
              <a:solidFill>
                <a:sysClr val="windowText" lastClr="000000"/>
              </a:solidFill>
              <a:effectLst/>
              <a:latin typeface="+mn-lt"/>
              <a:ea typeface="+mn-ea"/>
              <a:cs typeface="+mn-cs"/>
            </a:rPr>
            <a:t>優先的に</a:t>
          </a:r>
          <a:r>
            <a:rPr kumimoji="1" lang="ja-JP" altLang="ja-JP" sz="1300">
              <a:solidFill>
                <a:sysClr val="windowText" lastClr="000000"/>
              </a:solidFill>
              <a:effectLst/>
              <a:latin typeface="+mn-lt"/>
              <a:ea typeface="+mn-ea"/>
              <a:cs typeface="+mn-cs"/>
            </a:rPr>
            <a:t>積立て</a:t>
          </a:r>
          <a:r>
            <a:rPr kumimoji="1" lang="ja-JP" altLang="en-US" sz="1300">
              <a:solidFill>
                <a:sysClr val="windowText" lastClr="000000"/>
              </a:solidFill>
              <a:effectLst/>
              <a:latin typeface="+mn-lt"/>
              <a:ea typeface="+mn-ea"/>
              <a:cs typeface="+mn-cs"/>
            </a:rPr>
            <a:t>を予定しているが</a:t>
          </a:r>
          <a:r>
            <a:rPr kumimoji="1" lang="ja-JP" altLang="ja-JP" sz="1300">
              <a:solidFill>
                <a:sysClr val="windowText" lastClr="000000"/>
              </a:solidFill>
              <a:effectLst/>
              <a:latin typeface="+mn-lt"/>
              <a:ea typeface="+mn-ea"/>
              <a:cs typeface="+mn-cs"/>
            </a:rPr>
            <a:t>、今後</a:t>
          </a:r>
          <a:r>
            <a:rPr kumimoji="1" lang="ja-JP" altLang="en-US" sz="1300">
              <a:solidFill>
                <a:sysClr val="windowText" lastClr="000000"/>
              </a:solidFill>
              <a:effectLst/>
              <a:latin typeface="+mn-lt"/>
              <a:ea typeface="+mn-ea"/>
              <a:cs typeface="+mn-cs"/>
            </a:rPr>
            <a:t>実施が予定されている</a:t>
          </a:r>
          <a:r>
            <a:rPr kumimoji="1" lang="ja-JP" altLang="ja-JP" sz="1300">
              <a:solidFill>
                <a:sysClr val="windowText" lastClr="000000"/>
              </a:solidFill>
              <a:effectLst/>
              <a:latin typeface="+mn-lt"/>
              <a:ea typeface="+mn-ea"/>
              <a:cs typeface="+mn-cs"/>
            </a:rPr>
            <a:t>新清掃センター新設工事や庁舎改修工事等の実施に伴い中長期的には減少傾向にある。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公共施設整備基金：神津島村公共施設の整備資金。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ふるさとづくり基金：個性的かつ魅力ある島おこしの推進。</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地域福祉基金：在宅福祉の向上、健康づくりの推進及びボランティア活動の活発化等により、高齢者保健福祉及び障がい者の増進。</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公共施設整備基金：新清掃センター整備事業の財源として公共施設整備基金へ</a:t>
          </a:r>
          <a:r>
            <a:rPr kumimoji="1" lang="en-US" altLang="ja-JP" sz="1300">
              <a:solidFill>
                <a:sysClr val="windowText" lastClr="000000"/>
              </a:solidFill>
              <a:effectLst/>
              <a:latin typeface="+mn-lt"/>
              <a:ea typeface="+mn-ea"/>
              <a:cs typeface="+mn-cs"/>
            </a:rPr>
            <a:t>90</a:t>
          </a:r>
          <a:r>
            <a:rPr kumimoji="1" lang="ja-JP" altLang="ja-JP" sz="1300">
              <a:solidFill>
                <a:sysClr val="windowText" lastClr="000000"/>
              </a:solidFill>
              <a:effectLst/>
              <a:latin typeface="+mn-lt"/>
              <a:ea typeface="+mn-ea"/>
              <a:cs typeface="+mn-cs"/>
            </a:rPr>
            <a:t>百万円を積増し。</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ふるさとづくり基金：奨学金事業の財源として</a:t>
          </a:r>
          <a:r>
            <a:rPr kumimoji="1" lang="en-US" altLang="ja-JP" sz="1300">
              <a:solidFill>
                <a:sysClr val="windowText" lastClr="000000"/>
              </a:solidFill>
              <a:effectLst/>
              <a:latin typeface="+mn-lt"/>
              <a:ea typeface="+mn-ea"/>
              <a:cs typeface="+mn-cs"/>
            </a:rPr>
            <a:t>9</a:t>
          </a:r>
          <a:r>
            <a:rPr kumimoji="1" lang="ja-JP" altLang="ja-JP" sz="1300">
              <a:solidFill>
                <a:sysClr val="windowText" lastClr="000000"/>
              </a:solidFill>
              <a:effectLst/>
              <a:latin typeface="+mn-lt"/>
              <a:ea typeface="+mn-ea"/>
              <a:cs typeface="+mn-cs"/>
            </a:rPr>
            <a:t>百万円を積増し。</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公共施設整備基金：新清掃センター整備事業のため、可能な限り優先して積増しを予定。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ふるさとづくり基金：奨学金事業（令和</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年度より奨学金給付事業を開始）の財源として活用。毎年</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千円以上の積立を予定。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地域福祉基金：今後の事業に備え、毎年</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千円の積立を予定</a:t>
          </a:r>
          <a:endParaRPr lang="ja-JP" altLang="ja-JP" sz="13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年度末の基金残高は</a:t>
          </a:r>
          <a:r>
            <a:rPr kumimoji="1" lang="en-US" altLang="ja-JP" sz="1300">
              <a:solidFill>
                <a:sysClr val="windowText" lastClr="000000"/>
              </a:solidFill>
              <a:effectLst/>
              <a:latin typeface="+mn-lt"/>
              <a:ea typeface="+mn-ea"/>
              <a:cs typeface="+mn-cs"/>
            </a:rPr>
            <a:t>1,067</a:t>
          </a:r>
          <a:r>
            <a:rPr kumimoji="1" lang="ja-JP" altLang="ja-JP" sz="1300">
              <a:solidFill>
                <a:sysClr val="windowText" lastClr="000000"/>
              </a:solidFill>
              <a:effectLst/>
              <a:latin typeface="+mn-lt"/>
              <a:ea typeface="+mn-ea"/>
              <a:cs typeface="+mn-cs"/>
            </a:rPr>
            <a:t>百万円となっている。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景気回復よる観光客の増加により公共施設利用料、バス利用料等の増加や令和</a:t>
          </a:r>
          <a:r>
            <a:rPr kumimoji="1" lang="en-US" altLang="ja-JP" sz="1300">
              <a:solidFill>
                <a:sysClr val="windowText" lastClr="000000"/>
              </a:solidFill>
              <a:effectLst/>
              <a:latin typeface="+mn-lt"/>
              <a:ea typeface="+mn-ea"/>
              <a:cs typeface="+mn-cs"/>
            </a:rPr>
            <a:t>4</a:t>
          </a:r>
          <a:r>
            <a:rPr kumimoji="1" lang="ja-JP" altLang="en-US" sz="1300">
              <a:solidFill>
                <a:sysClr val="windowText" lastClr="000000"/>
              </a:solidFill>
              <a:effectLst/>
              <a:latin typeface="+mn-lt"/>
              <a:ea typeface="+mn-ea"/>
              <a:cs typeface="+mn-cs"/>
            </a:rPr>
            <a:t>年度では大規模な施設改修が実施されなかった等にに</a:t>
          </a:r>
          <a:r>
            <a:rPr kumimoji="1" lang="ja-JP" altLang="ja-JP" sz="1300">
              <a:solidFill>
                <a:sysClr val="windowText" lastClr="000000"/>
              </a:solidFill>
              <a:effectLst/>
              <a:latin typeface="+mn-lt"/>
              <a:ea typeface="+mn-ea"/>
              <a:cs typeface="+mn-cs"/>
            </a:rPr>
            <a:t>より財政調整基金へ</a:t>
          </a:r>
          <a:r>
            <a:rPr kumimoji="1" lang="en-US" altLang="ja-JP" sz="1300">
              <a:solidFill>
                <a:sysClr val="windowText" lastClr="000000"/>
              </a:solidFill>
              <a:effectLst/>
              <a:latin typeface="+mn-lt"/>
              <a:ea typeface="+mn-ea"/>
              <a:cs typeface="+mn-cs"/>
            </a:rPr>
            <a:t>151</a:t>
          </a:r>
          <a:r>
            <a:rPr kumimoji="1" lang="ja-JP" altLang="ja-JP" sz="1300">
              <a:solidFill>
                <a:sysClr val="windowText" lastClr="000000"/>
              </a:solidFill>
              <a:effectLst/>
              <a:latin typeface="+mn-lt"/>
              <a:ea typeface="+mn-ea"/>
              <a:cs typeface="+mn-cs"/>
            </a:rPr>
            <a:t>百万円の積増しを行うことができたことが要因である。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・短期的には</a:t>
          </a:r>
          <a:r>
            <a:rPr kumimoji="1" lang="en-US" altLang="ja-JP" sz="1300">
              <a:solidFill>
                <a:sysClr val="windowText" lastClr="000000"/>
              </a:solidFill>
              <a:effectLst/>
              <a:latin typeface="+mn-ea"/>
              <a:ea typeface="+mn-ea"/>
              <a:cs typeface="+mn-cs"/>
            </a:rPr>
            <a:t>10</a:t>
          </a:r>
          <a:r>
            <a:rPr kumimoji="1" lang="ja-JP" altLang="en-US" sz="1300">
              <a:solidFill>
                <a:sysClr val="windowText" lastClr="000000"/>
              </a:solidFill>
              <a:effectLst/>
              <a:latin typeface="+mn-ea"/>
              <a:ea typeface="+mn-ea"/>
              <a:cs typeface="+mn-cs"/>
            </a:rPr>
            <a:t>億円程度まで増加するものの、中長期的（Ｒ</a:t>
          </a:r>
          <a:r>
            <a:rPr kumimoji="1" lang="en-US" altLang="ja-JP" sz="1300">
              <a:solidFill>
                <a:sysClr val="windowText" lastClr="000000"/>
              </a:solidFill>
              <a:effectLst/>
              <a:latin typeface="+mn-ea"/>
              <a:ea typeface="+mn-ea"/>
              <a:cs typeface="+mn-cs"/>
            </a:rPr>
            <a:t>17</a:t>
          </a:r>
          <a:r>
            <a:rPr kumimoji="1" lang="ja-JP" altLang="en-US" sz="1300">
              <a:solidFill>
                <a:sysClr val="windowText" lastClr="000000"/>
              </a:solidFill>
              <a:effectLst/>
              <a:latin typeface="+mn-ea"/>
              <a:ea typeface="+mn-ea"/>
              <a:cs typeface="+mn-cs"/>
            </a:rPr>
            <a:t>年度目途）には減少していく見込み。（清掃センター整備補修事業等の開始に伴う）</a:t>
          </a:r>
        </a:p>
        <a:p>
          <a:r>
            <a:rPr kumimoji="1" lang="ja-JP" altLang="en-US" sz="1300">
              <a:solidFill>
                <a:sysClr val="windowText" lastClr="000000"/>
              </a:solidFill>
              <a:effectLst/>
              <a:latin typeface="+mn-ea"/>
              <a:ea typeface="+mn-ea"/>
              <a:cs typeface="+mn-cs"/>
            </a:rPr>
            <a:t>・景気後退による減収や、大規模災害の発生など不測の事態に備えるため、財政調整基金については</a:t>
          </a:r>
          <a:r>
            <a:rPr kumimoji="1" lang="en-US" altLang="ja-JP" sz="1300">
              <a:solidFill>
                <a:sysClr val="windowText" lastClr="000000"/>
              </a:solidFill>
              <a:effectLst/>
              <a:latin typeface="+mn-ea"/>
              <a:ea typeface="+mn-ea"/>
              <a:cs typeface="+mn-cs"/>
            </a:rPr>
            <a:t>1,000</a:t>
          </a:r>
          <a:r>
            <a:rPr kumimoji="1" lang="ja-JP" altLang="en-US" sz="1300">
              <a:solidFill>
                <a:sysClr val="windowText" lastClr="000000"/>
              </a:solidFill>
              <a:effectLst/>
              <a:latin typeface="+mn-ea"/>
              <a:ea typeface="+mn-ea"/>
              <a:cs typeface="+mn-cs"/>
            </a:rPr>
            <a:t>百万円を積立目標として引き続き確保に努める。</a:t>
          </a:r>
        </a:p>
        <a:p>
          <a:endParaRPr kumimoji="1" lang="ja-JP" altLang="en-US" sz="13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令和</a:t>
          </a:r>
          <a:r>
            <a:rPr kumimoji="1" lang="ja-JP" altLang="en-US" sz="1300">
              <a:solidFill>
                <a:sysClr val="windowText" lastClr="000000"/>
              </a:solidFill>
              <a:effectLst/>
              <a:latin typeface="+mn-ea"/>
              <a:ea typeface="+mn-ea"/>
              <a:cs typeface="+mn-cs"/>
            </a:rPr>
            <a:t>４</a:t>
          </a:r>
          <a:r>
            <a:rPr kumimoji="1" lang="ja-JP" altLang="ja-JP" sz="1300">
              <a:solidFill>
                <a:sysClr val="windowText" lastClr="000000"/>
              </a:solidFill>
              <a:effectLst/>
              <a:latin typeface="+mn-ea"/>
              <a:ea typeface="+mn-ea"/>
              <a:cs typeface="+mn-cs"/>
            </a:rPr>
            <a:t>年度末の基金残高は、</a:t>
          </a:r>
          <a:r>
            <a:rPr kumimoji="1" lang="en-US" altLang="ja-JP" sz="1300">
              <a:solidFill>
                <a:sysClr val="windowText" lastClr="000000"/>
              </a:solidFill>
              <a:effectLst/>
              <a:latin typeface="+mn-ea"/>
              <a:ea typeface="+mn-ea"/>
              <a:cs typeface="+mn-cs"/>
            </a:rPr>
            <a:t>279</a:t>
          </a:r>
          <a:r>
            <a:rPr kumimoji="1" lang="ja-JP" altLang="ja-JP" sz="1300">
              <a:solidFill>
                <a:sysClr val="windowText" lastClr="000000"/>
              </a:solidFill>
              <a:effectLst/>
              <a:latin typeface="+mn-ea"/>
              <a:ea typeface="+mn-ea"/>
              <a:cs typeface="+mn-cs"/>
            </a:rPr>
            <a:t>百万円であり前年度と同額。</a:t>
          </a:r>
          <a:endParaRPr lang="ja-JP" altLang="ja-JP" sz="1300">
            <a:solidFill>
              <a:sysClr val="windowText" lastClr="000000"/>
            </a:solidFill>
            <a:effectLst/>
            <a:latin typeface="+mn-ea"/>
            <a:ea typeface="+mn-ea"/>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新清掃センター建設工事に備えて、毎年度計画的に積立てを行う予定であり、令和</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年度以降は減少予定。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年度までに</a:t>
          </a:r>
          <a:r>
            <a:rPr kumimoji="1" lang="en-US" altLang="ja-JP" sz="1300">
              <a:solidFill>
                <a:sysClr val="windowText" lastClr="000000"/>
              </a:solidFill>
              <a:effectLst/>
              <a:latin typeface="+mn-lt"/>
              <a:ea typeface="+mn-ea"/>
              <a:cs typeface="+mn-cs"/>
            </a:rPr>
            <a:t>300</a:t>
          </a:r>
          <a:r>
            <a:rPr kumimoji="1" lang="ja-JP" altLang="ja-JP" sz="1300">
              <a:solidFill>
                <a:sysClr val="windowText" lastClr="000000"/>
              </a:solidFill>
              <a:effectLst/>
              <a:latin typeface="+mn-lt"/>
              <a:ea typeface="+mn-ea"/>
              <a:cs typeface="+mn-cs"/>
            </a:rPr>
            <a:t>百万円を積立目標として引き続き確保に努める。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3381037</v>
      </c>
      <c r="BO4" s="358"/>
      <c r="BP4" s="358"/>
      <c r="BQ4" s="358"/>
      <c r="BR4" s="358"/>
      <c r="BS4" s="358"/>
      <c r="BT4" s="358"/>
      <c r="BU4" s="359"/>
      <c r="BV4" s="357">
        <v>3491185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3286373</v>
      </c>
      <c r="BO5" s="395"/>
      <c r="BP5" s="395"/>
      <c r="BQ5" s="395"/>
      <c r="BR5" s="395"/>
      <c r="BS5" s="395"/>
      <c r="BT5" s="395"/>
      <c r="BU5" s="396"/>
      <c r="BV5" s="394">
        <v>3413681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74.7</v>
      </c>
      <c r="CU5" s="392"/>
      <c r="CV5" s="392"/>
      <c r="CW5" s="392"/>
      <c r="CX5" s="392"/>
      <c r="CY5" s="392"/>
      <c r="CZ5" s="392"/>
      <c r="DA5" s="393"/>
      <c r="DB5" s="391">
        <v>66.7</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94664</v>
      </c>
      <c r="BO6" s="395"/>
      <c r="BP6" s="395"/>
      <c r="BQ6" s="395"/>
      <c r="BR6" s="395"/>
      <c r="BS6" s="395"/>
      <c r="BT6" s="395"/>
      <c r="BU6" s="396"/>
      <c r="BV6" s="394">
        <v>77504</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74.7</v>
      </c>
      <c r="CU6" s="432"/>
      <c r="CV6" s="432"/>
      <c r="CW6" s="432"/>
      <c r="CX6" s="432"/>
      <c r="CY6" s="432"/>
      <c r="CZ6" s="432"/>
      <c r="DA6" s="433"/>
      <c r="DB6" s="431">
        <v>67.7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1276376</v>
      </c>
      <c r="CU7" s="395"/>
      <c r="CV7" s="395"/>
      <c r="CW7" s="395"/>
      <c r="CX7" s="395"/>
      <c r="CY7" s="395"/>
      <c r="CZ7" s="395"/>
      <c r="DA7" s="396"/>
      <c r="DB7" s="394">
        <v>1322386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94664</v>
      </c>
      <c r="BO8" s="395"/>
      <c r="BP8" s="395"/>
      <c r="BQ8" s="395"/>
      <c r="BR8" s="395"/>
      <c r="BS8" s="395"/>
      <c r="BT8" s="395"/>
      <c r="BU8" s="396"/>
      <c r="BV8" s="394">
        <v>77504</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0.21</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1855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17160</v>
      </c>
      <c r="BO9" s="395"/>
      <c r="BP9" s="395"/>
      <c r="BQ9" s="395"/>
      <c r="BR9" s="395"/>
      <c r="BS9" s="395"/>
      <c r="BT9" s="395"/>
      <c r="BU9" s="396"/>
      <c r="BV9" s="394">
        <v>506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8.3000000000000007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1891</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150250</v>
      </c>
      <c r="BO10" s="395"/>
      <c r="BP10" s="395"/>
      <c r="BQ10" s="395"/>
      <c r="BR10" s="395"/>
      <c r="BS10" s="395"/>
      <c r="BT10" s="395"/>
      <c r="BU10" s="396"/>
      <c r="BV10" s="394">
        <v>184250</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110</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1813</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110</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140</v>
      </c>
      <c r="N13" s="486"/>
      <c r="O13" s="486"/>
      <c r="P13" s="486"/>
      <c r="Q13" s="487"/>
      <c r="R13" s="478">
        <v>1805</v>
      </c>
      <c r="S13" s="479"/>
      <c r="T13" s="479"/>
      <c r="U13" s="479"/>
      <c r="V13" s="480"/>
      <c r="W13" s="410" t="s">
        <v>141</v>
      </c>
      <c r="X13" s="411"/>
      <c r="Y13" s="411"/>
      <c r="Z13" s="411"/>
      <c r="AA13" s="411"/>
      <c r="AB13" s="401"/>
      <c r="AC13" s="445">
        <v>134</v>
      </c>
      <c r="AD13" s="446"/>
      <c r="AE13" s="446"/>
      <c r="AF13" s="446"/>
      <c r="AG13" s="488"/>
      <c r="AH13" s="445">
        <v>162</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167410</v>
      </c>
      <c r="BO13" s="395"/>
      <c r="BP13" s="395"/>
      <c r="BQ13" s="395"/>
      <c r="BR13" s="395"/>
      <c r="BS13" s="395"/>
      <c r="BT13" s="395"/>
      <c r="BU13" s="396"/>
      <c r="BV13" s="394">
        <v>184756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2.5</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1877</v>
      </c>
      <c r="S14" s="479"/>
      <c r="T14" s="479"/>
      <c r="U14" s="479"/>
      <c r="V14" s="480"/>
      <c r="W14" s="384"/>
      <c r="X14" s="385"/>
      <c r="Y14" s="385"/>
      <c r="Z14" s="385"/>
      <c r="AA14" s="385"/>
      <c r="AB14" s="374"/>
      <c r="AC14" s="481">
        <v>12.7</v>
      </c>
      <c r="AD14" s="482"/>
      <c r="AE14" s="482"/>
      <c r="AF14" s="482"/>
      <c r="AG14" s="483"/>
      <c r="AH14" s="481">
        <v>15.2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130</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148</v>
      </c>
      <c r="N15" s="486"/>
      <c r="O15" s="486"/>
      <c r="P15" s="486"/>
      <c r="Q15" s="487"/>
      <c r="R15" s="478">
        <v>1869</v>
      </c>
      <c r="S15" s="479"/>
      <c r="T15" s="479"/>
      <c r="U15" s="479"/>
      <c r="V15" s="480"/>
      <c r="W15" s="410" t="s">
        <v>149</v>
      </c>
      <c r="X15" s="411"/>
      <c r="Y15" s="411"/>
      <c r="Z15" s="411"/>
      <c r="AA15" s="411"/>
      <c r="AB15" s="401"/>
      <c r="AC15" s="445">
        <v>164</v>
      </c>
      <c r="AD15" s="446"/>
      <c r="AE15" s="446"/>
      <c r="AF15" s="446"/>
      <c r="AG15" s="488"/>
      <c r="AH15" s="445">
        <v>171</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230371</v>
      </c>
      <c r="BO15" s="358"/>
      <c r="BP15" s="358"/>
      <c r="BQ15" s="358"/>
      <c r="BR15" s="358"/>
      <c r="BS15" s="358"/>
      <c r="BT15" s="358"/>
      <c r="BU15" s="359"/>
      <c r="BV15" s="357">
        <v>225917</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15.5</v>
      </c>
      <c r="AD16" s="482"/>
      <c r="AE16" s="482"/>
      <c r="AF16" s="482"/>
      <c r="AG16" s="483"/>
      <c r="AH16" s="481">
        <v>16</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1208522</v>
      </c>
      <c r="BO16" s="395"/>
      <c r="BP16" s="395"/>
      <c r="BQ16" s="395"/>
      <c r="BR16" s="395"/>
      <c r="BS16" s="395"/>
      <c r="BT16" s="395"/>
      <c r="BU16" s="396"/>
      <c r="BV16" s="394">
        <v>1221565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153</v>
      </c>
      <c r="S17" s="501"/>
      <c r="T17" s="501"/>
      <c r="U17" s="501"/>
      <c r="V17" s="502"/>
      <c r="W17" s="410" t="s">
        <v>156</v>
      </c>
      <c r="X17" s="411"/>
      <c r="Y17" s="411"/>
      <c r="Z17" s="411"/>
      <c r="AA17" s="411"/>
      <c r="AB17" s="401"/>
      <c r="AC17" s="445">
        <v>758</v>
      </c>
      <c r="AD17" s="446"/>
      <c r="AE17" s="446"/>
      <c r="AF17" s="446"/>
      <c r="AG17" s="488"/>
      <c r="AH17" s="445">
        <v>734</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288881</v>
      </c>
      <c r="BO17" s="395"/>
      <c r="BP17" s="395"/>
      <c r="BQ17" s="395"/>
      <c r="BR17" s="395"/>
      <c r="BS17" s="395"/>
      <c r="BT17" s="395"/>
      <c r="BU17" s="396"/>
      <c r="BV17" s="394">
        <v>281718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18.579999999999998</v>
      </c>
      <c r="M18" s="518"/>
      <c r="N18" s="518"/>
      <c r="O18" s="518"/>
      <c r="P18" s="518"/>
      <c r="Q18" s="518"/>
      <c r="R18" s="519"/>
      <c r="S18" s="519"/>
      <c r="T18" s="519"/>
      <c r="U18" s="519"/>
      <c r="V18" s="520"/>
      <c r="W18" s="412"/>
      <c r="X18" s="413"/>
      <c r="Y18" s="413"/>
      <c r="Z18" s="413"/>
      <c r="AA18" s="413"/>
      <c r="AB18" s="404"/>
      <c r="AC18" s="521">
        <v>71.8</v>
      </c>
      <c r="AD18" s="522"/>
      <c r="AE18" s="522"/>
      <c r="AF18" s="522"/>
      <c r="AG18" s="523"/>
      <c r="AH18" s="521">
        <v>68.8</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950759</v>
      </c>
      <c r="BO18" s="395"/>
      <c r="BP18" s="395"/>
      <c r="BQ18" s="395"/>
      <c r="BR18" s="395"/>
      <c r="BS18" s="395"/>
      <c r="BT18" s="395"/>
      <c r="BU18" s="396"/>
      <c r="BV18" s="394">
        <v>872900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100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1651770</v>
      </c>
      <c r="BO19" s="395"/>
      <c r="BP19" s="395"/>
      <c r="BQ19" s="395"/>
      <c r="BR19" s="395"/>
      <c r="BS19" s="395"/>
      <c r="BT19" s="395"/>
      <c r="BU19" s="396"/>
      <c r="BV19" s="394">
        <v>1708236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808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992011</v>
      </c>
      <c r="BO22" s="358"/>
      <c r="BP22" s="358"/>
      <c r="BQ22" s="358"/>
      <c r="BR22" s="358"/>
      <c r="BS22" s="358"/>
      <c r="BT22" s="358"/>
      <c r="BU22" s="359"/>
      <c r="BV22" s="357">
        <v>1023876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863261</v>
      </c>
      <c r="BO23" s="395"/>
      <c r="BP23" s="395"/>
      <c r="BQ23" s="395"/>
      <c r="BR23" s="395"/>
      <c r="BS23" s="395"/>
      <c r="BT23" s="395"/>
      <c r="BU23" s="396"/>
      <c r="BV23" s="394">
        <v>892731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4550</v>
      </c>
      <c r="R24" s="446"/>
      <c r="S24" s="446"/>
      <c r="T24" s="446"/>
      <c r="U24" s="446"/>
      <c r="V24" s="488"/>
      <c r="W24" s="540"/>
      <c r="X24" s="541"/>
      <c r="Y24" s="542"/>
      <c r="Z24" s="444" t="s">
        <v>173</v>
      </c>
      <c r="AA24" s="424"/>
      <c r="AB24" s="424"/>
      <c r="AC24" s="424"/>
      <c r="AD24" s="424"/>
      <c r="AE24" s="424"/>
      <c r="AF24" s="424"/>
      <c r="AG24" s="425"/>
      <c r="AH24" s="445">
        <v>57</v>
      </c>
      <c r="AI24" s="446"/>
      <c r="AJ24" s="446"/>
      <c r="AK24" s="446"/>
      <c r="AL24" s="488"/>
      <c r="AM24" s="445">
        <v>163077</v>
      </c>
      <c r="AN24" s="446"/>
      <c r="AO24" s="446"/>
      <c r="AP24" s="446"/>
      <c r="AQ24" s="446"/>
      <c r="AR24" s="488"/>
      <c r="AS24" s="445">
        <v>2861</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513726</v>
      </c>
      <c r="BO24" s="395"/>
      <c r="BP24" s="395"/>
      <c r="BQ24" s="395"/>
      <c r="BR24" s="395"/>
      <c r="BS24" s="395"/>
      <c r="BT24" s="395"/>
      <c r="BU24" s="396"/>
      <c r="BV24" s="394">
        <v>484379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5700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130</v>
      </c>
      <c r="AN25" s="446"/>
      <c r="AO25" s="446"/>
      <c r="AP25" s="446"/>
      <c r="AQ25" s="446"/>
      <c r="AR25" s="488"/>
      <c r="AS25" s="445" t="s">
        <v>177</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t="s">
        <v>131</v>
      </c>
      <c r="BO25" s="358"/>
      <c r="BP25" s="358"/>
      <c r="BQ25" s="358"/>
      <c r="BR25" s="358"/>
      <c r="BS25" s="358"/>
      <c r="BT25" s="358"/>
      <c r="BU25" s="359"/>
      <c r="BV25" s="357" t="s">
        <v>177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5400</v>
      </c>
      <c r="R26" s="446"/>
      <c r="S26" s="446"/>
      <c r="T26" s="446"/>
      <c r="U26" s="446"/>
      <c r="V26" s="488"/>
      <c r="W26" s="540"/>
      <c r="X26" s="541"/>
      <c r="Y26" s="542"/>
      <c r="Z26" s="444" t="s">
        <v>180</v>
      </c>
      <c r="AA26" s="546"/>
      <c r="AB26" s="546"/>
      <c r="AC26" s="546"/>
      <c r="AD26" s="546"/>
      <c r="AE26" s="546"/>
      <c r="AF26" s="546"/>
      <c r="AG26" s="547"/>
      <c r="AH26" s="445" t="s">
        <v>131</v>
      </c>
      <c r="AI26" s="446"/>
      <c r="AJ26" s="446"/>
      <c r="AK26" s="446"/>
      <c r="AL26" s="488"/>
      <c r="AM26" s="445" t="s">
        <v>130</v>
      </c>
      <c r="AN26" s="446"/>
      <c r="AO26" s="446"/>
      <c r="AP26" s="446"/>
      <c r="AQ26" s="446"/>
      <c r="AR26" s="488"/>
      <c r="AS26" s="445" t="s">
        <v>177</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182</v>
      </c>
      <c r="F27" s="424"/>
      <c r="G27" s="424"/>
      <c r="H27" s="424"/>
      <c r="I27" s="424"/>
      <c r="J27" s="424"/>
      <c r="K27" s="425"/>
      <c r="L27" s="445">
        <v>1</v>
      </c>
      <c r="M27" s="446"/>
      <c r="N27" s="446"/>
      <c r="O27" s="446"/>
      <c r="P27" s="488"/>
      <c r="Q27" s="445">
        <v>2400</v>
      </c>
      <c r="R27" s="446"/>
      <c r="S27" s="446"/>
      <c r="T27" s="446"/>
      <c r="U27" s="446"/>
      <c r="V27" s="488"/>
      <c r="W27" s="540"/>
      <c r="X27" s="541"/>
      <c r="Y27" s="542"/>
      <c r="Z27" s="444" t="s">
        <v>183</v>
      </c>
      <c r="AA27" s="424"/>
      <c r="AB27" s="424"/>
      <c r="AC27" s="424"/>
      <c r="AD27" s="424"/>
      <c r="AE27" s="424"/>
      <c r="AF27" s="424"/>
      <c r="AG27" s="425"/>
      <c r="AH27" s="445" t="s">
        <v>131</v>
      </c>
      <c r="AI27" s="446"/>
      <c r="AJ27" s="446"/>
      <c r="AK27" s="446"/>
      <c r="AL27" s="488"/>
      <c r="AM27" s="445" t="s">
        <v>177</v>
      </c>
      <c r="AN27" s="446"/>
      <c r="AO27" s="446"/>
      <c r="AP27" s="446"/>
      <c r="AQ27" s="446"/>
      <c r="AR27" s="488"/>
      <c r="AS27" s="445" t="s">
        <v>177</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53560</v>
      </c>
      <c r="BO27" s="514"/>
      <c r="BP27" s="514"/>
      <c r="BQ27" s="514"/>
      <c r="BR27" s="514"/>
      <c r="BS27" s="514"/>
      <c r="BT27" s="514"/>
      <c r="BU27" s="515"/>
      <c r="BV27" s="513">
        <v>53510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185</v>
      </c>
      <c r="F28" s="424"/>
      <c r="G28" s="424"/>
      <c r="H28" s="424"/>
      <c r="I28" s="424"/>
      <c r="J28" s="424"/>
      <c r="K28" s="425"/>
      <c r="L28" s="445">
        <v>1</v>
      </c>
      <c r="M28" s="446"/>
      <c r="N28" s="446"/>
      <c r="O28" s="446"/>
      <c r="P28" s="488"/>
      <c r="Q28" s="445">
        <v>1900</v>
      </c>
      <c r="R28" s="446"/>
      <c r="S28" s="446"/>
      <c r="T28" s="446"/>
      <c r="U28" s="446"/>
      <c r="V28" s="488"/>
      <c r="W28" s="540"/>
      <c r="X28" s="541"/>
      <c r="Y28" s="542"/>
      <c r="Z28" s="444" t="s">
        <v>186</v>
      </c>
      <c r="AA28" s="424"/>
      <c r="AB28" s="424"/>
      <c r="AC28" s="424"/>
      <c r="AD28" s="424"/>
      <c r="AE28" s="424"/>
      <c r="AF28" s="424"/>
      <c r="AG28" s="425"/>
      <c r="AH28" s="445" t="s">
        <v>131</v>
      </c>
      <c r="AI28" s="446"/>
      <c r="AJ28" s="446"/>
      <c r="AK28" s="446"/>
      <c r="AL28" s="488"/>
      <c r="AM28" s="445" t="s">
        <v>177</v>
      </c>
      <c r="AN28" s="446"/>
      <c r="AO28" s="446"/>
      <c r="AP28" s="446"/>
      <c r="AQ28" s="446"/>
      <c r="AR28" s="488"/>
      <c r="AS28" s="445" t="s">
        <v>177</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1066600</v>
      </c>
      <c r="BO28" s="358"/>
      <c r="BP28" s="358"/>
      <c r="BQ28" s="358"/>
      <c r="BR28" s="358"/>
      <c r="BS28" s="358"/>
      <c r="BT28" s="358"/>
      <c r="BU28" s="359"/>
      <c r="BV28" s="357">
        <v>916350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188</v>
      </c>
      <c r="F29" s="424"/>
      <c r="G29" s="424"/>
      <c r="H29" s="424"/>
      <c r="I29" s="424"/>
      <c r="J29" s="424"/>
      <c r="K29" s="425"/>
      <c r="L29" s="445">
        <v>6</v>
      </c>
      <c r="M29" s="446"/>
      <c r="N29" s="446"/>
      <c r="O29" s="446"/>
      <c r="P29" s="488"/>
      <c r="Q29" s="445">
        <v>1700</v>
      </c>
      <c r="R29" s="446"/>
      <c r="S29" s="446"/>
      <c r="T29" s="446"/>
      <c r="U29" s="446"/>
      <c r="V29" s="488"/>
      <c r="W29" s="543"/>
      <c r="X29" s="544"/>
      <c r="Y29" s="545"/>
      <c r="Z29" s="444" t="s">
        <v>189</v>
      </c>
      <c r="AA29" s="424"/>
      <c r="AB29" s="424"/>
      <c r="AC29" s="424"/>
      <c r="AD29" s="424"/>
      <c r="AE29" s="424"/>
      <c r="AF29" s="424"/>
      <c r="AG29" s="425"/>
      <c r="AH29" s="445">
        <v>57</v>
      </c>
      <c r="AI29" s="446"/>
      <c r="AJ29" s="446"/>
      <c r="AK29" s="446"/>
      <c r="AL29" s="488"/>
      <c r="AM29" s="445">
        <v>163077</v>
      </c>
      <c r="AN29" s="446"/>
      <c r="AO29" s="446"/>
      <c r="AP29" s="446"/>
      <c r="AQ29" s="446"/>
      <c r="AR29" s="488"/>
      <c r="AS29" s="445">
        <v>2861</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279030</v>
      </c>
      <c r="BO29" s="395"/>
      <c r="BP29" s="395"/>
      <c r="BQ29" s="395"/>
      <c r="BR29" s="395"/>
      <c r="BS29" s="395"/>
      <c r="BT29" s="395"/>
      <c r="BU29" s="396"/>
      <c r="BV29" s="394">
        <v>278980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93.7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767980</v>
      </c>
      <c r="BO30" s="514"/>
      <c r="BP30" s="514"/>
      <c r="BQ30" s="514"/>
      <c r="BR30" s="514"/>
      <c r="BS30" s="514"/>
      <c r="BT30" s="514"/>
      <c r="BU30" s="515"/>
      <c r="BV30" s="513">
        <v>668546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198</v>
      </c>
      <c r="D33" s="418"/>
      <c r="E33" s="383" t="s">
        <v>199</v>
      </c>
      <c r="F33" s="383"/>
      <c r="G33" s="383"/>
      <c r="H33" s="383"/>
      <c r="I33" s="383"/>
      <c r="J33" s="383"/>
      <c r="K33" s="383"/>
      <c r="L33" s="383"/>
      <c r="M33" s="383"/>
      <c r="N33" s="383"/>
      <c r="O33" s="383"/>
      <c r="P33" s="383"/>
      <c r="Q33" s="383"/>
      <c r="R33" s="383"/>
      <c r="S33" s="383"/>
      <c r="T33" s="179"/>
      <c r="U33" s="418" t="s">
        <v>200</v>
      </c>
      <c r="V33" s="418"/>
      <c r="W33" s="383" t="s">
        <v>201</v>
      </c>
      <c r="X33" s="383"/>
      <c r="Y33" s="383"/>
      <c r="Z33" s="383"/>
      <c r="AA33" s="383"/>
      <c r="AB33" s="383"/>
      <c r="AC33" s="383"/>
      <c r="AD33" s="383"/>
      <c r="AE33" s="383"/>
      <c r="AF33" s="383"/>
      <c r="AG33" s="383"/>
      <c r="AH33" s="383"/>
      <c r="AI33" s="383"/>
      <c r="AJ33" s="383"/>
      <c r="AK33" s="383"/>
      <c r="AL33" s="179"/>
      <c r="AM33" s="418" t="s">
        <v>200</v>
      </c>
      <c r="AN33" s="418"/>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8" t="s">
        <v>202</v>
      </c>
      <c r="BX33" s="418"/>
      <c r="BY33" s="383" t="s">
        <v>204</v>
      </c>
      <c r="BZ33" s="383"/>
      <c r="CA33" s="383"/>
      <c r="CB33" s="383"/>
      <c r="CC33" s="383"/>
      <c r="CD33" s="383"/>
      <c r="CE33" s="383"/>
      <c r="CF33" s="383"/>
      <c r="CG33" s="383"/>
      <c r="CH33" s="383"/>
      <c r="CI33" s="383"/>
      <c r="CJ33" s="383"/>
      <c r="CK33" s="383"/>
      <c r="CL33" s="383"/>
      <c r="CM33" s="383"/>
      <c r="CN33" s="179"/>
      <c r="CO33" s="418" t="s">
        <v>205</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農業集落排水特別会計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簡易水道特別会計</v>
      </c>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東京都後期高齢者医療広域連合
（後期高齢者医療特別会計）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東京都島嶼町村一部事務組合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東京都市町村退職手当組合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東京都市町村議会議員公務災害等補償組合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東京市町村総合事務組合（交通災害）</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eglvcGd1pDv2f1tdOVwjKTVj1MLdGDJV2ATkjGzC/pD2mihXiwnSp4dLdnAOC9UCFfHDbVAFV4jZnGKX/Fbryg==" saltValue="DouJPT2oJmgEXOpfbnjm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226827</v>
      </c>
      <c r="S5" s="600"/>
      <c r="T5" s="600"/>
      <c r="U5" s="600"/>
      <c r="V5" s="600"/>
      <c r="W5" s="600"/>
      <c r="X5" s="600"/>
      <c r="Y5" s="601"/>
      <c r="Z5" s="602">
        <v>6.7</v>
      </c>
      <c r="AA5" s="602"/>
      <c r="AB5" s="602"/>
      <c r="AC5" s="602"/>
      <c r="AD5" s="603">
        <v>226827</v>
      </c>
      <c r="AE5" s="603"/>
      <c r="AF5" s="603"/>
      <c r="AG5" s="603"/>
      <c r="AH5" s="603"/>
      <c r="AI5" s="603"/>
      <c r="AJ5" s="603"/>
      <c r="AK5" s="603"/>
      <c r="AL5" s="604">
        <v>17.8</v>
      </c>
      <c r="AM5" s="605"/>
      <c r="AN5" s="605"/>
      <c r="AO5" s="606"/>
      <c r="AP5" s="596" t="s">
        <v>231</v>
      </c>
      <c r="AQ5" s="597"/>
      <c r="AR5" s="597"/>
      <c r="AS5" s="597"/>
      <c r="AT5" s="597"/>
      <c r="AU5" s="597"/>
      <c r="AV5" s="597"/>
      <c r="AW5" s="597"/>
      <c r="AX5" s="597"/>
      <c r="AY5" s="597"/>
      <c r="AZ5" s="597"/>
      <c r="BA5" s="597"/>
      <c r="BB5" s="597"/>
      <c r="BC5" s="597"/>
      <c r="BD5" s="597"/>
      <c r="BE5" s="597"/>
      <c r="BF5" s="598"/>
      <c r="BG5" s="610">
        <v>226827</v>
      </c>
      <c r="BH5" s="611"/>
      <c r="BI5" s="611"/>
      <c r="BJ5" s="611"/>
      <c r="BK5" s="611"/>
      <c r="BL5" s="611"/>
      <c r="BM5" s="611"/>
      <c r="BN5" s="612"/>
      <c r="BO5" s="613">
        <v>100</v>
      </c>
      <c r="BP5" s="613"/>
      <c r="BQ5" s="613"/>
      <c r="BR5" s="613"/>
      <c r="BS5" s="614" t="s">
        <v>177</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8958</v>
      </c>
      <c r="S6" s="611"/>
      <c r="T6" s="611"/>
      <c r="U6" s="611"/>
      <c r="V6" s="611"/>
      <c r="W6" s="611"/>
      <c r="X6" s="611"/>
      <c r="Y6" s="612"/>
      <c r="Z6" s="613">
        <v>0.3</v>
      </c>
      <c r="AA6" s="613"/>
      <c r="AB6" s="613"/>
      <c r="AC6" s="613"/>
      <c r="AD6" s="614">
        <v>8958</v>
      </c>
      <c r="AE6" s="614"/>
      <c r="AF6" s="614"/>
      <c r="AG6" s="614"/>
      <c r="AH6" s="614"/>
      <c r="AI6" s="614"/>
      <c r="AJ6" s="614"/>
      <c r="AK6" s="614"/>
      <c r="AL6" s="615">
        <v>0.7</v>
      </c>
      <c r="AM6" s="616"/>
      <c r="AN6" s="616"/>
      <c r="AO6" s="617"/>
      <c r="AP6" s="607" t="s">
        <v>236</v>
      </c>
      <c r="AQ6" s="608"/>
      <c r="AR6" s="608"/>
      <c r="AS6" s="608"/>
      <c r="AT6" s="608"/>
      <c r="AU6" s="608"/>
      <c r="AV6" s="608"/>
      <c r="AW6" s="608"/>
      <c r="AX6" s="608"/>
      <c r="AY6" s="608"/>
      <c r="AZ6" s="608"/>
      <c r="BA6" s="608"/>
      <c r="BB6" s="608"/>
      <c r="BC6" s="608"/>
      <c r="BD6" s="608"/>
      <c r="BE6" s="608"/>
      <c r="BF6" s="609"/>
      <c r="BG6" s="610">
        <v>226827</v>
      </c>
      <c r="BH6" s="611"/>
      <c r="BI6" s="611"/>
      <c r="BJ6" s="611"/>
      <c r="BK6" s="611"/>
      <c r="BL6" s="611"/>
      <c r="BM6" s="611"/>
      <c r="BN6" s="612"/>
      <c r="BO6" s="613">
        <v>100</v>
      </c>
      <c r="BP6" s="613"/>
      <c r="BQ6" s="613"/>
      <c r="BR6" s="613"/>
      <c r="BS6" s="614" t="s">
        <v>131</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38301</v>
      </c>
      <c r="CS6" s="611"/>
      <c r="CT6" s="611"/>
      <c r="CU6" s="611"/>
      <c r="CV6" s="611"/>
      <c r="CW6" s="611"/>
      <c r="CX6" s="611"/>
      <c r="CY6" s="612"/>
      <c r="CZ6" s="604">
        <v>1.2</v>
      </c>
      <c r="DA6" s="605"/>
      <c r="DB6" s="605"/>
      <c r="DC6" s="621"/>
      <c r="DD6" s="619" t="s">
        <v>177</v>
      </c>
      <c r="DE6" s="611"/>
      <c r="DF6" s="611"/>
      <c r="DG6" s="611"/>
      <c r="DH6" s="611"/>
      <c r="DI6" s="611"/>
      <c r="DJ6" s="611"/>
      <c r="DK6" s="611"/>
      <c r="DL6" s="611"/>
      <c r="DM6" s="611"/>
      <c r="DN6" s="611"/>
      <c r="DO6" s="611"/>
      <c r="DP6" s="612"/>
      <c r="DQ6" s="619">
        <v>38301</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371</v>
      </c>
      <c r="S7" s="611"/>
      <c r="T7" s="611"/>
      <c r="U7" s="611"/>
      <c r="V7" s="611"/>
      <c r="W7" s="611"/>
      <c r="X7" s="611"/>
      <c r="Y7" s="612"/>
      <c r="Z7" s="613">
        <v>0</v>
      </c>
      <c r="AA7" s="613"/>
      <c r="AB7" s="613"/>
      <c r="AC7" s="613"/>
      <c r="AD7" s="614">
        <v>371</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114146</v>
      </c>
      <c r="BH7" s="611"/>
      <c r="BI7" s="611"/>
      <c r="BJ7" s="611"/>
      <c r="BK7" s="611"/>
      <c r="BL7" s="611"/>
      <c r="BM7" s="611"/>
      <c r="BN7" s="612"/>
      <c r="BO7" s="613">
        <v>50.3</v>
      </c>
      <c r="BP7" s="613"/>
      <c r="BQ7" s="613"/>
      <c r="BR7" s="613"/>
      <c r="BS7" s="614" t="s">
        <v>131</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815723</v>
      </c>
      <c r="CS7" s="611"/>
      <c r="CT7" s="611"/>
      <c r="CU7" s="611"/>
      <c r="CV7" s="611"/>
      <c r="CW7" s="611"/>
      <c r="CX7" s="611"/>
      <c r="CY7" s="612"/>
      <c r="CZ7" s="613">
        <v>24.8</v>
      </c>
      <c r="DA7" s="613"/>
      <c r="DB7" s="613"/>
      <c r="DC7" s="613"/>
      <c r="DD7" s="619">
        <v>104385</v>
      </c>
      <c r="DE7" s="611"/>
      <c r="DF7" s="611"/>
      <c r="DG7" s="611"/>
      <c r="DH7" s="611"/>
      <c r="DI7" s="611"/>
      <c r="DJ7" s="611"/>
      <c r="DK7" s="611"/>
      <c r="DL7" s="611"/>
      <c r="DM7" s="611"/>
      <c r="DN7" s="611"/>
      <c r="DO7" s="611"/>
      <c r="DP7" s="612"/>
      <c r="DQ7" s="619">
        <v>603536</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1971</v>
      </c>
      <c r="S8" s="611"/>
      <c r="T8" s="611"/>
      <c r="U8" s="611"/>
      <c r="V8" s="611"/>
      <c r="W8" s="611"/>
      <c r="X8" s="611"/>
      <c r="Y8" s="612"/>
      <c r="Z8" s="613">
        <v>0.1</v>
      </c>
      <c r="AA8" s="613"/>
      <c r="AB8" s="613"/>
      <c r="AC8" s="613"/>
      <c r="AD8" s="614">
        <v>1971</v>
      </c>
      <c r="AE8" s="614"/>
      <c r="AF8" s="614"/>
      <c r="AG8" s="614"/>
      <c r="AH8" s="614"/>
      <c r="AI8" s="614"/>
      <c r="AJ8" s="614"/>
      <c r="AK8" s="614"/>
      <c r="AL8" s="615">
        <v>0.2</v>
      </c>
      <c r="AM8" s="616"/>
      <c r="AN8" s="616"/>
      <c r="AO8" s="617"/>
      <c r="AP8" s="607" t="s">
        <v>242</v>
      </c>
      <c r="AQ8" s="608"/>
      <c r="AR8" s="608"/>
      <c r="AS8" s="608"/>
      <c r="AT8" s="608"/>
      <c r="AU8" s="608"/>
      <c r="AV8" s="608"/>
      <c r="AW8" s="608"/>
      <c r="AX8" s="608"/>
      <c r="AY8" s="608"/>
      <c r="AZ8" s="608"/>
      <c r="BA8" s="608"/>
      <c r="BB8" s="608"/>
      <c r="BC8" s="608"/>
      <c r="BD8" s="608"/>
      <c r="BE8" s="608"/>
      <c r="BF8" s="609"/>
      <c r="BG8" s="610">
        <v>3310</v>
      </c>
      <c r="BH8" s="611"/>
      <c r="BI8" s="611"/>
      <c r="BJ8" s="611"/>
      <c r="BK8" s="611"/>
      <c r="BL8" s="611"/>
      <c r="BM8" s="611"/>
      <c r="BN8" s="612"/>
      <c r="BO8" s="613">
        <v>1.5</v>
      </c>
      <c r="BP8" s="613"/>
      <c r="BQ8" s="613"/>
      <c r="BR8" s="613"/>
      <c r="BS8" s="614" t="s">
        <v>177</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440488</v>
      </c>
      <c r="CS8" s="611"/>
      <c r="CT8" s="611"/>
      <c r="CU8" s="611"/>
      <c r="CV8" s="611"/>
      <c r="CW8" s="611"/>
      <c r="CX8" s="611"/>
      <c r="CY8" s="612"/>
      <c r="CZ8" s="613">
        <v>13.4</v>
      </c>
      <c r="DA8" s="613"/>
      <c r="DB8" s="613"/>
      <c r="DC8" s="613"/>
      <c r="DD8" s="619">
        <v>1510</v>
      </c>
      <c r="DE8" s="611"/>
      <c r="DF8" s="611"/>
      <c r="DG8" s="611"/>
      <c r="DH8" s="611"/>
      <c r="DI8" s="611"/>
      <c r="DJ8" s="611"/>
      <c r="DK8" s="611"/>
      <c r="DL8" s="611"/>
      <c r="DM8" s="611"/>
      <c r="DN8" s="611"/>
      <c r="DO8" s="611"/>
      <c r="DP8" s="612"/>
      <c r="DQ8" s="619">
        <v>182555</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1501</v>
      </c>
      <c r="S9" s="611"/>
      <c r="T9" s="611"/>
      <c r="U9" s="611"/>
      <c r="V9" s="611"/>
      <c r="W9" s="611"/>
      <c r="X9" s="611"/>
      <c r="Y9" s="612"/>
      <c r="Z9" s="613">
        <v>0</v>
      </c>
      <c r="AA9" s="613"/>
      <c r="AB9" s="613"/>
      <c r="AC9" s="613"/>
      <c r="AD9" s="614">
        <v>1501</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101821</v>
      </c>
      <c r="BH9" s="611"/>
      <c r="BI9" s="611"/>
      <c r="BJ9" s="611"/>
      <c r="BK9" s="611"/>
      <c r="BL9" s="611"/>
      <c r="BM9" s="611"/>
      <c r="BN9" s="612"/>
      <c r="BO9" s="613">
        <v>44.9</v>
      </c>
      <c r="BP9" s="613"/>
      <c r="BQ9" s="613"/>
      <c r="BR9" s="613"/>
      <c r="BS9" s="614" t="s">
        <v>177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391654</v>
      </c>
      <c r="CS9" s="611"/>
      <c r="CT9" s="611"/>
      <c r="CU9" s="611"/>
      <c r="CV9" s="611"/>
      <c r="CW9" s="611"/>
      <c r="CX9" s="611"/>
      <c r="CY9" s="612"/>
      <c r="CZ9" s="613">
        <v>11.9</v>
      </c>
      <c r="DA9" s="613"/>
      <c r="DB9" s="613"/>
      <c r="DC9" s="613"/>
      <c r="DD9" s="619">
        <v>140520</v>
      </c>
      <c r="DE9" s="611"/>
      <c r="DF9" s="611"/>
      <c r="DG9" s="611"/>
      <c r="DH9" s="611"/>
      <c r="DI9" s="611"/>
      <c r="DJ9" s="611"/>
      <c r="DK9" s="611"/>
      <c r="DL9" s="611"/>
      <c r="DM9" s="611"/>
      <c r="DN9" s="611"/>
      <c r="DO9" s="611"/>
      <c r="DP9" s="612"/>
      <c r="DQ9" s="619">
        <v>144122</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131</v>
      </c>
      <c r="AA10" s="613"/>
      <c r="AB10" s="613"/>
      <c r="AC10" s="613"/>
      <c r="AD10" s="614" t="s">
        <v>131</v>
      </c>
      <c r="AE10" s="614"/>
      <c r="AF10" s="614"/>
      <c r="AG10" s="614"/>
      <c r="AH10" s="614"/>
      <c r="AI10" s="614"/>
      <c r="AJ10" s="614"/>
      <c r="AK10" s="614"/>
      <c r="AL10" s="615" t="s">
        <v>131</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4825</v>
      </c>
      <c r="BH10" s="611"/>
      <c r="BI10" s="611"/>
      <c r="BJ10" s="611"/>
      <c r="BK10" s="611"/>
      <c r="BL10" s="611"/>
      <c r="BM10" s="611"/>
      <c r="BN10" s="612"/>
      <c r="BO10" s="613">
        <v>2.1</v>
      </c>
      <c r="BP10" s="613"/>
      <c r="BQ10" s="613"/>
      <c r="BR10" s="613"/>
      <c r="BS10" s="614" t="s">
        <v>131</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57304</v>
      </c>
      <c r="CS10" s="611"/>
      <c r="CT10" s="611"/>
      <c r="CU10" s="611"/>
      <c r="CV10" s="611"/>
      <c r="CW10" s="611"/>
      <c r="CX10" s="611"/>
      <c r="CY10" s="612"/>
      <c r="CZ10" s="613">
        <v>1.7</v>
      </c>
      <c r="DA10" s="613"/>
      <c r="DB10" s="613"/>
      <c r="DC10" s="613"/>
      <c r="DD10" s="619" t="s">
        <v>131</v>
      </c>
      <c r="DE10" s="611"/>
      <c r="DF10" s="611"/>
      <c r="DG10" s="611"/>
      <c r="DH10" s="611"/>
      <c r="DI10" s="611"/>
      <c r="DJ10" s="611"/>
      <c r="DK10" s="611"/>
      <c r="DL10" s="611"/>
      <c r="DM10" s="611"/>
      <c r="DN10" s="611"/>
      <c r="DO10" s="611"/>
      <c r="DP10" s="612"/>
      <c r="DQ10" s="619">
        <v>8004</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46837</v>
      </c>
      <c r="S11" s="611"/>
      <c r="T11" s="611"/>
      <c r="U11" s="611"/>
      <c r="V11" s="611"/>
      <c r="W11" s="611"/>
      <c r="X11" s="611"/>
      <c r="Y11" s="612"/>
      <c r="Z11" s="615">
        <v>1.4</v>
      </c>
      <c r="AA11" s="616"/>
      <c r="AB11" s="616"/>
      <c r="AC11" s="622"/>
      <c r="AD11" s="619">
        <v>46837</v>
      </c>
      <c r="AE11" s="611"/>
      <c r="AF11" s="611"/>
      <c r="AG11" s="611"/>
      <c r="AH11" s="611"/>
      <c r="AI11" s="611"/>
      <c r="AJ11" s="611"/>
      <c r="AK11" s="612"/>
      <c r="AL11" s="615">
        <v>3.7</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4190</v>
      </c>
      <c r="BH11" s="611"/>
      <c r="BI11" s="611"/>
      <c r="BJ11" s="611"/>
      <c r="BK11" s="611"/>
      <c r="BL11" s="611"/>
      <c r="BM11" s="611"/>
      <c r="BN11" s="612"/>
      <c r="BO11" s="613">
        <v>1.8</v>
      </c>
      <c r="BP11" s="613"/>
      <c r="BQ11" s="613"/>
      <c r="BR11" s="613"/>
      <c r="BS11" s="614" t="s">
        <v>131</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237885</v>
      </c>
      <c r="CS11" s="611"/>
      <c r="CT11" s="611"/>
      <c r="CU11" s="611"/>
      <c r="CV11" s="611"/>
      <c r="CW11" s="611"/>
      <c r="CX11" s="611"/>
      <c r="CY11" s="612"/>
      <c r="CZ11" s="613">
        <v>7.2</v>
      </c>
      <c r="DA11" s="613"/>
      <c r="DB11" s="613"/>
      <c r="DC11" s="613"/>
      <c r="DD11" s="619">
        <v>81273</v>
      </c>
      <c r="DE11" s="611"/>
      <c r="DF11" s="611"/>
      <c r="DG11" s="611"/>
      <c r="DH11" s="611"/>
      <c r="DI11" s="611"/>
      <c r="DJ11" s="611"/>
      <c r="DK11" s="611"/>
      <c r="DL11" s="611"/>
      <c r="DM11" s="611"/>
      <c r="DN11" s="611"/>
      <c r="DO11" s="611"/>
      <c r="DP11" s="612"/>
      <c r="DQ11" s="619">
        <v>70382</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t="s">
        <v>131</v>
      </c>
      <c r="S12" s="611"/>
      <c r="T12" s="611"/>
      <c r="U12" s="611"/>
      <c r="V12" s="611"/>
      <c r="W12" s="611"/>
      <c r="X12" s="611"/>
      <c r="Y12" s="612"/>
      <c r="Z12" s="613" t="s">
        <v>131</v>
      </c>
      <c r="AA12" s="613"/>
      <c r="AB12" s="613"/>
      <c r="AC12" s="613"/>
      <c r="AD12" s="614" t="s">
        <v>177</v>
      </c>
      <c r="AE12" s="614"/>
      <c r="AF12" s="614"/>
      <c r="AG12" s="614"/>
      <c r="AH12" s="614"/>
      <c r="AI12" s="614"/>
      <c r="AJ12" s="614"/>
      <c r="AK12" s="614"/>
      <c r="AL12" s="615" t="s">
        <v>131</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85184</v>
      </c>
      <c r="BH12" s="611"/>
      <c r="BI12" s="611"/>
      <c r="BJ12" s="611"/>
      <c r="BK12" s="611"/>
      <c r="BL12" s="611"/>
      <c r="BM12" s="611"/>
      <c r="BN12" s="612"/>
      <c r="BO12" s="613">
        <v>37.6</v>
      </c>
      <c r="BP12" s="613"/>
      <c r="BQ12" s="613"/>
      <c r="BR12" s="613"/>
      <c r="BS12" s="614" t="s">
        <v>177</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291926</v>
      </c>
      <c r="CS12" s="611"/>
      <c r="CT12" s="611"/>
      <c r="CU12" s="611"/>
      <c r="CV12" s="611"/>
      <c r="CW12" s="611"/>
      <c r="CX12" s="611"/>
      <c r="CY12" s="612"/>
      <c r="CZ12" s="613">
        <v>8.9</v>
      </c>
      <c r="DA12" s="613"/>
      <c r="DB12" s="613"/>
      <c r="DC12" s="613"/>
      <c r="DD12" s="619">
        <v>60673</v>
      </c>
      <c r="DE12" s="611"/>
      <c r="DF12" s="611"/>
      <c r="DG12" s="611"/>
      <c r="DH12" s="611"/>
      <c r="DI12" s="611"/>
      <c r="DJ12" s="611"/>
      <c r="DK12" s="611"/>
      <c r="DL12" s="611"/>
      <c r="DM12" s="611"/>
      <c r="DN12" s="611"/>
      <c r="DO12" s="611"/>
      <c r="DP12" s="612"/>
      <c r="DQ12" s="619">
        <v>103809</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177</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66961</v>
      </c>
      <c r="BH13" s="611"/>
      <c r="BI13" s="611"/>
      <c r="BJ13" s="611"/>
      <c r="BK13" s="611"/>
      <c r="BL13" s="611"/>
      <c r="BM13" s="611"/>
      <c r="BN13" s="612"/>
      <c r="BO13" s="613">
        <v>29.5</v>
      </c>
      <c r="BP13" s="613"/>
      <c r="BQ13" s="613"/>
      <c r="BR13" s="613"/>
      <c r="BS13" s="614" t="s">
        <v>131</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460672</v>
      </c>
      <c r="CS13" s="611"/>
      <c r="CT13" s="611"/>
      <c r="CU13" s="611"/>
      <c r="CV13" s="611"/>
      <c r="CW13" s="611"/>
      <c r="CX13" s="611"/>
      <c r="CY13" s="612"/>
      <c r="CZ13" s="613">
        <v>14</v>
      </c>
      <c r="DA13" s="613"/>
      <c r="DB13" s="613"/>
      <c r="DC13" s="613"/>
      <c r="DD13" s="619">
        <v>386410</v>
      </c>
      <c r="DE13" s="611"/>
      <c r="DF13" s="611"/>
      <c r="DG13" s="611"/>
      <c r="DH13" s="611"/>
      <c r="DI13" s="611"/>
      <c r="DJ13" s="611"/>
      <c r="DK13" s="611"/>
      <c r="DL13" s="611"/>
      <c r="DM13" s="611"/>
      <c r="DN13" s="611"/>
      <c r="DO13" s="611"/>
      <c r="DP13" s="612"/>
      <c r="DQ13" s="619">
        <v>127829</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t="s">
        <v>260</v>
      </c>
      <c r="S14" s="611"/>
      <c r="T14" s="611"/>
      <c r="U14" s="611"/>
      <c r="V14" s="611"/>
      <c r="W14" s="611"/>
      <c r="X14" s="611"/>
      <c r="Y14" s="612"/>
      <c r="Z14" s="613" t="s">
        <v>131</v>
      </c>
      <c r="AA14" s="613"/>
      <c r="AB14" s="613"/>
      <c r="AC14" s="613"/>
      <c r="AD14" s="614" t="s">
        <v>260</v>
      </c>
      <c r="AE14" s="614"/>
      <c r="AF14" s="614"/>
      <c r="AG14" s="614"/>
      <c r="AH14" s="614"/>
      <c r="AI14" s="614"/>
      <c r="AJ14" s="614"/>
      <c r="AK14" s="614"/>
      <c r="AL14" s="615" t="s">
        <v>177</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10656</v>
      </c>
      <c r="BH14" s="611"/>
      <c r="BI14" s="611"/>
      <c r="BJ14" s="611"/>
      <c r="BK14" s="611"/>
      <c r="BL14" s="611"/>
      <c r="BM14" s="611"/>
      <c r="BN14" s="612"/>
      <c r="BO14" s="613">
        <v>4.7</v>
      </c>
      <c r="BP14" s="613"/>
      <c r="BQ14" s="613"/>
      <c r="BR14" s="613"/>
      <c r="BS14" s="614" t="s">
        <v>131</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47204</v>
      </c>
      <c r="CS14" s="611"/>
      <c r="CT14" s="611"/>
      <c r="CU14" s="611"/>
      <c r="CV14" s="611"/>
      <c r="CW14" s="611"/>
      <c r="CX14" s="611"/>
      <c r="CY14" s="612"/>
      <c r="CZ14" s="613">
        <v>1.4</v>
      </c>
      <c r="DA14" s="613"/>
      <c r="DB14" s="613"/>
      <c r="DC14" s="613"/>
      <c r="DD14" s="619" t="s">
        <v>131</v>
      </c>
      <c r="DE14" s="611"/>
      <c r="DF14" s="611"/>
      <c r="DG14" s="611"/>
      <c r="DH14" s="611"/>
      <c r="DI14" s="611"/>
      <c r="DJ14" s="611"/>
      <c r="DK14" s="611"/>
      <c r="DL14" s="611"/>
      <c r="DM14" s="611"/>
      <c r="DN14" s="611"/>
      <c r="DO14" s="611"/>
      <c r="DP14" s="612"/>
      <c r="DQ14" s="619">
        <v>4363</v>
      </c>
      <c r="DR14" s="611"/>
      <c r="DS14" s="611"/>
      <c r="DT14" s="611"/>
      <c r="DU14" s="611"/>
      <c r="DV14" s="611"/>
      <c r="DW14" s="611"/>
      <c r="DX14" s="611"/>
      <c r="DY14" s="611"/>
      <c r="DZ14" s="611"/>
      <c r="EA14" s="611"/>
      <c r="EB14" s="611"/>
      <c r="EC14" s="620"/>
    </row>
    <row r="15" spans="2:143" ht="11.25" customHeight="1" x14ac:dyDescent="0.2">
      <c r="B15" s="607" t="s">
        <v>263</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177</v>
      </c>
      <c r="AA15" s="613"/>
      <c r="AB15" s="613"/>
      <c r="AC15" s="613"/>
      <c r="AD15" s="614" t="s">
        <v>177</v>
      </c>
      <c r="AE15" s="614"/>
      <c r="AF15" s="614"/>
      <c r="AG15" s="614"/>
      <c r="AH15" s="614"/>
      <c r="AI15" s="614"/>
      <c r="AJ15" s="614"/>
      <c r="AK15" s="614"/>
      <c r="AL15" s="615" t="s">
        <v>131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16841</v>
      </c>
      <c r="BH15" s="611"/>
      <c r="BI15" s="611"/>
      <c r="BJ15" s="611"/>
      <c r="BK15" s="611"/>
      <c r="BL15" s="611"/>
      <c r="BM15" s="611"/>
      <c r="BN15" s="612"/>
      <c r="BO15" s="613">
        <v>7.4</v>
      </c>
      <c r="BP15" s="613"/>
      <c r="BQ15" s="613"/>
      <c r="BR15" s="613"/>
      <c r="BS15" s="614" t="s">
        <v>177</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342788</v>
      </c>
      <c r="CS15" s="611"/>
      <c r="CT15" s="611"/>
      <c r="CU15" s="611"/>
      <c r="CV15" s="611"/>
      <c r="CW15" s="611"/>
      <c r="CX15" s="611"/>
      <c r="CY15" s="612"/>
      <c r="CZ15" s="613">
        <v>10.4</v>
      </c>
      <c r="DA15" s="613"/>
      <c r="DB15" s="613"/>
      <c r="DC15" s="613"/>
      <c r="DD15" s="619">
        <v>99152</v>
      </c>
      <c r="DE15" s="611"/>
      <c r="DF15" s="611"/>
      <c r="DG15" s="611"/>
      <c r="DH15" s="611"/>
      <c r="DI15" s="611"/>
      <c r="DJ15" s="611"/>
      <c r="DK15" s="611"/>
      <c r="DL15" s="611"/>
      <c r="DM15" s="611"/>
      <c r="DN15" s="611"/>
      <c r="DO15" s="611"/>
      <c r="DP15" s="612"/>
      <c r="DQ15" s="619">
        <v>147777</v>
      </c>
      <c r="DR15" s="611"/>
      <c r="DS15" s="611"/>
      <c r="DT15" s="611"/>
      <c r="DU15" s="611"/>
      <c r="DV15" s="611"/>
      <c r="DW15" s="611"/>
      <c r="DX15" s="611"/>
      <c r="DY15" s="611"/>
      <c r="DZ15" s="611"/>
      <c r="EA15" s="611"/>
      <c r="EB15" s="611"/>
      <c r="EC15" s="620"/>
    </row>
    <row r="16" spans="2:143" ht="11.25" customHeight="1" x14ac:dyDescent="0.2">
      <c r="B16" s="607" t="s">
        <v>266</v>
      </c>
      <c r="C16" s="608"/>
      <c r="D16" s="608"/>
      <c r="E16" s="608"/>
      <c r="F16" s="608"/>
      <c r="G16" s="608"/>
      <c r="H16" s="608"/>
      <c r="I16" s="608"/>
      <c r="J16" s="608"/>
      <c r="K16" s="608"/>
      <c r="L16" s="608"/>
      <c r="M16" s="608"/>
      <c r="N16" s="608"/>
      <c r="O16" s="608"/>
      <c r="P16" s="608"/>
      <c r="Q16" s="609"/>
      <c r="R16" s="610">
        <v>2335</v>
      </c>
      <c r="S16" s="611"/>
      <c r="T16" s="611"/>
      <c r="U16" s="611"/>
      <c r="V16" s="611"/>
      <c r="W16" s="611"/>
      <c r="X16" s="611"/>
      <c r="Y16" s="612"/>
      <c r="Z16" s="613">
        <v>0.1</v>
      </c>
      <c r="AA16" s="613"/>
      <c r="AB16" s="613"/>
      <c r="AC16" s="613"/>
      <c r="AD16" s="614">
        <v>2335</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40260</v>
      </c>
      <c r="CS16" s="611"/>
      <c r="CT16" s="611"/>
      <c r="CU16" s="611"/>
      <c r="CV16" s="611"/>
      <c r="CW16" s="611"/>
      <c r="CX16" s="611"/>
      <c r="CY16" s="612"/>
      <c r="CZ16" s="613">
        <v>1.2</v>
      </c>
      <c r="DA16" s="613"/>
      <c r="DB16" s="613"/>
      <c r="DC16" s="613"/>
      <c r="DD16" s="619" t="s">
        <v>177</v>
      </c>
      <c r="DE16" s="611"/>
      <c r="DF16" s="611"/>
      <c r="DG16" s="611"/>
      <c r="DH16" s="611"/>
      <c r="DI16" s="611"/>
      <c r="DJ16" s="611"/>
      <c r="DK16" s="611"/>
      <c r="DL16" s="611"/>
      <c r="DM16" s="611"/>
      <c r="DN16" s="611"/>
      <c r="DO16" s="611"/>
      <c r="DP16" s="612"/>
      <c r="DQ16" s="619">
        <v>4260</v>
      </c>
      <c r="DR16" s="611"/>
      <c r="DS16" s="611"/>
      <c r="DT16" s="611"/>
      <c r="DU16" s="611"/>
      <c r="DV16" s="611"/>
      <c r="DW16" s="611"/>
      <c r="DX16" s="611"/>
      <c r="DY16" s="611"/>
      <c r="DZ16" s="611"/>
      <c r="EA16" s="611"/>
      <c r="EB16" s="611"/>
      <c r="EC16" s="620"/>
    </row>
    <row r="17" spans="2:133" ht="11.25" customHeight="1" x14ac:dyDescent="0.2">
      <c r="B17" s="607" t="s">
        <v>269</v>
      </c>
      <c r="C17" s="608"/>
      <c r="D17" s="608"/>
      <c r="E17" s="608"/>
      <c r="F17" s="608"/>
      <c r="G17" s="608"/>
      <c r="H17" s="608"/>
      <c r="I17" s="608"/>
      <c r="J17" s="608"/>
      <c r="K17" s="608"/>
      <c r="L17" s="608"/>
      <c r="M17" s="608"/>
      <c r="N17" s="608"/>
      <c r="O17" s="608"/>
      <c r="P17" s="608"/>
      <c r="Q17" s="609"/>
      <c r="R17" s="610">
        <v>7572</v>
      </c>
      <c r="S17" s="611"/>
      <c r="T17" s="611"/>
      <c r="U17" s="611"/>
      <c r="V17" s="611"/>
      <c r="W17" s="611"/>
      <c r="X17" s="611"/>
      <c r="Y17" s="612"/>
      <c r="Z17" s="613">
        <v>0.2</v>
      </c>
      <c r="AA17" s="613"/>
      <c r="AB17" s="613"/>
      <c r="AC17" s="613"/>
      <c r="AD17" s="614">
        <v>7572</v>
      </c>
      <c r="AE17" s="614"/>
      <c r="AF17" s="614"/>
      <c r="AG17" s="614"/>
      <c r="AH17" s="614"/>
      <c r="AI17" s="614"/>
      <c r="AJ17" s="614"/>
      <c r="AK17" s="614"/>
      <c r="AL17" s="615">
        <v>0.6</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260</v>
      </c>
      <c r="BH17" s="611"/>
      <c r="BI17" s="611"/>
      <c r="BJ17" s="611"/>
      <c r="BK17" s="611"/>
      <c r="BL17" s="611"/>
      <c r="BM17" s="611"/>
      <c r="BN17" s="612"/>
      <c r="BO17" s="613" t="s">
        <v>131</v>
      </c>
      <c r="BP17" s="613"/>
      <c r="BQ17" s="613"/>
      <c r="BR17" s="613"/>
      <c r="BS17" s="614" t="s">
        <v>260</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122168</v>
      </c>
      <c r="CS17" s="611"/>
      <c r="CT17" s="611"/>
      <c r="CU17" s="611"/>
      <c r="CV17" s="611"/>
      <c r="CW17" s="611"/>
      <c r="CX17" s="611"/>
      <c r="CY17" s="612"/>
      <c r="CZ17" s="613">
        <v>3.7</v>
      </c>
      <c r="DA17" s="613"/>
      <c r="DB17" s="613"/>
      <c r="DC17" s="613"/>
      <c r="DD17" s="619" t="s">
        <v>177</v>
      </c>
      <c r="DE17" s="611"/>
      <c r="DF17" s="611"/>
      <c r="DG17" s="611"/>
      <c r="DH17" s="611"/>
      <c r="DI17" s="611"/>
      <c r="DJ17" s="611"/>
      <c r="DK17" s="611"/>
      <c r="DL17" s="611"/>
      <c r="DM17" s="611"/>
      <c r="DN17" s="611"/>
      <c r="DO17" s="611"/>
      <c r="DP17" s="612"/>
      <c r="DQ17" s="619">
        <v>122168</v>
      </c>
      <c r="DR17" s="611"/>
      <c r="DS17" s="611"/>
      <c r="DT17" s="611"/>
      <c r="DU17" s="611"/>
      <c r="DV17" s="611"/>
      <c r="DW17" s="611"/>
      <c r="DX17" s="611"/>
      <c r="DY17" s="611"/>
      <c r="DZ17" s="611"/>
      <c r="EA17" s="611"/>
      <c r="EB17" s="611"/>
      <c r="EC17" s="620"/>
    </row>
    <row r="18" spans="2:133" ht="11.25" customHeight="1" x14ac:dyDescent="0.2">
      <c r="B18" s="607" t="s">
        <v>272</v>
      </c>
      <c r="C18" s="608"/>
      <c r="D18" s="608"/>
      <c r="E18" s="608"/>
      <c r="F18" s="608"/>
      <c r="G18" s="608"/>
      <c r="H18" s="608"/>
      <c r="I18" s="608"/>
      <c r="J18" s="608"/>
      <c r="K18" s="608"/>
      <c r="L18" s="608"/>
      <c r="M18" s="608"/>
      <c r="N18" s="608"/>
      <c r="O18" s="608"/>
      <c r="P18" s="608"/>
      <c r="Q18" s="609"/>
      <c r="R18" s="610">
        <v>540</v>
      </c>
      <c r="S18" s="611"/>
      <c r="T18" s="611"/>
      <c r="U18" s="611"/>
      <c r="V18" s="611"/>
      <c r="W18" s="611"/>
      <c r="X18" s="611"/>
      <c r="Y18" s="612"/>
      <c r="Z18" s="613">
        <v>0</v>
      </c>
      <c r="AA18" s="613"/>
      <c r="AB18" s="613"/>
      <c r="AC18" s="613"/>
      <c r="AD18" s="614">
        <v>540</v>
      </c>
      <c r="AE18" s="614"/>
      <c r="AF18" s="614"/>
      <c r="AG18" s="614"/>
      <c r="AH18" s="614"/>
      <c r="AI18" s="614"/>
      <c r="AJ18" s="614"/>
      <c r="AK18" s="614"/>
      <c r="AL18" s="615">
        <v>0</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177</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177</v>
      </c>
      <c r="CS18" s="611"/>
      <c r="CT18" s="611"/>
      <c r="CU18" s="611"/>
      <c r="CV18" s="611"/>
      <c r="CW18" s="611"/>
      <c r="CX18" s="611"/>
      <c r="CY18" s="612"/>
      <c r="CZ18" s="613" t="s">
        <v>177</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2">
      <c r="B19" s="607" t="s">
        <v>275</v>
      </c>
      <c r="C19" s="608"/>
      <c r="D19" s="608"/>
      <c r="E19" s="608"/>
      <c r="F19" s="608"/>
      <c r="G19" s="608"/>
      <c r="H19" s="608"/>
      <c r="I19" s="608"/>
      <c r="J19" s="608"/>
      <c r="K19" s="608"/>
      <c r="L19" s="608"/>
      <c r="M19" s="608"/>
      <c r="N19" s="608"/>
      <c r="O19" s="608"/>
      <c r="P19" s="608"/>
      <c r="Q19" s="609"/>
      <c r="R19" s="610">
        <v>540</v>
      </c>
      <c r="S19" s="611"/>
      <c r="T19" s="611"/>
      <c r="U19" s="611"/>
      <c r="V19" s="611"/>
      <c r="W19" s="611"/>
      <c r="X19" s="611"/>
      <c r="Y19" s="612"/>
      <c r="Z19" s="613">
        <v>0</v>
      </c>
      <c r="AA19" s="613"/>
      <c r="AB19" s="613"/>
      <c r="AC19" s="613"/>
      <c r="AD19" s="614">
        <v>540</v>
      </c>
      <c r="AE19" s="614"/>
      <c r="AF19" s="614"/>
      <c r="AG19" s="614"/>
      <c r="AH19" s="614"/>
      <c r="AI19" s="614"/>
      <c r="AJ19" s="614"/>
      <c r="AK19" s="614"/>
      <c r="AL19" s="615">
        <v>0</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t="s">
        <v>131</v>
      </c>
      <c r="BH19" s="611"/>
      <c r="BI19" s="611"/>
      <c r="BJ19" s="611"/>
      <c r="BK19" s="611"/>
      <c r="BL19" s="611"/>
      <c r="BM19" s="611"/>
      <c r="BN19" s="612"/>
      <c r="BO19" s="613" t="s">
        <v>177</v>
      </c>
      <c r="BP19" s="613"/>
      <c r="BQ19" s="613"/>
      <c r="BR19" s="613"/>
      <c r="BS19" s="614" t="s">
        <v>131</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177</v>
      </c>
      <c r="DA19" s="613"/>
      <c r="DB19" s="613"/>
      <c r="DC19" s="613"/>
      <c r="DD19" s="619" t="s">
        <v>131</v>
      </c>
      <c r="DE19" s="611"/>
      <c r="DF19" s="611"/>
      <c r="DG19" s="611"/>
      <c r="DH19" s="611"/>
      <c r="DI19" s="611"/>
      <c r="DJ19" s="611"/>
      <c r="DK19" s="611"/>
      <c r="DL19" s="611"/>
      <c r="DM19" s="611"/>
      <c r="DN19" s="611"/>
      <c r="DO19" s="611"/>
      <c r="DP19" s="612"/>
      <c r="DQ19" s="619" t="s">
        <v>177</v>
      </c>
      <c r="DR19" s="611"/>
      <c r="DS19" s="611"/>
      <c r="DT19" s="611"/>
      <c r="DU19" s="611"/>
      <c r="DV19" s="611"/>
      <c r="DW19" s="611"/>
      <c r="DX19" s="611"/>
      <c r="DY19" s="611"/>
      <c r="DZ19" s="611"/>
      <c r="EA19" s="611"/>
      <c r="EB19" s="611"/>
      <c r="EC19" s="620"/>
    </row>
    <row r="20" spans="2:133" ht="11.25" customHeight="1" x14ac:dyDescent="0.2">
      <c r="B20" s="623" t="s">
        <v>278</v>
      </c>
      <c r="C20" s="624"/>
      <c r="D20" s="624"/>
      <c r="E20" s="624"/>
      <c r="F20" s="624"/>
      <c r="G20" s="624"/>
      <c r="H20" s="624"/>
      <c r="I20" s="624"/>
      <c r="J20" s="624"/>
      <c r="K20" s="624"/>
      <c r="L20" s="624"/>
      <c r="M20" s="624"/>
      <c r="N20" s="624"/>
      <c r="O20" s="624"/>
      <c r="P20" s="624"/>
      <c r="Q20" s="625"/>
      <c r="R20" s="610" t="s">
        <v>131</v>
      </c>
      <c r="S20" s="611"/>
      <c r="T20" s="611"/>
      <c r="U20" s="611"/>
      <c r="V20" s="611"/>
      <c r="W20" s="611"/>
      <c r="X20" s="611"/>
      <c r="Y20" s="612"/>
      <c r="Z20" s="613" t="s">
        <v>177</v>
      </c>
      <c r="AA20" s="613"/>
      <c r="AB20" s="613"/>
      <c r="AC20" s="613"/>
      <c r="AD20" s="614" t="s">
        <v>177</v>
      </c>
      <c r="AE20" s="614"/>
      <c r="AF20" s="614"/>
      <c r="AG20" s="614"/>
      <c r="AH20" s="614"/>
      <c r="AI20" s="614"/>
      <c r="AJ20" s="614"/>
      <c r="AK20" s="614"/>
      <c r="AL20" s="615" t="s">
        <v>131</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t="s">
        <v>131</v>
      </c>
      <c r="BH20" s="611"/>
      <c r="BI20" s="611"/>
      <c r="BJ20" s="611"/>
      <c r="BK20" s="611"/>
      <c r="BL20" s="611"/>
      <c r="BM20" s="611"/>
      <c r="BN20" s="612"/>
      <c r="BO20" s="613" t="s">
        <v>177</v>
      </c>
      <c r="BP20" s="613"/>
      <c r="BQ20" s="613"/>
      <c r="BR20" s="613"/>
      <c r="BS20" s="614" t="s">
        <v>177</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3286373</v>
      </c>
      <c r="CS20" s="611"/>
      <c r="CT20" s="611"/>
      <c r="CU20" s="611"/>
      <c r="CV20" s="611"/>
      <c r="CW20" s="611"/>
      <c r="CX20" s="611"/>
      <c r="CY20" s="612"/>
      <c r="CZ20" s="613">
        <v>100</v>
      </c>
      <c r="DA20" s="613"/>
      <c r="DB20" s="613"/>
      <c r="DC20" s="613"/>
      <c r="DD20" s="619">
        <v>873923</v>
      </c>
      <c r="DE20" s="611"/>
      <c r="DF20" s="611"/>
      <c r="DG20" s="611"/>
      <c r="DH20" s="611"/>
      <c r="DI20" s="611"/>
      <c r="DJ20" s="611"/>
      <c r="DK20" s="611"/>
      <c r="DL20" s="611"/>
      <c r="DM20" s="611"/>
      <c r="DN20" s="611"/>
      <c r="DO20" s="611"/>
      <c r="DP20" s="612"/>
      <c r="DQ20" s="619">
        <v>1557106</v>
      </c>
      <c r="DR20" s="611"/>
      <c r="DS20" s="611"/>
      <c r="DT20" s="611"/>
      <c r="DU20" s="611"/>
      <c r="DV20" s="611"/>
      <c r="DW20" s="611"/>
      <c r="DX20" s="611"/>
      <c r="DY20" s="611"/>
      <c r="DZ20" s="611"/>
      <c r="EA20" s="611"/>
      <c r="EB20" s="611"/>
      <c r="EC20" s="620"/>
    </row>
    <row r="21" spans="2:133" ht="11.25" customHeight="1" x14ac:dyDescent="0.2">
      <c r="B21" s="607" t="s">
        <v>281</v>
      </c>
      <c r="C21" s="608"/>
      <c r="D21" s="608"/>
      <c r="E21" s="608"/>
      <c r="F21" s="608"/>
      <c r="G21" s="608"/>
      <c r="H21" s="608"/>
      <c r="I21" s="608"/>
      <c r="J21" s="608"/>
      <c r="K21" s="608"/>
      <c r="L21" s="608"/>
      <c r="M21" s="608"/>
      <c r="N21" s="608"/>
      <c r="O21" s="608"/>
      <c r="P21" s="608"/>
      <c r="Q21" s="609"/>
      <c r="R21" s="610">
        <v>1183593</v>
      </c>
      <c r="S21" s="611"/>
      <c r="T21" s="611"/>
      <c r="U21" s="611"/>
      <c r="V21" s="611"/>
      <c r="W21" s="611"/>
      <c r="X21" s="611"/>
      <c r="Y21" s="612"/>
      <c r="Z21" s="613">
        <v>35</v>
      </c>
      <c r="AA21" s="613"/>
      <c r="AB21" s="613"/>
      <c r="AC21" s="613"/>
      <c r="AD21" s="614">
        <v>975815</v>
      </c>
      <c r="AE21" s="614"/>
      <c r="AF21" s="614"/>
      <c r="AG21" s="614"/>
      <c r="AH21" s="614"/>
      <c r="AI21" s="614"/>
      <c r="AJ21" s="614"/>
      <c r="AK21" s="614"/>
      <c r="AL21" s="615">
        <v>76.599999999999994</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131</v>
      </c>
      <c r="BH21" s="611"/>
      <c r="BI21" s="611"/>
      <c r="BJ21" s="611"/>
      <c r="BK21" s="611"/>
      <c r="BL21" s="611"/>
      <c r="BM21" s="611"/>
      <c r="BN21" s="612"/>
      <c r="BO21" s="613" t="s">
        <v>131</v>
      </c>
      <c r="BP21" s="613"/>
      <c r="BQ21" s="613"/>
      <c r="BR21" s="613"/>
      <c r="BS21" s="614" t="s">
        <v>131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283</v>
      </c>
      <c r="C22" s="608"/>
      <c r="D22" s="608"/>
      <c r="E22" s="608"/>
      <c r="F22" s="608"/>
      <c r="G22" s="608"/>
      <c r="H22" s="608"/>
      <c r="I22" s="608"/>
      <c r="J22" s="608"/>
      <c r="K22" s="608"/>
      <c r="L22" s="608"/>
      <c r="M22" s="608"/>
      <c r="N22" s="608"/>
      <c r="O22" s="608"/>
      <c r="P22" s="608"/>
      <c r="Q22" s="609"/>
      <c r="R22" s="610">
        <v>975815</v>
      </c>
      <c r="S22" s="611"/>
      <c r="T22" s="611"/>
      <c r="U22" s="611"/>
      <c r="V22" s="611"/>
      <c r="W22" s="611"/>
      <c r="X22" s="611"/>
      <c r="Y22" s="612"/>
      <c r="Z22" s="613">
        <v>28.9</v>
      </c>
      <c r="AA22" s="613"/>
      <c r="AB22" s="613"/>
      <c r="AC22" s="613"/>
      <c r="AD22" s="614">
        <v>975815</v>
      </c>
      <c r="AE22" s="614"/>
      <c r="AF22" s="614"/>
      <c r="AG22" s="614"/>
      <c r="AH22" s="614"/>
      <c r="AI22" s="614"/>
      <c r="AJ22" s="614"/>
      <c r="AK22" s="614"/>
      <c r="AL22" s="615">
        <v>76.599999999999994</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131</v>
      </c>
      <c r="BP22" s="613"/>
      <c r="BQ22" s="613"/>
      <c r="BR22" s="613"/>
      <c r="BS22" s="614" t="s">
        <v>177</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286</v>
      </c>
      <c r="C23" s="608"/>
      <c r="D23" s="608"/>
      <c r="E23" s="608"/>
      <c r="F23" s="608"/>
      <c r="G23" s="608"/>
      <c r="H23" s="608"/>
      <c r="I23" s="608"/>
      <c r="J23" s="608"/>
      <c r="K23" s="608"/>
      <c r="L23" s="608"/>
      <c r="M23" s="608"/>
      <c r="N23" s="608"/>
      <c r="O23" s="608"/>
      <c r="P23" s="608"/>
      <c r="Q23" s="609"/>
      <c r="R23" s="610">
        <v>207778</v>
      </c>
      <c r="S23" s="611"/>
      <c r="T23" s="611"/>
      <c r="U23" s="611"/>
      <c r="V23" s="611"/>
      <c r="W23" s="611"/>
      <c r="X23" s="611"/>
      <c r="Y23" s="612"/>
      <c r="Z23" s="613">
        <v>6.1</v>
      </c>
      <c r="AA23" s="613"/>
      <c r="AB23" s="613"/>
      <c r="AC23" s="613"/>
      <c r="AD23" s="614" t="s">
        <v>131</v>
      </c>
      <c r="AE23" s="614"/>
      <c r="AF23" s="614"/>
      <c r="AG23" s="614"/>
      <c r="AH23" s="614"/>
      <c r="AI23" s="614"/>
      <c r="AJ23" s="614"/>
      <c r="AK23" s="614"/>
      <c r="AL23" s="615" t="s">
        <v>131</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177</v>
      </c>
      <c r="BH23" s="611"/>
      <c r="BI23" s="611"/>
      <c r="BJ23" s="611"/>
      <c r="BK23" s="611"/>
      <c r="BL23" s="611"/>
      <c r="BM23" s="611"/>
      <c r="BN23" s="612"/>
      <c r="BO23" s="613" t="s">
        <v>177</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9" t="s">
        <v>291</v>
      </c>
      <c r="DM23" s="640"/>
      <c r="DN23" s="640"/>
      <c r="DO23" s="640"/>
      <c r="DP23" s="640"/>
      <c r="DQ23" s="640"/>
      <c r="DR23" s="640"/>
      <c r="DS23" s="640"/>
      <c r="DT23" s="640"/>
      <c r="DU23" s="640"/>
      <c r="DV23" s="641"/>
      <c r="DW23" s="592" t="s">
        <v>292</v>
      </c>
      <c r="DX23" s="593"/>
      <c r="DY23" s="593"/>
      <c r="DZ23" s="593"/>
      <c r="EA23" s="593"/>
      <c r="EB23" s="593"/>
      <c r="EC23" s="594"/>
    </row>
    <row r="24" spans="2:133" ht="11.25" customHeight="1" x14ac:dyDescent="0.2">
      <c r="B24" s="607" t="s">
        <v>293</v>
      </c>
      <c r="C24" s="608"/>
      <c r="D24" s="608"/>
      <c r="E24" s="608"/>
      <c r="F24" s="608"/>
      <c r="G24" s="608"/>
      <c r="H24" s="608"/>
      <c r="I24" s="608"/>
      <c r="J24" s="608"/>
      <c r="K24" s="608"/>
      <c r="L24" s="608"/>
      <c r="M24" s="608"/>
      <c r="N24" s="608"/>
      <c r="O24" s="608"/>
      <c r="P24" s="608"/>
      <c r="Q24" s="609"/>
      <c r="R24" s="610" t="s">
        <v>260</v>
      </c>
      <c r="S24" s="611"/>
      <c r="T24" s="611"/>
      <c r="U24" s="611"/>
      <c r="V24" s="611"/>
      <c r="W24" s="611"/>
      <c r="X24" s="611"/>
      <c r="Y24" s="612"/>
      <c r="Z24" s="613" t="s">
        <v>177</v>
      </c>
      <c r="AA24" s="613"/>
      <c r="AB24" s="613"/>
      <c r="AC24" s="613"/>
      <c r="AD24" s="614" t="s">
        <v>131</v>
      </c>
      <c r="AE24" s="614"/>
      <c r="AF24" s="614"/>
      <c r="AG24" s="614"/>
      <c r="AH24" s="614"/>
      <c r="AI24" s="614"/>
      <c r="AJ24" s="614"/>
      <c r="AK24" s="614"/>
      <c r="AL24" s="615" t="s">
        <v>131</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177</v>
      </c>
      <c r="BH24" s="611"/>
      <c r="BI24" s="611"/>
      <c r="BJ24" s="611"/>
      <c r="BK24" s="611"/>
      <c r="BL24" s="611"/>
      <c r="BM24" s="611"/>
      <c r="BN24" s="612"/>
      <c r="BO24" s="613" t="s">
        <v>131</v>
      </c>
      <c r="BP24" s="613"/>
      <c r="BQ24" s="613"/>
      <c r="BR24" s="613"/>
      <c r="BS24" s="614" t="s">
        <v>260</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883530</v>
      </c>
      <c r="CS24" s="600"/>
      <c r="CT24" s="600"/>
      <c r="CU24" s="600"/>
      <c r="CV24" s="600"/>
      <c r="CW24" s="600"/>
      <c r="CX24" s="600"/>
      <c r="CY24" s="601"/>
      <c r="CZ24" s="604">
        <v>26.9</v>
      </c>
      <c r="DA24" s="605"/>
      <c r="DB24" s="605"/>
      <c r="DC24" s="621"/>
      <c r="DD24" s="642">
        <v>700156</v>
      </c>
      <c r="DE24" s="600"/>
      <c r="DF24" s="600"/>
      <c r="DG24" s="600"/>
      <c r="DH24" s="600"/>
      <c r="DI24" s="600"/>
      <c r="DJ24" s="600"/>
      <c r="DK24" s="601"/>
      <c r="DL24" s="642">
        <v>694623</v>
      </c>
      <c r="DM24" s="600"/>
      <c r="DN24" s="600"/>
      <c r="DO24" s="600"/>
      <c r="DP24" s="600"/>
      <c r="DQ24" s="600"/>
      <c r="DR24" s="600"/>
      <c r="DS24" s="600"/>
      <c r="DT24" s="600"/>
      <c r="DU24" s="600"/>
      <c r="DV24" s="601"/>
      <c r="DW24" s="604">
        <v>54.6</v>
      </c>
      <c r="DX24" s="605"/>
      <c r="DY24" s="605"/>
      <c r="DZ24" s="605"/>
      <c r="EA24" s="605"/>
      <c r="EB24" s="605"/>
      <c r="EC24" s="606"/>
    </row>
    <row r="25" spans="2:133" ht="11.25" customHeight="1" x14ac:dyDescent="0.2">
      <c r="B25" s="607" t="s">
        <v>296</v>
      </c>
      <c r="C25" s="608"/>
      <c r="D25" s="608"/>
      <c r="E25" s="608"/>
      <c r="F25" s="608"/>
      <c r="G25" s="608"/>
      <c r="H25" s="608"/>
      <c r="I25" s="608"/>
      <c r="J25" s="608"/>
      <c r="K25" s="608"/>
      <c r="L25" s="608"/>
      <c r="M25" s="608"/>
      <c r="N25" s="608"/>
      <c r="O25" s="608"/>
      <c r="P25" s="608"/>
      <c r="Q25" s="609"/>
      <c r="R25" s="610">
        <v>1480505</v>
      </c>
      <c r="S25" s="611"/>
      <c r="T25" s="611"/>
      <c r="U25" s="611"/>
      <c r="V25" s="611"/>
      <c r="W25" s="611"/>
      <c r="X25" s="611"/>
      <c r="Y25" s="612"/>
      <c r="Z25" s="613">
        <v>43.8</v>
      </c>
      <c r="AA25" s="613"/>
      <c r="AB25" s="613"/>
      <c r="AC25" s="613"/>
      <c r="AD25" s="614">
        <v>1272727</v>
      </c>
      <c r="AE25" s="614"/>
      <c r="AF25" s="614"/>
      <c r="AG25" s="614"/>
      <c r="AH25" s="614"/>
      <c r="AI25" s="614"/>
      <c r="AJ25" s="614"/>
      <c r="AK25" s="614"/>
      <c r="AL25" s="615">
        <v>100</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131</v>
      </c>
      <c r="BP25" s="613"/>
      <c r="BQ25" s="613"/>
      <c r="BR25" s="613"/>
      <c r="BS25" s="614" t="s">
        <v>177</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651047</v>
      </c>
      <c r="CS25" s="631"/>
      <c r="CT25" s="631"/>
      <c r="CU25" s="631"/>
      <c r="CV25" s="631"/>
      <c r="CW25" s="631"/>
      <c r="CX25" s="631"/>
      <c r="CY25" s="632"/>
      <c r="CZ25" s="615">
        <v>19.8</v>
      </c>
      <c r="DA25" s="643"/>
      <c r="DB25" s="643"/>
      <c r="DC25" s="645"/>
      <c r="DD25" s="619">
        <v>545572</v>
      </c>
      <c r="DE25" s="631"/>
      <c r="DF25" s="631"/>
      <c r="DG25" s="631"/>
      <c r="DH25" s="631"/>
      <c r="DI25" s="631"/>
      <c r="DJ25" s="631"/>
      <c r="DK25" s="632"/>
      <c r="DL25" s="619">
        <v>544277</v>
      </c>
      <c r="DM25" s="631"/>
      <c r="DN25" s="631"/>
      <c r="DO25" s="631"/>
      <c r="DP25" s="631"/>
      <c r="DQ25" s="631"/>
      <c r="DR25" s="631"/>
      <c r="DS25" s="631"/>
      <c r="DT25" s="631"/>
      <c r="DU25" s="631"/>
      <c r="DV25" s="632"/>
      <c r="DW25" s="615">
        <v>42.7</v>
      </c>
      <c r="DX25" s="643"/>
      <c r="DY25" s="643"/>
      <c r="DZ25" s="643"/>
      <c r="EA25" s="643"/>
      <c r="EB25" s="643"/>
      <c r="EC25" s="644"/>
    </row>
    <row r="26" spans="2:133" ht="11.25" customHeight="1" x14ac:dyDescent="0.2">
      <c r="B26" s="607" t="s">
        <v>299</v>
      </c>
      <c r="C26" s="608"/>
      <c r="D26" s="608"/>
      <c r="E26" s="608"/>
      <c r="F26" s="608"/>
      <c r="G26" s="608"/>
      <c r="H26" s="608"/>
      <c r="I26" s="608"/>
      <c r="J26" s="608"/>
      <c r="K26" s="608"/>
      <c r="L26" s="608"/>
      <c r="M26" s="608"/>
      <c r="N26" s="608"/>
      <c r="O26" s="608"/>
      <c r="P26" s="608"/>
      <c r="Q26" s="609"/>
      <c r="R26" s="610">
        <v>554</v>
      </c>
      <c r="S26" s="611"/>
      <c r="T26" s="611"/>
      <c r="U26" s="611"/>
      <c r="V26" s="611"/>
      <c r="W26" s="611"/>
      <c r="X26" s="611"/>
      <c r="Y26" s="612"/>
      <c r="Z26" s="613">
        <v>0</v>
      </c>
      <c r="AA26" s="613"/>
      <c r="AB26" s="613"/>
      <c r="AC26" s="613"/>
      <c r="AD26" s="614">
        <v>554</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177</v>
      </c>
      <c r="BH26" s="611"/>
      <c r="BI26" s="611"/>
      <c r="BJ26" s="611"/>
      <c r="BK26" s="611"/>
      <c r="BL26" s="611"/>
      <c r="BM26" s="611"/>
      <c r="BN26" s="612"/>
      <c r="BO26" s="613" t="s">
        <v>177</v>
      </c>
      <c r="BP26" s="613"/>
      <c r="BQ26" s="613"/>
      <c r="BR26" s="613"/>
      <c r="BS26" s="614" t="s">
        <v>131</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293958</v>
      </c>
      <c r="CS26" s="611"/>
      <c r="CT26" s="611"/>
      <c r="CU26" s="611"/>
      <c r="CV26" s="611"/>
      <c r="CW26" s="611"/>
      <c r="CX26" s="611"/>
      <c r="CY26" s="612"/>
      <c r="CZ26" s="615">
        <v>8.9</v>
      </c>
      <c r="DA26" s="643"/>
      <c r="DB26" s="643"/>
      <c r="DC26" s="645"/>
      <c r="DD26" s="619">
        <v>188483</v>
      </c>
      <c r="DE26" s="611"/>
      <c r="DF26" s="611"/>
      <c r="DG26" s="611"/>
      <c r="DH26" s="611"/>
      <c r="DI26" s="611"/>
      <c r="DJ26" s="611"/>
      <c r="DK26" s="612"/>
      <c r="DL26" s="619" t="s">
        <v>131</v>
      </c>
      <c r="DM26" s="611"/>
      <c r="DN26" s="611"/>
      <c r="DO26" s="611"/>
      <c r="DP26" s="611"/>
      <c r="DQ26" s="611"/>
      <c r="DR26" s="611"/>
      <c r="DS26" s="611"/>
      <c r="DT26" s="611"/>
      <c r="DU26" s="611"/>
      <c r="DV26" s="612"/>
      <c r="DW26" s="615" t="s">
        <v>131</v>
      </c>
      <c r="DX26" s="643"/>
      <c r="DY26" s="643"/>
      <c r="DZ26" s="643"/>
      <c r="EA26" s="643"/>
      <c r="EB26" s="643"/>
      <c r="EC26" s="644"/>
    </row>
    <row r="27" spans="2:133" ht="11.25" customHeight="1" x14ac:dyDescent="0.2">
      <c r="B27" s="607" t="s">
        <v>302</v>
      </c>
      <c r="C27" s="608"/>
      <c r="D27" s="608"/>
      <c r="E27" s="608"/>
      <c r="F27" s="608"/>
      <c r="G27" s="608"/>
      <c r="H27" s="608"/>
      <c r="I27" s="608"/>
      <c r="J27" s="608"/>
      <c r="K27" s="608"/>
      <c r="L27" s="608"/>
      <c r="M27" s="608"/>
      <c r="N27" s="608"/>
      <c r="O27" s="608"/>
      <c r="P27" s="608"/>
      <c r="Q27" s="609"/>
      <c r="R27" s="610">
        <v>360</v>
      </c>
      <c r="S27" s="611"/>
      <c r="T27" s="611"/>
      <c r="U27" s="611"/>
      <c r="V27" s="611"/>
      <c r="W27" s="611"/>
      <c r="X27" s="611"/>
      <c r="Y27" s="612"/>
      <c r="Z27" s="613">
        <v>0</v>
      </c>
      <c r="AA27" s="613"/>
      <c r="AB27" s="613"/>
      <c r="AC27" s="613"/>
      <c r="AD27" s="614" t="s">
        <v>131</v>
      </c>
      <c r="AE27" s="614"/>
      <c r="AF27" s="614"/>
      <c r="AG27" s="614"/>
      <c r="AH27" s="614"/>
      <c r="AI27" s="614"/>
      <c r="AJ27" s="614"/>
      <c r="AK27" s="614"/>
      <c r="AL27" s="615" t="s">
        <v>131</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226827</v>
      </c>
      <c r="BH27" s="611"/>
      <c r="BI27" s="611"/>
      <c r="BJ27" s="611"/>
      <c r="BK27" s="611"/>
      <c r="BL27" s="611"/>
      <c r="BM27" s="611"/>
      <c r="BN27" s="612"/>
      <c r="BO27" s="613">
        <v>100</v>
      </c>
      <c r="BP27" s="613"/>
      <c r="BQ27" s="613"/>
      <c r="BR27" s="613"/>
      <c r="BS27" s="614" t="s">
        <v>131</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110315</v>
      </c>
      <c r="CS27" s="631"/>
      <c r="CT27" s="631"/>
      <c r="CU27" s="631"/>
      <c r="CV27" s="631"/>
      <c r="CW27" s="631"/>
      <c r="CX27" s="631"/>
      <c r="CY27" s="632"/>
      <c r="CZ27" s="615">
        <v>3.4</v>
      </c>
      <c r="DA27" s="643"/>
      <c r="DB27" s="643"/>
      <c r="DC27" s="645"/>
      <c r="DD27" s="619">
        <v>32416</v>
      </c>
      <c r="DE27" s="631"/>
      <c r="DF27" s="631"/>
      <c r="DG27" s="631"/>
      <c r="DH27" s="631"/>
      <c r="DI27" s="631"/>
      <c r="DJ27" s="631"/>
      <c r="DK27" s="632"/>
      <c r="DL27" s="619">
        <v>28178</v>
      </c>
      <c r="DM27" s="631"/>
      <c r="DN27" s="631"/>
      <c r="DO27" s="631"/>
      <c r="DP27" s="631"/>
      <c r="DQ27" s="631"/>
      <c r="DR27" s="631"/>
      <c r="DS27" s="631"/>
      <c r="DT27" s="631"/>
      <c r="DU27" s="631"/>
      <c r="DV27" s="632"/>
      <c r="DW27" s="615">
        <v>2.2000000000000002</v>
      </c>
      <c r="DX27" s="643"/>
      <c r="DY27" s="643"/>
      <c r="DZ27" s="643"/>
      <c r="EA27" s="643"/>
      <c r="EB27" s="643"/>
      <c r="EC27" s="644"/>
    </row>
    <row r="28" spans="2:133" ht="11.25" customHeight="1" x14ac:dyDescent="0.2">
      <c r="B28" s="607" t="s">
        <v>305</v>
      </c>
      <c r="C28" s="608"/>
      <c r="D28" s="608"/>
      <c r="E28" s="608"/>
      <c r="F28" s="608"/>
      <c r="G28" s="608"/>
      <c r="H28" s="608"/>
      <c r="I28" s="608"/>
      <c r="J28" s="608"/>
      <c r="K28" s="608"/>
      <c r="L28" s="608"/>
      <c r="M28" s="608"/>
      <c r="N28" s="608"/>
      <c r="O28" s="608"/>
      <c r="P28" s="608"/>
      <c r="Q28" s="609"/>
      <c r="R28" s="610">
        <v>48845</v>
      </c>
      <c r="S28" s="611"/>
      <c r="T28" s="611"/>
      <c r="U28" s="611"/>
      <c r="V28" s="611"/>
      <c r="W28" s="611"/>
      <c r="X28" s="611"/>
      <c r="Y28" s="612"/>
      <c r="Z28" s="613">
        <v>1.4</v>
      </c>
      <c r="AA28" s="613"/>
      <c r="AB28" s="613"/>
      <c r="AC28" s="613"/>
      <c r="AD28" s="614" t="s">
        <v>131</v>
      </c>
      <c r="AE28" s="614"/>
      <c r="AF28" s="614"/>
      <c r="AG28" s="614"/>
      <c r="AH28" s="614"/>
      <c r="AI28" s="614"/>
      <c r="AJ28" s="614"/>
      <c r="AK28" s="614"/>
      <c r="AL28" s="615" t="s">
        <v>131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122168</v>
      </c>
      <c r="CS28" s="611"/>
      <c r="CT28" s="611"/>
      <c r="CU28" s="611"/>
      <c r="CV28" s="611"/>
      <c r="CW28" s="611"/>
      <c r="CX28" s="611"/>
      <c r="CY28" s="612"/>
      <c r="CZ28" s="615">
        <v>3.7</v>
      </c>
      <c r="DA28" s="643"/>
      <c r="DB28" s="643"/>
      <c r="DC28" s="645"/>
      <c r="DD28" s="619">
        <v>122168</v>
      </c>
      <c r="DE28" s="611"/>
      <c r="DF28" s="611"/>
      <c r="DG28" s="611"/>
      <c r="DH28" s="611"/>
      <c r="DI28" s="611"/>
      <c r="DJ28" s="611"/>
      <c r="DK28" s="612"/>
      <c r="DL28" s="619">
        <v>122168</v>
      </c>
      <c r="DM28" s="611"/>
      <c r="DN28" s="611"/>
      <c r="DO28" s="611"/>
      <c r="DP28" s="611"/>
      <c r="DQ28" s="611"/>
      <c r="DR28" s="611"/>
      <c r="DS28" s="611"/>
      <c r="DT28" s="611"/>
      <c r="DU28" s="611"/>
      <c r="DV28" s="612"/>
      <c r="DW28" s="615">
        <v>9.6</v>
      </c>
      <c r="DX28" s="643"/>
      <c r="DY28" s="643"/>
      <c r="DZ28" s="643"/>
      <c r="EA28" s="643"/>
      <c r="EB28" s="643"/>
      <c r="EC28" s="644"/>
    </row>
    <row r="29" spans="2:133" ht="11.25" customHeight="1" x14ac:dyDescent="0.2">
      <c r="B29" s="607" t="s">
        <v>307</v>
      </c>
      <c r="C29" s="608"/>
      <c r="D29" s="608"/>
      <c r="E29" s="608"/>
      <c r="F29" s="608"/>
      <c r="G29" s="608"/>
      <c r="H29" s="608"/>
      <c r="I29" s="608"/>
      <c r="J29" s="608"/>
      <c r="K29" s="608"/>
      <c r="L29" s="608"/>
      <c r="M29" s="608"/>
      <c r="N29" s="608"/>
      <c r="O29" s="608"/>
      <c r="P29" s="608"/>
      <c r="Q29" s="609"/>
      <c r="R29" s="610">
        <v>9355</v>
      </c>
      <c r="S29" s="611"/>
      <c r="T29" s="611"/>
      <c r="U29" s="611"/>
      <c r="V29" s="611"/>
      <c r="W29" s="611"/>
      <c r="X29" s="611"/>
      <c r="Y29" s="612"/>
      <c r="Z29" s="613">
        <v>0.3</v>
      </c>
      <c r="AA29" s="613"/>
      <c r="AB29" s="613"/>
      <c r="AC29" s="613"/>
      <c r="AD29" s="614" t="s">
        <v>131</v>
      </c>
      <c r="AE29" s="614"/>
      <c r="AF29" s="614"/>
      <c r="AG29" s="614"/>
      <c r="AH29" s="614"/>
      <c r="AI29" s="614"/>
      <c r="AJ29" s="614"/>
      <c r="AK29" s="614"/>
      <c r="AL29" s="615" t="s">
        <v>131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122168</v>
      </c>
      <c r="CS29" s="631"/>
      <c r="CT29" s="631"/>
      <c r="CU29" s="631"/>
      <c r="CV29" s="631"/>
      <c r="CW29" s="631"/>
      <c r="CX29" s="631"/>
      <c r="CY29" s="632"/>
      <c r="CZ29" s="615">
        <v>3.7</v>
      </c>
      <c r="DA29" s="643"/>
      <c r="DB29" s="643"/>
      <c r="DC29" s="645"/>
      <c r="DD29" s="619">
        <v>122168</v>
      </c>
      <c r="DE29" s="631"/>
      <c r="DF29" s="631"/>
      <c r="DG29" s="631"/>
      <c r="DH29" s="631"/>
      <c r="DI29" s="631"/>
      <c r="DJ29" s="631"/>
      <c r="DK29" s="632"/>
      <c r="DL29" s="619">
        <v>122168</v>
      </c>
      <c r="DM29" s="631"/>
      <c r="DN29" s="631"/>
      <c r="DO29" s="631"/>
      <c r="DP29" s="631"/>
      <c r="DQ29" s="631"/>
      <c r="DR29" s="631"/>
      <c r="DS29" s="631"/>
      <c r="DT29" s="631"/>
      <c r="DU29" s="631"/>
      <c r="DV29" s="632"/>
      <c r="DW29" s="615">
        <v>9.6</v>
      </c>
      <c r="DX29" s="643"/>
      <c r="DY29" s="643"/>
      <c r="DZ29" s="643"/>
      <c r="EA29" s="643"/>
      <c r="EB29" s="643"/>
      <c r="EC29" s="644"/>
    </row>
    <row r="30" spans="2:133" ht="11.25" customHeight="1" x14ac:dyDescent="0.2">
      <c r="B30" s="607" t="s">
        <v>310</v>
      </c>
      <c r="C30" s="608"/>
      <c r="D30" s="608"/>
      <c r="E30" s="608"/>
      <c r="F30" s="608"/>
      <c r="G30" s="608"/>
      <c r="H30" s="608"/>
      <c r="I30" s="608"/>
      <c r="J30" s="608"/>
      <c r="K30" s="608"/>
      <c r="L30" s="608"/>
      <c r="M30" s="608"/>
      <c r="N30" s="608"/>
      <c r="O30" s="608"/>
      <c r="P30" s="608"/>
      <c r="Q30" s="609"/>
      <c r="R30" s="610">
        <v>277967</v>
      </c>
      <c r="S30" s="611"/>
      <c r="T30" s="611"/>
      <c r="U30" s="611"/>
      <c r="V30" s="611"/>
      <c r="W30" s="611"/>
      <c r="X30" s="611"/>
      <c r="Y30" s="612"/>
      <c r="Z30" s="613">
        <v>8.1999999999999993</v>
      </c>
      <c r="AA30" s="613"/>
      <c r="AB30" s="613"/>
      <c r="AC30" s="613"/>
      <c r="AD30" s="614" t="s">
        <v>131</v>
      </c>
      <c r="AE30" s="614"/>
      <c r="AF30" s="614"/>
      <c r="AG30" s="614"/>
      <c r="AH30" s="614"/>
      <c r="AI30" s="614"/>
      <c r="AJ30" s="614"/>
      <c r="AK30" s="614"/>
      <c r="AL30" s="615" t="s">
        <v>131</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120865</v>
      </c>
      <c r="CS30" s="611"/>
      <c r="CT30" s="611"/>
      <c r="CU30" s="611"/>
      <c r="CV30" s="611"/>
      <c r="CW30" s="611"/>
      <c r="CX30" s="611"/>
      <c r="CY30" s="612"/>
      <c r="CZ30" s="615">
        <v>3.7</v>
      </c>
      <c r="DA30" s="643"/>
      <c r="DB30" s="643"/>
      <c r="DC30" s="645"/>
      <c r="DD30" s="619">
        <v>120865</v>
      </c>
      <c r="DE30" s="611"/>
      <c r="DF30" s="611"/>
      <c r="DG30" s="611"/>
      <c r="DH30" s="611"/>
      <c r="DI30" s="611"/>
      <c r="DJ30" s="611"/>
      <c r="DK30" s="612"/>
      <c r="DL30" s="619">
        <v>120865</v>
      </c>
      <c r="DM30" s="611"/>
      <c r="DN30" s="611"/>
      <c r="DO30" s="611"/>
      <c r="DP30" s="611"/>
      <c r="DQ30" s="611"/>
      <c r="DR30" s="611"/>
      <c r="DS30" s="611"/>
      <c r="DT30" s="611"/>
      <c r="DU30" s="611"/>
      <c r="DV30" s="612"/>
      <c r="DW30" s="615">
        <v>9.5</v>
      </c>
      <c r="DX30" s="643"/>
      <c r="DY30" s="643"/>
      <c r="DZ30" s="643"/>
      <c r="EA30" s="643"/>
      <c r="EB30" s="643"/>
      <c r="EC30" s="644"/>
    </row>
    <row r="31" spans="2:133" ht="11.25" customHeight="1" x14ac:dyDescent="0.2">
      <c r="B31" s="623" t="s">
        <v>314</v>
      </c>
      <c r="C31" s="624"/>
      <c r="D31" s="624"/>
      <c r="E31" s="624"/>
      <c r="F31" s="624"/>
      <c r="G31" s="624"/>
      <c r="H31" s="624"/>
      <c r="I31" s="624"/>
      <c r="J31" s="624"/>
      <c r="K31" s="624"/>
      <c r="L31" s="624"/>
      <c r="M31" s="624"/>
      <c r="N31" s="624"/>
      <c r="O31" s="624"/>
      <c r="P31" s="624"/>
      <c r="Q31" s="625"/>
      <c r="R31" s="610" t="s">
        <v>177</v>
      </c>
      <c r="S31" s="611"/>
      <c r="T31" s="611"/>
      <c r="U31" s="611"/>
      <c r="V31" s="611"/>
      <c r="W31" s="611"/>
      <c r="X31" s="611"/>
      <c r="Y31" s="612"/>
      <c r="Z31" s="613" t="s">
        <v>177</v>
      </c>
      <c r="AA31" s="613"/>
      <c r="AB31" s="613"/>
      <c r="AC31" s="613"/>
      <c r="AD31" s="614" t="s">
        <v>131</v>
      </c>
      <c r="AE31" s="614"/>
      <c r="AF31" s="614"/>
      <c r="AG31" s="614"/>
      <c r="AH31" s="614"/>
      <c r="AI31" s="614"/>
      <c r="AJ31" s="614"/>
      <c r="AK31" s="614"/>
      <c r="AL31" s="615" t="s">
        <v>131</v>
      </c>
      <c r="AM31" s="616"/>
      <c r="AN31" s="616"/>
      <c r="AO31" s="617"/>
      <c r="AP31" s="658" t="s">
        <v>315</v>
      </c>
      <c r="AQ31" s="659"/>
      <c r="AR31" s="659"/>
      <c r="AS31" s="659"/>
      <c r="AT31" s="664" t="s">
        <v>316</v>
      </c>
      <c r="AU31" s="212"/>
      <c r="AV31" s="212"/>
      <c r="AW31" s="212"/>
      <c r="AX31" s="596" t="s">
        <v>189</v>
      </c>
      <c r="AY31" s="597"/>
      <c r="AZ31" s="597"/>
      <c r="BA31" s="597"/>
      <c r="BB31" s="597"/>
      <c r="BC31" s="597"/>
      <c r="BD31" s="597"/>
      <c r="BE31" s="597"/>
      <c r="BF31" s="598"/>
      <c r="BG31" s="657">
        <v>99.8</v>
      </c>
      <c r="BH31" s="654"/>
      <c r="BI31" s="654"/>
      <c r="BJ31" s="654"/>
      <c r="BK31" s="654"/>
      <c r="BL31" s="654"/>
      <c r="BM31" s="605">
        <v>99.7</v>
      </c>
      <c r="BN31" s="654"/>
      <c r="BO31" s="654"/>
      <c r="BP31" s="654"/>
      <c r="BQ31" s="655"/>
      <c r="BR31" s="657">
        <v>99.8</v>
      </c>
      <c r="BS31" s="654"/>
      <c r="BT31" s="654"/>
      <c r="BU31" s="654"/>
      <c r="BV31" s="654"/>
      <c r="BW31" s="654"/>
      <c r="BX31" s="605">
        <v>99.8</v>
      </c>
      <c r="BY31" s="654"/>
      <c r="BZ31" s="654"/>
      <c r="CA31" s="654"/>
      <c r="CB31" s="655"/>
      <c r="CD31" s="650"/>
      <c r="CE31" s="651"/>
      <c r="CF31" s="607" t="s">
        <v>317</v>
      </c>
      <c r="CG31" s="608"/>
      <c r="CH31" s="608"/>
      <c r="CI31" s="608"/>
      <c r="CJ31" s="608"/>
      <c r="CK31" s="608"/>
      <c r="CL31" s="608"/>
      <c r="CM31" s="608"/>
      <c r="CN31" s="608"/>
      <c r="CO31" s="608"/>
      <c r="CP31" s="608"/>
      <c r="CQ31" s="609"/>
      <c r="CR31" s="610">
        <v>1303</v>
      </c>
      <c r="CS31" s="631"/>
      <c r="CT31" s="631"/>
      <c r="CU31" s="631"/>
      <c r="CV31" s="631"/>
      <c r="CW31" s="631"/>
      <c r="CX31" s="631"/>
      <c r="CY31" s="632"/>
      <c r="CZ31" s="615">
        <v>0</v>
      </c>
      <c r="DA31" s="643"/>
      <c r="DB31" s="643"/>
      <c r="DC31" s="645"/>
      <c r="DD31" s="619">
        <v>1303</v>
      </c>
      <c r="DE31" s="631"/>
      <c r="DF31" s="631"/>
      <c r="DG31" s="631"/>
      <c r="DH31" s="631"/>
      <c r="DI31" s="631"/>
      <c r="DJ31" s="631"/>
      <c r="DK31" s="632"/>
      <c r="DL31" s="619">
        <v>1303</v>
      </c>
      <c r="DM31" s="631"/>
      <c r="DN31" s="631"/>
      <c r="DO31" s="631"/>
      <c r="DP31" s="631"/>
      <c r="DQ31" s="631"/>
      <c r="DR31" s="631"/>
      <c r="DS31" s="631"/>
      <c r="DT31" s="631"/>
      <c r="DU31" s="631"/>
      <c r="DV31" s="632"/>
      <c r="DW31" s="615">
        <v>0.1</v>
      </c>
      <c r="DX31" s="643"/>
      <c r="DY31" s="643"/>
      <c r="DZ31" s="643"/>
      <c r="EA31" s="643"/>
      <c r="EB31" s="643"/>
      <c r="EC31" s="644"/>
    </row>
    <row r="32" spans="2:133" ht="11.25" customHeight="1" x14ac:dyDescent="0.2">
      <c r="B32" s="607" t="s">
        <v>318</v>
      </c>
      <c r="C32" s="608"/>
      <c r="D32" s="608"/>
      <c r="E32" s="608"/>
      <c r="F32" s="608"/>
      <c r="G32" s="608"/>
      <c r="H32" s="608"/>
      <c r="I32" s="608"/>
      <c r="J32" s="608"/>
      <c r="K32" s="608"/>
      <c r="L32" s="608"/>
      <c r="M32" s="608"/>
      <c r="N32" s="608"/>
      <c r="O32" s="608"/>
      <c r="P32" s="608"/>
      <c r="Q32" s="609"/>
      <c r="R32" s="610">
        <v>1317845</v>
      </c>
      <c r="S32" s="611"/>
      <c r="T32" s="611"/>
      <c r="U32" s="611"/>
      <c r="V32" s="611"/>
      <c r="W32" s="611"/>
      <c r="X32" s="611"/>
      <c r="Y32" s="612"/>
      <c r="Z32" s="613">
        <v>39</v>
      </c>
      <c r="AA32" s="613"/>
      <c r="AB32" s="613"/>
      <c r="AC32" s="613"/>
      <c r="AD32" s="614" t="s">
        <v>131</v>
      </c>
      <c r="AE32" s="614"/>
      <c r="AF32" s="614"/>
      <c r="AG32" s="614"/>
      <c r="AH32" s="614"/>
      <c r="AI32" s="614"/>
      <c r="AJ32" s="614"/>
      <c r="AK32" s="614"/>
      <c r="AL32" s="615" t="s">
        <v>177</v>
      </c>
      <c r="AM32" s="616"/>
      <c r="AN32" s="616"/>
      <c r="AO32" s="617"/>
      <c r="AP32" s="660"/>
      <c r="AQ32" s="661"/>
      <c r="AR32" s="661"/>
      <c r="AS32" s="661"/>
      <c r="AT32" s="665"/>
      <c r="AU32" s="208" t="s">
        <v>319</v>
      </c>
      <c r="AX32" s="607" t="s">
        <v>320</v>
      </c>
      <c r="AY32" s="608"/>
      <c r="AZ32" s="608"/>
      <c r="BA32" s="608"/>
      <c r="BB32" s="608"/>
      <c r="BC32" s="608"/>
      <c r="BD32" s="608"/>
      <c r="BE32" s="608"/>
      <c r="BF32" s="609"/>
      <c r="BG32" s="667">
        <v>100</v>
      </c>
      <c r="BH32" s="631"/>
      <c r="BI32" s="631"/>
      <c r="BJ32" s="631"/>
      <c r="BK32" s="631"/>
      <c r="BL32" s="631"/>
      <c r="BM32" s="616">
        <v>99.8</v>
      </c>
      <c r="BN32" s="631"/>
      <c r="BO32" s="631"/>
      <c r="BP32" s="631"/>
      <c r="BQ32" s="656"/>
      <c r="BR32" s="667">
        <v>99.9</v>
      </c>
      <c r="BS32" s="631"/>
      <c r="BT32" s="631"/>
      <c r="BU32" s="631"/>
      <c r="BV32" s="631"/>
      <c r="BW32" s="631"/>
      <c r="BX32" s="616">
        <v>99.8</v>
      </c>
      <c r="BY32" s="631"/>
      <c r="BZ32" s="631"/>
      <c r="CA32" s="631"/>
      <c r="CB32" s="656"/>
      <c r="CD32" s="652"/>
      <c r="CE32" s="653"/>
      <c r="CF32" s="607" t="s">
        <v>321</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3"/>
      <c r="DB32" s="643"/>
      <c r="DC32" s="645"/>
      <c r="DD32" s="619" t="s">
        <v>131</v>
      </c>
      <c r="DE32" s="611"/>
      <c r="DF32" s="611"/>
      <c r="DG32" s="611"/>
      <c r="DH32" s="611"/>
      <c r="DI32" s="611"/>
      <c r="DJ32" s="611"/>
      <c r="DK32" s="612"/>
      <c r="DL32" s="619" t="s">
        <v>177</v>
      </c>
      <c r="DM32" s="611"/>
      <c r="DN32" s="611"/>
      <c r="DO32" s="611"/>
      <c r="DP32" s="611"/>
      <c r="DQ32" s="611"/>
      <c r="DR32" s="611"/>
      <c r="DS32" s="611"/>
      <c r="DT32" s="611"/>
      <c r="DU32" s="611"/>
      <c r="DV32" s="612"/>
      <c r="DW32" s="615" t="s">
        <v>131</v>
      </c>
      <c r="DX32" s="643"/>
      <c r="DY32" s="643"/>
      <c r="DZ32" s="643"/>
      <c r="EA32" s="643"/>
      <c r="EB32" s="643"/>
      <c r="EC32" s="644"/>
    </row>
    <row r="33" spans="2:133" ht="11.25" customHeight="1" x14ac:dyDescent="0.2">
      <c r="B33" s="607" t="s">
        <v>322</v>
      </c>
      <c r="C33" s="608"/>
      <c r="D33" s="608"/>
      <c r="E33" s="608"/>
      <c r="F33" s="608"/>
      <c r="G33" s="608"/>
      <c r="H33" s="608"/>
      <c r="I33" s="608"/>
      <c r="J33" s="608"/>
      <c r="K33" s="608"/>
      <c r="L33" s="608"/>
      <c r="M33" s="608"/>
      <c r="N33" s="608"/>
      <c r="O33" s="608"/>
      <c r="P33" s="608"/>
      <c r="Q33" s="609"/>
      <c r="R33" s="610">
        <v>8102</v>
      </c>
      <c r="S33" s="611"/>
      <c r="T33" s="611"/>
      <c r="U33" s="611"/>
      <c r="V33" s="611"/>
      <c r="W33" s="611"/>
      <c r="X33" s="611"/>
      <c r="Y33" s="612"/>
      <c r="Z33" s="613">
        <v>0.2</v>
      </c>
      <c r="AA33" s="613"/>
      <c r="AB33" s="613"/>
      <c r="AC33" s="613"/>
      <c r="AD33" s="614" t="s">
        <v>131</v>
      </c>
      <c r="AE33" s="614"/>
      <c r="AF33" s="614"/>
      <c r="AG33" s="614"/>
      <c r="AH33" s="614"/>
      <c r="AI33" s="614"/>
      <c r="AJ33" s="614"/>
      <c r="AK33" s="614"/>
      <c r="AL33" s="615" t="s">
        <v>260</v>
      </c>
      <c r="AM33" s="616"/>
      <c r="AN33" s="616"/>
      <c r="AO33" s="617"/>
      <c r="AP33" s="662"/>
      <c r="AQ33" s="663"/>
      <c r="AR33" s="663"/>
      <c r="AS33" s="663"/>
      <c r="AT33" s="666"/>
      <c r="AU33" s="213"/>
      <c r="AV33" s="213"/>
      <c r="AW33" s="213"/>
      <c r="AX33" s="633" t="s">
        <v>323</v>
      </c>
      <c r="AY33" s="634"/>
      <c r="AZ33" s="634"/>
      <c r="BA33" s="634"/>
      <c r="BB33" s="634"/>
      <c r="BC33" s="634"/>
      <c r="BD33" s="634"/>
      <c r="BE33" s="634"/>
      <c r="BF33" s="635"/>
      <c r="BG33" s="668">
        <v>99.4</v>
      </c>
      <c r="BH33" s="669"/>
      <c r="BI33" s="669"/>
      <c r="BJ33" s="669"/>
      <c r="BK33" s="669"/>
      <c r="BL33" s="669"/>
      <c r="BM33" s="670">
        <v>99.4</v>
      </c>
      <c r="BN33" s="669"/>
      <c r="BO33" s="669"/>
      <c r="BP33" s="669"/>
      <c r="BQ33" s="671"/>
      <c r="BR33" s="668">
        <v>99.5</v>
      </c>
      <c r="BS33" s="669"/>
      <c r="BT33" s="669"/>
      <c r="BU33" s="669"/>
      <c r="BV33" s="669"/>
      <c r="BW33" s="669"/>
      <c r="BX33" s="670">
        <v>99.4</v>
      </c>
      <c r="BY33" s="669"/>
      <c r="BZ33" s="669"/>
      <c r="CA33" s="669"/>
      <c r="CB33" s="671"/>
      <c r="CD33" s="607" t="s">
        <v>324</v>
      </c>
      <c r="CE33" s="608"/>
      <c r="CF33" s="608"/>
      <c r="CG33" s="608"/>
      <c r="CH33" s="608"/>
      <c r="CI33" s="608"/>
      <c r="CJ33" s="608"/>
      <c r="CK33" s="608"/>
      <c r="CL33" s="608"/>
      <c r="CM33" s="608"/>
      <c r="CN33" s="608"/>
      <c r="CO33" s="608"/>
      <c r="CP33" s="608"/>
      <c r="CQ33" s="609"/>
      <c r="CR33" s="610">
        <v>1488660</v>
      </c>
      <c r="CS33" s="631"/>
      <c r="CT33" s="631"/>
      <c r="CU33" s="631"/>
      <c r="CV33" s="631"/>
      <c r="CW33" s="631"/>
      <c r="CX33" s="631"/>
      <c r="CY33" s="632"/>
      <c r="CZ33" s="615">
        <v>45.3</v>
      </c>
      <c r="DA33" s="643"/>
      <c r="DB33" s="643"/>
      <c r="DC33" s="645"/>
      <c r="DD33" s="619">
        <v>616242</v>
      </c>
      <c r="DE33" s="631"/>
      <c r="DF33" s="631"/>
      <c r="DG33" s="631"/>
      <c r="DH33" s="631"/>
      <c r="DI33" s="631"/>
      <c r="DJ33" s="631"/>
      <c r="DK33" s="632"/>
      <c r="DL33" s="619">
        <v>256136</v>
      </c>
      <c r="DM33" s="631"/>
      <c r="DN33" s="631"/>
      <c r="DO33" s="631"/>
      <c r="DP33" s="631"/>
      <c r="DQ33" s="631"/>
      <c r="DR33" s="631"/>
      <c r="DS33" s="631"/>
      <c r="DT33" s="631"/>
      <c r="DU33" s="631"/>
      <c r="DV33" s="632"/>
      <c r="DW33" s="615">
        <v>20.100000000000001</v>
      </c>
      <c r="DX33" s="643"/>
      <c r="DY33" s="643"/>
      <c r="DZ33" s="643"/>
      <c r="EA33" s="643"/>
      <c r="EB33" s="643"/>
      <c r="EC33" s="644"/>
    </row>
    <row r="34" spans="2:133" ht="11.25" customHeight="1" x14ac:dyDescent="0.2">
      <c r="B34" s="607" t="s">
        <v>325</v>
      </c>
      <c r="C34" s="608"/>
      <c r="D34" s="608"/>
      <c r="E34" s="608"/>
      <c r="F34" s="608"/>
      <c r="G34" s="608"/>
      <c r="H34" s="608"/>
      <c r="I34" s="608"/>
      <c r="J34" s="608"/>
      <c r="K34" s="608"/>
      <c r="L34" s="608"/>
      <c r="M34" s="608"/>
      <c r="N34" s="608"/>
      <c r="O34" s="608"/>
      <c r="P34" s="608"/>
      <c r="Q34" s="609"/>
      <c r="R34" s="610">
        <v>5364</v>
      </c>
      <c r="S34" s="611"/>
      <c r="T34" s="611"/>
      <c r="U34" s="611"/>
      <c r="V34" s="611"/>
      <c r="W34" s="611"/>
      <c r="X34" s="611"/>
      <c r="Y34" s="612"/>
      <c r="Z34" s="613">
        <v>0.2</v>
      </c>
      <c r="AA34" s="613"/>
      <c r="AB34" s="613"/>
      <c r="AC34" s="613"/>
      <c r="AD34" s="614" t="s">
        <v>131</v>
      </c>
      <c r="AE34" s="614"/>
      <c r="AF34" s="614"/>
      <c r="AG34" s="614"/>
      <c r="AH34" s="614"/>
      <c r="AI34" s="614"/>
      <c r="AJ34" s="614"/>
      <c r="AK34" s="614"/>
      <c r="AL34" s="615" t="s">
        <v>131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640659</v>
      </c>
      <c r="CS34" s="611"/>
      <c r="CT34" s="611"/>
      <c r="CU34" s="611"/>
      <c r="CV34" s="611"/>
      <c r="CW34" s="611"/>
      <c r="CX34" s="611"/>
      <c r="CY34" s="612"/>
      <c r="CZ34" s="615">
        <v>19.5</v>
      </c>
      <c r="DA34" s="643"/>
      <c r="DB34" s="643"/>
      <c r="DC34" s="645"/>
      <c r="DD34" s="619">
        <v>116571</v>
      </c>
      <c r="DE34" s="611"/>
      <c r="DF34" s="611"/>
      <c r="DG34" s="611"/>
      <c r="DH34" s="611"/>
      <c r="DI34" s="611"/>
      <c r="DJ34" s="611"/>
      <c r="DK34" s="612"/>
      <c r="DL34" s="619">
        <v>85038</v>
      </c>
      <c r="DM34" s="611"/>
      <c r="DN34" s="611"/>
      <c r="DO34" s="611"/>
      <c r="DP34" s="611"/>
      <c r="DQ34" s="611"/>
      <c r="DR34" s="611"/>
      <c r="DS34" s="611"/>
      <c r="DT34" s="611"/>
      <c r="DU34" s="611"/>
      <c r="DV34" s="612"/>
      <c r="DW34" s="615">
        <v>6.7</v>
      </c>
      <c r="DX34" s="643"/>
      <c r="DY34" s="643"/>
      <c r="DZ34" s="643"/>
      <c r="EA34" s="643"/>
      <c r="EB34" s="643"/>
      <c r="EC34" s="644"/>
    </row>
    <row r="35" spans="2:133" ht="11.25" customHeight="1" x14ac:dyDescent="0.2">
      <c r="B35" s="607" t="s">
        <v>327</v>
      </c>
      <c r="C35" s="608"/>
      <c r="D35" s="608"/>
      <c r="E35" s="608"/>
      <c r="F35" s="608"/>
      <c r="G35" s="608"/>
      <c r="H35" s="608"/>
      <c r="I35" s="608"/>
      <c r="J35" s="608"/>
      <c r="K35" s="608"/>
      <c r="L35" s="608"/>
      <c r="M35" s="608"/>
      <c r="N35" s="608"/>
      <c r="O35" s="608"/>
      <c r="P35" s="608"/>
      <c r="Q35" s="609"/>
      <c r="R35" s="610">
        <v>11865</v>
      </c>
      <c r="S35" s="611"/>
      <c r="T35" s="611"/>
      <c r="U35" s="611"/>
      <c r="V35" s="611"/>
      <c r="W35" s="611"/>
      <c r="X35" s="611"/>
      <c r="Y35" s="612"/>
      <c r="Z35" s="613">
        <v>0.4</v>
      </c>
      <c r="AA35" s="613"/>
      <c r="AB35" s="613"/>
      <c r="AC35" s="613"/>
      <c r="AD35" s="614" t="s">
        <v>177</v>
      </c>
      <c r="AE35" s="614"/>
      <c r="AF35" s="614"/>
      <c r="AG35" s="614"/>
      <c r="AH35" s="614"/>
      <c r="AI35" s="614"/>
      <c r="AJ35" s="614"/>
      <c r="AK35" s="614"/>
      <c r="AL35" s="615" t="s">
        <v>131</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31778</v>
      </c>
      <c r="CS35" s="631"/>
      <c r="CT35" s="631"/>
      <c r="CU35" s="631"/>
      <c r="CV35" s="631"/>
      <c r="CW35" s="631"/>
      <c r="CX35" s="631"/>
      <c r="CY35" s="632"/>
      <c r="CZ35" s="615">
        <v>1</v>
      </c>
      <c r="DA35" s="643"/>
      <c r="DB35" s="643"/>
      <c r="DC35" s="645"/>
      <c r="DD35" s="619">
        <v>11714</v>
      </c>
      <c r="DE35" s="631"/>
      <c r="DF35" s="631"/>
      <c r="DG35" s="631"/>
      <c r="DH35" s="631"/>
      <c r="DI35" s="631"/>
      <c r="DJ35" s="631"/>
      <c r="DK35" s="632"/>
      <c r="DL35" s="619">
        <v>11714</v>
      </c>
      <c r="DM35" s="631"/>
      <c r="DN35" s="631"/>
      <c r="DO35" s="631"/>
      <c r="DP35" s="631"/>
      <c r="DQ35" s="631"/>
      <c r="DR35" s="631"/>
      <c r="DS35" s="631"/>
      <c r="DT35" s="631"/>
      <c r="DU35" s="631"/>
      <c r="DV35" s="632"/>
      <c r="DW35" s="615">
        <v>0.9</v>
      </c>
      <c r="DX35" s="643"/>
      <c r="DY35" s="643"/>
      <c r="DZ35" s="643"/>
      <c r="EA35" s="643"/>
      <c r="EB35" s="643"/>
      <c r="EC35" s="644"/>
    </row>
    <row r="36" spans="2:133" ht="11.25" customHeight="1" x14ac:dyDescent="0.2">
      <c r="B36" s="607" t="s">
        <v>331</v>
      </c>
      <c r="C36" s="608"/>
      <c r="D36" s="608"/>
      <c r="E36" s="608"/>
      <c r="F36" s="608"/>
      <c r="G36" s="608"/>
      <c r="H36" s="608"/>
      <c r="I36" s="608"/>
      <c r="J36" s="608"/>
      <c r="K36" s="608"/>
      <c r="L36" s="608"/>
      <c r="M36" s="608"/>
      <c r="N36" s="608"/>
      <c r="O36" s="608"/>
      <c r="P36" s="608"/>
      <c r="Q36" s="609"/>
      <c r="R36" s="610">
        <v>77504</v>
      </c>
      <c r="S36" s="611"/>
      <c r="T36" s="611"/>
      <c r="U36" s="611"/>
      <c r="V36" s="611"/>
      <c r="W36" s="611"/>
      <c r="X36" s="611"/>
      <c r="Y36" s="612"/>
      <c r="Z36" s="613">
        <v>2.2999999999999998</v>
      </c>
      <c r="AA36" s="613"/>
      <c r="AB36" s="613"/>
      <c r="AC36" s="613"/>
      <c r="AD36" s="614" t="s">
        <v>131</v>
      </c>
      <c r="AE36" s="614"/>
      <c r="AF36" s="614"/>
      <c r="AG36" s="614"/>
      <c r="AH36" s="614"/>
      <c r="AI36" s="614"/>
      <c r="AJ36" s="614"/>
      <c r="AK36" s="614"/>
      <c r="AL36" s="615" t="s">
        <v>131</v>
      </c>
      <c r="AM36" s="616"/>
      <c r="AN36" s="616"/>
      <c r="AO36" s="617"/>
      <c r="AP36" s="218"/>
      <c r="AQ36" s="676" t="s">
        <v>332</v>
      </c>
      <c r="AR36" s="677"/>
      <c r="AS36" s="677"/>
      <c r="AT36" s="677"/>
      <c r="AU36" s="677"/>
      <c r="AV36" s="677"/>
      <c r="AW36" s="677"/>
      <c r="AX36" s="677"/>
      <c r="AY36" s="678"/>
      <c r="AZ36" s="599">
        <v>239338</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25981</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312420</v>
      </c>
      <c r="CS36" s="611"/>
      <c r="CT36" s="611"/>
      <c r="CU36" s="611"/>
      <c r="CV36" s="611"/>
      <c r="CW36" s="611"/>
      <c r="CX36" s="611"/>
      <c r="CY36" s="612"/>
      <c r="CZ36" s="615">
        <v>9.5</v>
      </c>
      <c r="DA36" s="643"/>
      <c r="DB36" s="643"/>
      <c r="DC36" s="645"/>
      <c r="DD36" s="619">
        <v>82563</v>
      </c>
      <c r="DE36" s="611"/>
      <c r="DF36" s="611"/>
      <c r="DG36" s="611"/>
      <c r="DH36" s="611"/>
      <c r="DI36" s="611"/>
      <c r="DJ36" s="611"/>
      <c r="DK36" s="612"/>
      <c r="DL36" s="619">
        <v>66229</v>
      </c>
      <c r="DM36" s="611"/>
      <c r="DN36" s="611"/>
      <c r="DO36" s="611"/>
      <c r="DP36" s="611"/>
      <c r="DQ36" s="611"/>
      <c r="DR36" s="611"/>
      <c r="DS36" s="611"/>
      <c r="DT36" s="611"/>
      <c r="DU36" s="611"/>
      <c r="DV36" s="612"/>
      <c r="DW36" s="615">
        <v>5.2</v>
      </c>
      <c r="DX36" s="643"/>
      <c r="DY36" s="643"/>
      <c r="DZ36" s="643"/>
      <c r="EA36" s="643"/>
      <c r="EB36" s="643"/>
      <c r="EC36" s="644"/>
    </row>
    <row r="37" spans="2:133" ht="11.25" customHeight="1" x14ac:dyDescent="0.2">
      <c r="B37" s="607" t="s">
        <v>335</v>
      </c>
      <c r="C37" s="608"/>
      <c r="D37" s="608"/>
      <c r="E37" s="608"/>
      <c r="F37" s="608"/>
      <c r="G37" s="608"/>
      <c r="H37" s="608"/>
      <c r="I37" s="608"/>
      <c r="J37" s="608"/>
      <c r="K37" s="608"/>
      <c r="L37" s="608"/>
      <c r="M37" s="608"/>
      <c r="N37" s="608"/>
      <c r="O37" s="608"/>
      <c r="P37" s="608"/>
      <c r="Q37" s="609"/>
      <c r="R37" s="610">
        <v>53771</v>
      </c>
      <c r="S37" s="611"/>
      <c r="T37" s="611"/>
      <c r="U37" s="611"/>
      <c r="V37" s="611"/>
      <c r="W37" s="611"/>
      <c r="X37" s="611"/>
      <c r="Y37" s="612"/>
      <c r="Z37" s="613">
        <v>1.6</v>
      </c>
      <c r="AA37" s="613"/>
      <c r="AB37" s="613"/>
      <c r="AC37" s="613"/>
      <c r="AD37" s="614">
        <v>6</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51283</v>
      </c>
      <c r="BA37" s="611"/>
      <c r="BB37" s="611"/>
      <c r="BC37" s="611"/>
      <c r="BD37" s="631"/>
      <c r="BE37" s="631"/>
      <c r="BF37" s="656"/>
      <c r="BG37" s="607" t="s">
        <v>337</v>
      </c>
      <c r="BH37" s="608"/>
      <c r="BI37" s="608"/>
      <c r="BJ37" s="608"/>
      <c r="BK37" s="608"/>
      <c r="BL37" s="608"/>
      <c r="BM37" s="608"/>
      <c r="BN37" s="608"/>
      <c r="BO37" s="608"/>
      <c r="BP37" s="608"/>
      <c r="BQ37" s="608"/>
      <c r="BR37" s="608"/>
      <c r="BS37" s="608"/>
      <c r="BT37" s="608"/>
      <c r="BU37" s="609"/>
      <c r="BV37" s="610">
        <v>15622</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34308</v>
      </c>
      <c r="CS37" s="631"/>
      <c r="CT37" s="631"/>
      <c r="CU37" s="631"/>
      <c r="CV37" s="631"/>
      <c r="CW37" s="631"/>
      <c r="CX37" s="631"/>
      <c r="CY37" s="632"/>
      <c r="CZ37" s="615">
        <v>1</v>
      </c>
      <c r="DA37" s="643"/>
      <c r="DB37" s="643"/>
      <c r="DC37" s="645"/>
      <c r="DD37" s="619">
        <v>34308</v>
      </c>
      <c r="DE37" s="631"/>
      <c r="DF37" s="631"/>
      <c r="DG37" s="631"/>
      <c r="DH37" s="631"/>
      <c r="DI37" s="631"/>
      <c r="DJ37" s="631"/>
      <c r="DK37" s="632"/>
      <c r="DL37" s="619">
        <v>32716</v>
      </c>
      <c r="DM37" s="631"/>
      <c r="DN37" s="631"/>
      <c r="DO37" s="631"/>
      <c r="DP37" s="631"/>
      <c r="DQ37" s="631"/>
      <c r="DR37" s="631"/>
      <c r="DS37" s="631"/>
      <c r="DT37" s="631"/>
      <c r="DU37" s="631"/>
      <c r="DV37" s="632"/>
      <c r="DW37" s="615">
        <v>2.6</v>
      </c>
      <c r="DX37" s="643"/>
      <c r="DY37" s="643"/>
      <c r="DZ37" s="643"/>
      <c r="EA37" s="643"/>
      <c r="EB37" s="643"/>
      <c r="EC37" s="644"/>
    </row>
    <row r="38" spans="2:133" ht="11.25" customHeight="1" x14ac:dyDescent="0.2">
      <c r="B38" s="607" t="s">
        <v>339</v>
      </c>
      <c r="C38" s="608"/>
      <c r="D38" s="608"/>
      <c r="E38" s="608"/>
      <c r="F38" s="608"/>
      <c r="G38" s="608"/>
      <c r="H38" s="608"/>
      <c r="I38" s="608"/>
      <c r="J38" s="608"/>
      <c r="K38" s="608"/>
      <c r="L38" s="608"/>
      <c r="M38" s="608"/>
      <c r="N38" s="608"/>
      <c r="O38" s="608"/>
      <c r="P38" s="608"/>
      <c r="Q38" s="609"/>
      <c r="R38" s="610">
        <v>89000</v>
      </c>
      <c r="S38" s="611"/>
      <c r="T38" s="611"/>
      <c r="U38" s="611"/>
      <c r="V38" s="611"/>
      <c r="W38" s="611"/>
      <c r="X38" s="611"/>
      <c r="Y38" s="612"/>
      <c r="Z38" s="613">
        <v>2.6</v>
      </c>
      <c r="AA38" s="613"/>
      <c r="AB38" s="613"/>
      <c r="AC38" s="613"/>
      <c r="AD38" s="614" t="s">
        <v>177</v>
      </c>
      <c r="AE38" s="614"/>
      <c r="AF38" s="614"/>
      <c r="AG38" s="614"/>
      <c r="AH38" s="614"/>
      <c r="AI38" s="614"/>
      <c r="AJ38" s="614"/>
      <c r="AK38" s="614"/>
      <c r="AL38" s="615" t="s">
        <v>131</v>
      </c>
      <c r="AM38" s="616"/>
      <c r="AN38" s="616"/>
      <c r="AO38" s="617"/>
      <c r="AQ38" s="673" t="s">
        <v>340</v>
      </c>
      <c r="AR38" s="674"/>
      <c r="AS38" s="674"/>
      <c r="AT38" s="674"/>
      <c r="AU38" s="674"/>
      <c r="AV38" s="674"/>
      <c r="AW38" s="674"/>
      <c r="AX38" s="674"/>
      <c r="AY38" s="675"/>
      <c r="AZ38" s="610">
        <v>23699</v>
      </c>
      <c r="BA38" s="611"/>
      <c r="BB38" s="611"/>
      <c r="BC38" s="611"/>
      <c r="BD38" s="631"/>
      <c r="BE38" s="631"/>
      <c r="BF38" s="656"/>
      <c r="BG38" s="607" t="s">
        <v>341</v>
      </c>
      <c r="BH38" s="608"/>
      <c r="BI38" s="608"/>
      <c r="BJ38" s="608"/>
      <c r="BK38" s="608"/>
      <c r="BL38" s="608"/>
      <c r="BM38" s="608"/>
      <c r="BN38" s="608"/>
      <c r="BO38" s="608"/>
      <c r="BP38" s="608"/>
      <c r="BQ38" s="608"/>
      <c r="BR38" s="608"/>
      <c r="BS38" s="608"/>
      <c r="BT38" s="608"/>
      <c r="BU38" s="609"/>
      <c r="BV38" s="610">
        <v>401</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239338</v>
      </c>
      <c r="CS38" s="611"/>
      <c r="CT38" s="611"/>
      <c r="CU38" s="611"/>
      <c r="CV38" s="611"/>
      <c r="CW38" s="611"/>
      <c r="CX38" s="611"/>
      <c r="CY38" s="612"/>
      <c r="CZ38" s="615">
        <v>7.3</v>
      </c>
      <c r="DA38" s="643"/>
      <c r="DB38" s="643"/>
      <c r="DC38" s="645"/>
      <c r="DD38" s="619">
        <v>149944</v>
      </c>
      <c r="DE38" s="611"/>
      <c r="DF38" s="611"/>
      <c r="DG38" s="611"/>
      <c r="DH38" s="611"/>
      <c r="DI38" s="611"/>
      <c r="DJ38" s="611"/>
      <c r="DK38" s="612"/>
      <c r="DL38" s="619">
        <v>93155</v>
      </c>
      <c r="DM38" s="611"/>
      <c r="DN38" s="611"/>
      <c r="DO38" s="611"/>
      <c r="DP38" s="611"/>
      <c r="DQ38" s="611"/>
      <c r="DR38" s="611"/>
      <c r="DS38" s="611"/>
      <c r="DT38" s="611"/>
      <c r="DU38" s="611"/>
      <c r="DV38" s="612"/>
      <c r="DW38" s="615">
        <v>7.3</v>
      </c>
      <c r="DX38" s="643"/>
      <c r="DY38" s="643"/>
      <c r="DZ38" s="643"/>
      <c r="EA38" s="643"/>
      <c r="EB38" s="643"/>
      <c r="EC38" s="644"/>
    </row>
    <row r="39" spans="2:133" ht="11.25" customHeight="1" x14ac:dyDescent="0.2">
      <c r="B39" s="607" t="s">
        <v>343</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260</v>
      </c>
      <c r="AA39" s="613"/>
      <c r="AB39" s="613"/>
      <c r="AC39" s="613"/>
      <c r="AD39" s="614" t="s">
        <v>131</v>
      </c>
      <c r="AE39" s="614"/>
      <c r="AF39" s="614"/>
      <c r="AG39" s="614"/>
      <c r="AH39" s="614"/>
      <c r="AI39" s="614"/>
      <c r="AJ39" s="614"/>
      <c r="AK39" s="614"/>
      <c r="AL39" s="615" t="s">
        <v>177</v>
      </c>
      <c r="AM39" s="616"/>
      <c r="AN39" s="616"/>
      <c r="AO39" s="617"/>
      <c r="AQ39" s="673" t="s">
        <v>344</v>
      </c>
      <c r="AR39" s="674"/>
      <c r="AS39" s="674"/>
      <c r="AT39" s="674"/>
      <c r="AU39" s="674"/>
      <c r="AV39" s="674"/>
      <c r="AW39" s="674"/>
      <c r="AX39" s="674"/>
      <c r="AY39" s="675"/>
      <c r="AZ39" s="610" t="s">
        <v>260</v>
      </c>
      <c r="BA39" s="611"/>
      <c r="BB39" s="611"/>
      <c r="BC39" s="611"/>
      <c r="BD39" s="631"/>
      <c r="BE39" s="631"/>
      <c r="BF39" s="656"/>
      <c r="BG39" s="607" t="s">
        <v>345</v>
      </c>
      <c r="BH39" s="608"/>
      <c r="BI39" s="608"/>
      <c r="BJ39" s="608"/>
      <c r="BK39" s="608"/>
      <c r="BL39" s="608"/>
      <c r="BM39" s="608"/>
      <c r="BN39" s="608"/>
      <c r="BO39" s="608"/>
      <c r="BP39" s="608"/>
      <c r="BQ39" s="608"/>
      <c r="BR39" s="608"/>
      <c r="BS39" s="608"/>
      <c r="BT39" s="608"/>
      <c r="BU39" s="609"/>
      <c r="BV39" s="610">
        <v>694</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255450</v>
      </c>
      <c r="CS39" s="631"/>
      <c r="CT39" s="631"/>
      <c r="CU39" s="631"/>
      <c r="CV39" s="631"/>
      <c r="CW39" s="631"/>
      <c r="CX39" s="631"/>
      <c r="CY39" s="632"/>
      <c r="CZ39" s="615">
        <v>7.8</v>
      </c>
      <c r="DA39" s="643"/>
      <c r="DB39" s="643"/>
      <c r="DC39" s="645"/>
      <c r="DD39" s="619">
        <v>255450</v>
      </c>
      <c r="DE39" s="631"/>
      <c r="DF39" s="631"/>
      <c r="DG39" s="631"/>
      <c r="DH39" s="631"/>
      <c r="DI39" s="631"/>
      <c r="DJ39" s="631"/>
      <c r="DK39" s="632"/>
      <c r="DL39" s="619" t="s">
        <v>131</v>
      </c>
      <c r="DM39" s="631"/>
      <c r="DN39" s="631"/>
      <c r="DO39" s="631"/>
      <c r="DP39" s="631"/>
      <c r="DQ39" s="631"/>
      <c r="DR39" s="631"/>
      <c r="DS39" s="631"/>
      <c r="DT39" s="631"/>
      <c r="DU39" s="631"/>
      <c r="DV39" s="632"/>
      <c r="DW39" s="615" t="s">
        <v>177</v>
      </c>
      <c r="DX39" s="643"/>
      <c r="DY39" s="643"/>
      <c r="DZ39" s="643"/>
      <c r="EA39" s="643"/>
      <c r="EB39" s="643"/>
      <c r="EC39" s="644"/>
    </row>
    <row r="40" spans="2:133" ht="11.25" customHeight="1" x14ac:dyDescent="0.2">
      <c r="B40" s="607" t="s">
        <v>347</v>
      </c>
      <c r="C40" s="608"/>
      <c r="D40" s="608"/>
      <c r="E40" s="608"/>
      <c r="F40" s="608"/>
      <c r="G40" s="608"/>
      <c r="H40" s="608"/>
      <c r="I40" s="608"/>
      <c r="J40" s="608"/>
      <c r="K40" s="608"/>
      <c r="L40" s="608"/>
      <c r="M40" s="608"/>
      <c r="N40" s="608"/>
      <c r="O40" s="608"/>
      <c r="P40" s="608"/>
      <c r="Q40" s="609"/>
      <c r="R40" s="610" t="s">
        <v>260</v>
      </c>
      <c r="S40" s="611"/>
      <c r="T40" s="611"/>
      <c r="U40" s="611"/>
      <c r="V40" s="611"/>
      <c r="W40" s="611"/>
      <c r="X40" s="611"/>
      <c r="Y40" s="612"/>
      <c r="Z40" s="613" t="s">
        <v>131</v>
      </c>
      <c r="AA40" s="613"/>
      <c r="AB40" s="613"/>
      <c r="AC40" s="613"/>
      <c r="AD40" s="614" t="s">
        <v>131</v>
      </c>
      <c r="AE40" s="614"/>
      <c r="AF40" s="614"/>
      <c r="AG40" s="614"/>
      <c r="AH40" s="614"/>
      <c r="AI40" s="614"/>
      <c r="AJ40" s="614"/>
      <c r="AK40" s="614"/>
      <c r="AL40" s="615" t="s">
        <v>131</v>
      </c>
      <c r="AM40" s="616"/>
      <c r="AN40" s="616"/>
      <c r="AO40" s="617"/>
      <c r="AQ40" s="673" t="s">
        <v>348</v>
      </c>
      <c r="AR40" s="674"/>
      <c r="AS40" s="674"/>
      <c r="AT40" s="674"/>
      <c r="AU40" s="674"/>
      <c r="AV40" s="674"/>
      <c r="AW40" s="674"/>
      <c r="AX40" s="674"/>
      <c r="AY40" s="675"/>
      <c r="AZ40" s="610" t="s">
        <v>131</v>
      </c>
      <c r="BA40" s="611"/>
      <c r="BB40" s="611"/>
      <c r="BC40" s="611"/>
      <c r="BD40" s="631"/>
      <c r="BE40" s="631"/>
      <c r="BF40" s="656"/>
      <c r="BG40" s="660" t="s">
        <v>349</v>
      </c>
      <c r="BH40" s="661"/>
      <c r="BI40" s="661"/>
      <c r="BJ40" s="661"/>
      <c r="BK40" s="661"/>
      <c r="BL40" s="214"/>
      <c r="BM40" s="608" t="s">
        <v>350</v>
      </c>
      <c r="BN40" s="608"/>
      <c r="BO40" s="608"/>
      <c r="BP40" s="608"/>
      <c r="BQ40" s="608"/>
      <c r="BR40" s="608"/>
      <c r="BS40" s="608"/>
      <c r="BT40" s="608"/>
      <c r="BU40" s="609"/>
      <c r="BV40" s="610">
        <v>126</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9015</v>
      </c>
      <c r="CS40" s="611"/>
      <c r="CT40" s="611"/>
      <c r="CU40" s="611"/>
      <c r="CV40" s="611"/>
      <c r="CW40" s="611"/>
      <c r="CX40" s="611"/>
      <c r="CY40" s="612"/>
      <c r="CZ40" s="615">
        <v>0.3</v>
      </c>
      <c r="DA40" s="643"/>
      <c r="DB40" s="643"/>
      <c r="DC40" s="645"/>
      <c r="DD40" s="619" t="s">
        <v>131</v>
      </c>
      <c r="DE40" s="611"/>
      <c r="DF40" s="611"/>
      <c r="DG40" s="611"/>
      <c r="DH40" s="611"/>
      <c r="DI40" s="611"/>
      <c r="DJ40" s="611"/>
      <c r="DK40" s="612"/>
      <c r="DL40" s="619" t="s">
        <v>131</v>
      </c>
      <c r="DM40" s="611"/>
      <c r="DN40" s="611"/>
      <c r="DO40" s="611"/>
      <c r="DP40" s="611"/>
      <c r="DQ40" s="611"/>
      <c r="DR40" s="611"/>
      <c r="DS40" s="611"/>
      <c r="DT40" s="611"/>
      <c r="DU40" s="611"/>
      <c r="DV40" s="612"/>
      <c r="DW40" s="615" t="s">
        <v>177</v>
      </c>
      <c r="DX40" s="643"/>
      <c r="DY40" s="643"/>
      <c r="DZ40" s="643"/>
      <c r="EA40" s="643"/>
      <c r="EB40" s="643"/>
      <c r="EC40" s="644"/>
    </row>
    <row r="41" spans="2:133" ht="11.25" customHeight="1" x14ac:dyDescent="0.2">
      <c r="B41" s="633" t="s">
        <v>352</v>
      </c>
      <c r="C41" s="634"/>
      <c r="D41" s="634"/>
      <c r="E41" s="634"/>
      <c r="F41" s="634"/>
      <c r="G41" s="634"/>
      <c r="H41" s="634"/>
      <c r="I41" s="634"/>
      <c r="J41" s="634"/>
      <c r="K41" s="634"/>
      <c r="L41" s="634"/>
      <c r="M41" s="634"/>
      <c r="N41" s="634"/>
      <c r="O41" s="634"/>
      <c r="P41" s="634"/>
      <c r="Q41" s="635"/>
      <c r="R41" s="682">
        <v>3381037</v>
      </c>
      <c r="S41" s="683"/>
      <c r="T41" s="683"/>
      <c r="U41" s="683"/>
      <c r="V41" s="683"/>
      <c r="W41" s="683"/>
      <c r="X41" s="683"/>
      <c r="Y41" s="687"/>
      <c r="Z41" s="688">
        <v>100</v>
      </c>
      <c r="AA41" s="688"/>
      <c r="AB41" s="688"/>
      <c r="AC41" s="688"/>
      <c r="AD41" s="689">
        <v>1273287</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81468</v>
      </c>
      <c r="BA41" s="611"/>
      <c r="BB41" s="611"/>
      <c r="BC41" s="611"/>
      <c r="BD41" s="631"/>
      <c r="BE41" s="631"/>
      <c r="BF41" s="656"/>
      <c r="BG41" s="660"/>
      <c r="BH41" s="661"/>
      <c r="BI41" s="661"/>
      <c r="BJ41" s="661"/>
      <c r="BK41" s="661"/>
      <c r="BL41" s="214"/>
      <c r="BM41" s="608" t="s">
        <v>354</v>
      </c>
      <c r="BN41" s="608"/>
      <c r="BO41" s="608"/>
      <c r="BP41" s="608"/>
      <c r="BQ41" s="608"/>
      <c r="BR41" s="608"/>
      <c r="BS41" s="608"/>
      <c r="BT41" s="608"/>
      <c r="BU41" s="609"/>
      <c r="BV41" s="610" t="s">
        <v>260</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177</v>
      </c>
      <c r="CS41" s="631"/>
      <c r="CT41" s="631"/>
      <c r="CU41" s="631"/>
      <c r="CV41" s="631"/>
      <c r="CW41" s="631"/>
      <c r="CX41" s="631"/>
      <c r="CY41" s="632"/>
      <c r="CZ41" s="615" t="s">
        <v>260</v>
      </c>
      <c r="DA41" s="643"/>
      <c r="DB41" s="643"/>
      <c r="DC41" s="645"/>
      <c r="DD41" s="619" t="s">
        <v>131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356</v>
      </c>
      <c r="AR42" s="680"/>
      <c r="AS42" s="680"/>
      <c r="AT42" s="680"/>
      <c r="AU42" s="680"/>
      <c r="AV42" s="680"/>
      <c r="AW42" s="680"/>
      <c r="AX42" s="680"/>
      <c r="AY42" s="681"/>
      <c r="AZ42" s="682">
        <v>82888</v>
      </c>
      <c r="BA42" s="683"/>
      <c r="BB42" s="683"/>
      <c r="BC42" s="683"/>
      <c r="BD42" s="669"/>
      <c r="BE42" s="669"/>
      <c r="BF42" s="671"/>
      <c r="BG42" s="662"/>
      <c r="BH42" s="663"/>
      <c r="BI42" s="663"/>
      <c r="BJ42" s="663"/>
      <c r="BK42" s="663"/>
      <c r="BL42" s="215"/>
      <c r="BM42" s="634" t="s">
        <v>357</v>
      </c>
      <c r="BN42" s="634"/>
      <c r="BO42" s="634"/>
      <c r="BP42" s="634"/>
      <c r="BQ42" s="634"/>
      <c r="BR42" s="634"/>
      <c r="BS42" s="634"/>
      <c r="BT42" s="634"/>
      <c r="BU42" s="635"/>
      <c r="BV42" s="682">
        <v>271</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914183</v>
      </c>
      <c r="CS42" s="631"/>
      <c r="CT42" s="631"/>
      <c r="CU42" s="631"/>
      <c r="CV42" s="631"/>
      <c r="CW42" s="631"/>
      <c r="CX42" s="631"/>
      <c r="CY42" s="632"/>
      <c r="CZ42" s="615">
        <v>27.8</v>
      </c>
      <c r="DA42" s="643"/>
      <c r="DB42" s="643"/>
      <c r="DC42" s="645"/>
      <c r="DD42" s="619">
        <v>240708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359</v>
      </c>
      <c r="CD43" s="607" t="s">
        <v>360</v>
      </c>
      <c r="CE43" s="608"/>
      <c r="CF43" s="608"/>
      <c r="CG43" s="608"/>
      <c r="CH43" s="608"/>
      <c r="CI43" s="608"/>
      <c r="CJ43" s="608"/>
      <c r="CK43" s="608"/>
      <c r="CL43" s="608"/>
      <c r="CM43" s="608"/>
      <c r="CN43" s="608"/>
      <c r="CO43" s="608"/>
      <c r="CP43" s="608"/>
      <c r="CQ43" s="609"/>
      <c r="CR43" s="610">
        <v>6701</v>
      </c>
      <c r="CS43" s="631"/>
      <c r="CT43" s="631"/>
      <c r="CU43" s="631"/>
      <c r="CV43" s="631"/>
      <c r="CW43" s="631"/>
      <c r="CX43" s="631"/>
      <c r="CY43" s="632"/>
      <c r="CZ43" s="615">
        <v>0.2</v>
      </c>
      <c r="DA43" s="643"/>
      <c r="DB43" s="643"/>
      <c r="DC43" s="645"/>
      <c r="DD43" s="619">
        <v>6701</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362</v>
      </c>
      <c r="CG44" s="608"/>
      <c r="CH44" s="608"/>
      <c r="CI44" s="608"/>
      <c r="CJ44" s="608"/>
      <c r="CK44" s="608"/>
      <c r="CL44" s="608"/>
      <c r="CM44" s="608"/>
      <c r="CN44" s="608"/>
      <c r="CO44" s="608"/>
      <c r="CP44" s="608"/>
      <c r="CQ44" s="609"/>
      <c r="CR44" s="610">
        <v>873923</v>
      </c>
      <c r="CS44" s="611"/>
      <c r="CT44" s="611"/>
      <c r="CU44" s="611"/>
      <c r="CV44" s="611"/>
      <c r="CW44" s="611"/>
      <c r="CX44" s="611"/>
      <c r="CY44" s="612"/>
      <c r="CZ44" s="615">
        <v>26.6</v>
      </c>
      <c r="DA44" s="616"/>
      <c r="DB44" s="616"/>
      <c r="DC44" s="622"/>
      <c r="DD44" s="619">
        <v>236448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306029</v>
      </c>
      <c r="CS45" s="631"/>
      <c r="CT45" s="631"/>
      <c r="CU45" s="631"/>
      <c r="CV45" s="631"/>
      <c r="CW45" s="631"/>
      <c r="CX45" s="631"/>
      <c r="CY45" s="632"/>
      <c r="CZ45" s="615">
        <v>9.3000000000000007</v>
      </c>
      <c r="DA45" s="643"/>
      <c r="DB45" s="643"/>
      <c r="DC45" s="645"/>
      <c r="DD45" s="619">
        <v>51488</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365</v>
      </c>
      <c r="CG46" s="608"/>
      <c r="CH46" s="608"/>
      <c r="CI46" s="608"/>
      <c r="CJ46" s="608"/>
      <c r="CK46" s="608"/>
      <c r="CL46" s="608"/>
      <c r="CM46" s="608"/>
      <c r="CN46" s="608"/>
      <c r="CO46" s="608"/>
      <c r="CP46" s="608"/>
      <c r="CQ46" s="609"/>
      <c r="CR46" s="610">
        <v>562284</v>
      </c>
      <c r="CS46" s="611"/>
      <c r="CT46" s="611"/>
      <c r="CU46" s="611"/>
      <c r="CV46" s="611"/>
      <c r="CW46" s="611"/>
      <c r="CX46" s="611"/>
      <c r="CY46" s="612"/>
      <c r="CZ46" s="615">
        <v>17.100000000000001</v>
      </c>
      <c r="DA46" s="616"/>
      <c r="DB46" s="616"/>
      <c r="DC46" s="622"/>
      <c r="DD46" s="619">
        <v>179350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366</v>
      </c>
      <c r="CG47" s="608"/>
      <c r="CH47" s="608"/>
      <c r="CI47" s="608"/>
      <c r="CJ47" s="608"/>
      <c r="CK47" s="608"/>
      <c r="CL47" s="608"/>
      <c r="CM47" s="608"/>
      <c r="CN47" s="608"/>
      <c r="CO47" s="608"/>
      <c r="CP47" s="608"/>
      <c r="CQ47" s="609"/>
      <c r="CR47" s="610">
        <v>40260</v>
      </c>
      <c r="CS47" s="631"/>
      <c r="CT47" s="631"/>
      <c r="CU47" s="631"/>
      <c r="CV47" s="631"/>
      <c r="CW47" s="631"/>
      <c r="CX47" s="631"/>
      <c r="CY47" s="632"/>
      <c r="CZ47" s="615">
        <v>1.2</v>
      </c>
      <c r="DA47" s="643"/>
      <c r="DB47" s="643"/>
      <c r="DC47" s="645"/>
      <c r="DD47" s="619">
        <v>4260</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367</v>
      </c>
      <c r="CG48" s="608"/>
      <c r="CH48" s="608"/>
      <c r="CI48" s="608"/>
      <c r="CJ48" s="608"/>
      <c r="CK48" s="608"/>
      <c r="CL48" s="608"/>
      <c r="CM48" s="608"/>
      <c r="CN48" s="608"/>
      <c r="CO48" s="608"/>
      <c r="CP48" s="608"/>
      <c r="CQ48" s="609"/>
      <c r="CR48" s="610" t="s">
        <v>260</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368</v>
      </c>
      <c r="CE49" s="634"/>
      <c r="CF49" s="634"/>
      <c r="CG49" s="634"/>
      <c r="CH49" s="634"/>
      <c r="CI49" s="634"/>
      <c r="CJ49" s="634"/>
      <c r="CK49" s="634"/>
      <c r="CL49" s="634"/>
      <c r="CM49" s="634"/>
      <c r="CN49" s="634"/>
      <c r="CO49" s="634"/>
      <c r="CP49" s="634"/>
      <c r="CQ49" s="635"/>
      <c r="CR49" s="682">
        <v>3286373</v>
      </c>
      <c r="CS49" s="669"/>
      <c r="CT49" s="669"/>
      <c r="CU49" s="669"/>
      <c r="CV49" s="669"/>
      <c r="CW49" s="669"/>
      <c r="CX49" s="669"/>
      <c r="CY49" s="698"/>
      <c r="CZ49" s="690">
        <v>100</v>
      </c>
      <c r="DA49" s="699"/>
      <c r="DB49" s="699"/>
      <c r="DC49" s="700"/>
      <c r="DD49" s="701">
        <v>1557106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7jv6mYdPhoQgwpgHCpsfMZ6K4ikDVSBQXQ2h+vyaKsfriMTQeKY+Vw7WIfIb67100v+gUb53FGojPYEgNgFVHw==" saltValue="SEvaCLHaYrEFbChb8hP5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391</v>
      </c>
      <c r="C7" s="737"/>
      <c r="D7" s="737"/>
      <c r="E7" s="737"/>
      <c r="F7" s="737"/>
      <c r="G7" s="737"/>
      <c r="H7" s="737"/>
      <c r="I7" s="737"/>
      <c r="J7" s="737"/>
      <c r="K7" s="737"/>
      <c r="L7" s="737"/>
      <c r="M7" s="737"/>
      <c r="N7" s="737"/>
      <c r="O7" s="737"/>
      <c r="P7" s="738"/>
      <c r="Q7" s="739">
        <v>3381</v>
      </c>
      <c r="R7" s="740"/>
      <c r="S7" s="740"/>
      <c r="T7" s="740"/>
      <c r="U7" s="740"/>
      <c r="V7" s="740">
        <v>3286</v>
      </c>
      <c r="W7" s="740"/>
      <c r="X7" s="740"/>
      <c r="Y7" s="740"/>
      <c r="Z7" s="740"/>
      <c r="AA7" s="740">
        <v>95</v>
      </c>
      <c r="AB7" s="740"/>
      <c r="AC7" s="740"/>
      <c r="AD7" s="740"/>
      <c r="AE7" s="741"/>
      <c r="AF7" s="742">
        <v>95</v>
      </c>
      <c r="AG7" s="743"/>
      <c r="AH7" s="743"/>
      <c r="AI7" s="743"/>
      <c r="AJ7" s="744"/>
      <c r="AK7" s="745">
        <v>6</v>
      </c>
      <c r="AL7" s="746"/>
      <c r="AM7" s="746"/>
      <c r="AN7" s="746"/>
      <c r="AO7" s="746"/>
      <c r="AP7" s="746">
        <v>992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393</v>
      </c>
      <c r="B23" s="776" t="s">
        <v>394</v>
      </c>
      <c r="C23" s="777"/>
      <c r="D23" s="777"/>
      <c r="E23" s="777"/>
      <c r="F23" s="777"/>
      <c r="G23" s="777"/>
      <c r="H23" s="777"/>
      <c r="I23" s="777"/>
      <c r="J23" s="777"/>
      <c r="K23" s="777"/>
      <c r="L23" s="777"/>
      <c r="M23" s="777"/>
      <c r="N23" s="777"/>
      <c r="O23" s="777"/>
      <c r="P23" s="778"/>
      <c r="Q23" s="779">
        <v>3381</v>
      </c>
      <c r="R23" s="780"/>
      <c r="S23" s="780"/>
      <c r="T23" s="780"/>
      <c r="U23" s="780"/>
      <c r="V23" s="780">
        <v>3286</v>
      </c>
      <c r="W23" s="780"/>
      <c r="X23" s="780"/>
      <c r="Y23" s="780"/>
      <c r="Z23" s="780"/>
      <c r="AA23" s="780">
        <v>95</v>
      </c>
      <c r="AB23" s="780"/>
      <c r="AC23" s="780"/>
      <c r="AD23" s="780"/>
      <c r="AE23" s="781"/>
      <c r="AF23" s="782">
        <v>95</v>
      </c>
      <c r="AG23" s="780"/>
      <c r="AH23" s="780"/>
      <c r="AI23" s="780"/>
      <c r="AJ23" s="783"/>
      <c r="AK23" s="784"/>
      <c r="AL23" s="785"/>
      <c r="AM23" s="785"/>
      <c r="AN23" s="785"/>
      <c r="AO23" s="785"/>
      <c r="AP23" s="780">
        <v>992</v>
      </c>
      <c r="AQ23" s="780"/>
      <c r="AR23" s="780"/>
      <c r="AS23" s="780"/>
      <c r="AT23" s="780"/>
      <c r="AU23" s="796"/>
      <c r="AV23" s="796"/>
      <c r="AW23" s="796"/>
      <c r="AX23" s="796"/>
      <c r="AY23" s="797"/>
      <c r="AZ23" s="798" t="s">
        <v>395</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374</v>
      </c>
      <c r="B26" s="715"/>
      <c r="C26" s="715"/>
      <c r="D26" s="715"/>
      <c r="E26" s="715"/>
      <c r="F26" s="715"/>
      <c r="G26" s="715"/>
      <c r="H26" s="715"/>
      <c r="I26" s="715"/>
      <c r="J26" s="715"/>
      <c r="K26" s="715"/>
      <c r="L26" s="715"/>
      <c r="M26" s="715"/>
      <c r="N26" s="715"/>
      <c r="O26" s="715"/>
      <c r="P26" s="716"/>
      <c r="Q26" s="720" t="s">
        <v>398</v>
      </c>
      <c r="R26" s="721"/>
      <c r="S26" s="721"/>
      <c r="T26" s="721"/>
      <c r="U26" s="722"/>
      <c r="V26" s="720" t="s">
        <v>399</v>
      </c>
      <c r="W26" s="721"/>
      <c r="X26" s="721"/>
      <c r="Y26" s="721"/>
      <c r="Z26" s="722"/>
      <c r="AA26" s="720" t="s">
        <v>400</v>
      </c>
      <c r="AB26" s="721"/>
      <c r="AC26" s="721"/>
      <c r="AD26" s="721"/>
      <c r="AE26" s="721"/>
      <c r="AF26" s="801" t="s">
        <v>401</v>
      </c>
      <c r="AG26" s="802"/>
      <c r="AH26" s="802"/>
      <c r="AI26" s="802"/>
      <c r="AJ26" s="803"/>
      <c r="AK26" s="721" t="s">
        <v>402</v>
      </c>
      <c r="AL26" s="721"/>
      <c r="AM26" s="721"/>
      <c r="AN26" s="721"/>
      <c r="AO26" s="722"/>
      <c r="AP26" s="720" t="s">
        <v>403</v>
      </c>
      <c r="AQ26" s="721"/>
      <c r="AR26" s="721"/>
      <c r="AS26" s="721"/>
      <c r="AT26" s="722"/>
      <c r="AU26" s="720" t="s">
        <v>404</v>
      </c>
      <c r="AV26" s="721"/>
      <c r="AW26" s="721"/>
      <c r="AX26" s="721"/>
      <c r="AY26" s="722"/>
      <c r="AZ26" s="720" t="s">
        <v>405</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406</v>
      </c>
      <c r="C28" s="737"/>
      <c r="D28" s="737"/>
      <c r="E28" s="737"/>
      <c r="F28" s="737"/>
      <c r="G28" s="737"/>
      <c r="H28" s="737"/>
      <c r="I28" s="737"/>
      <c r="J28" s="737"/>
      <c r="K28" s="737"/>
      <c r="L28" s="737"/>
      <c r="M28" s="737"/>
      <c r="N28" s="737"/>
      <c r="O28" s="737"/>
      <c r="P28" s="738"/>
      <c r="Q28" s="809">
        <v>652</v>
      </c>
      <c r="R28" s="810"/>
      <c r="S28" s="810"/>
      <c r="T28" s="810"/>
      <c r="U28" s="810"/>
      <c r="V28" s="810">
        <v>618</v>
      </c>
      <c r="W28" s="810"/>
      <c r="X28" s="810"/>
      <c r="Y28" s="810"/>
      <c r="Z28" s="810"/>
      <c r="AA28" s="810">
        <v>34</v>
      </c>
      <c r="AB28" s="810"/>
      <c r="AC28" s="810"/>
      <c r="AD28" s="810"/>
      <c r="AE28" s="811"/>
      <c r="AF28" s="812">
        <v>34</v>
      </c>
      <c r="AG28" s="810"/>
      <c r="AH28" s="810"/>
      <c r="AI28" s="810"/>
      <c r="AJ28" s="813"/>
      <c r="AK28" s="814">
        <v>42</v>
      </c>
      <c r="AL28" s="815"/>
      <c r="AM28" s="815"/>
      <c r="AN28" s="815"/>
      <c r="AO28" s="815"/>
      <c r="AP28" s="815" t="s">
        <v>592</v>
      </c>
      <c r="AQ28" s="815"/>
      <c r="AR28" s="815"/>
      <c r="AS28" s="815"/>
      <c r="AT28" s="815"/>
      <c r="AU28" s="815" t="s">
        <v>592</v>
      </c>
      <c r="AV28" s="815"/>
      <c r="AW28" s="815"/>
      <c r="AX28" s="815"/>
      <c r="AY28" s="815"/>
      <c r="AZ28" s="816" t="s">
        <v>592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407</v>
      </c>
      <c r="C29" s="768"/>
      <c r="D29" s="768"/>
      <c r="E29" s="768"/>
      <c r="F29" s="768"/>
      <c r="G29" s="768"/>
      <c r="H29" s="768"/>
      <c r="I29" s="768"/>
      <c r="J29" s="768"/>
      <c r="K29" s="768"/>
      <c r="L29" s="768"/>
      <c r="M29" s="768"/>
      <c r="N29" s="768"/>
      <c r="O29" s="768"/>
      <c r="P29" s="769"/>
      <c r="Q29" s="770">
        <v>241</v>
      </c>
      <c r="R29" s="771"/>
      <c r="S29" s="771"/>
      <c r="T29" s="771"/>
      <c r="U29" s="771"/>
      <c r="V29" s="771">
        <v>241</v>
      </c>
      <c r="W29" s="771"/>
      <c r="X29" s="771"/>
      <c r="Y29" s="771"/>
      <c r="Z29" s="771"/>
      <c r="AA29" s="771" t="s">
        <v>591</v>
      </c>
      <c r="AB29" s="771"/>
      <c r="AC29" s="771"/>
      <c r="AD29" s="771"/>
      <c r="AE29" s="772"/>
      <c r="AF29" s="773" t="s">
        <v>408</v>
      </c>
      <c r="AG29" s="774"/>
      <c r="AH29" s="774"/>
      <c r="AI29" s="774"/>
      <c r="AJ29" s="775"/>
      <c r="AK29" s="821">
        <v>55</v>
      </c>
      <c r="AL29" s="817"/>
      <c r="AM29" s="817"/>
      <c r="AN29" s="817"/>
      <c r="AO29" s="817"/>
      <c r="AP29" s="817" t="s">
        <v>592</v>
      </c>
      <c r="AQ29" s="817"/>
      <c r="AR29" s="817"/>
      <c r="AS29" s="817"/>
      <c r="AT29" s="817"/>
      <c r="AU29" s="817" t="s">
        <v>592</v>
      </c>
      <c r="AV29" s="817"/>
      <c r="AW29" s="817"/>
      <c r="AX29" s="817"/>
      <c r="AY29" s="817"/>
      <c r="AZ29" s="818" t="s">
        <v>592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409</v>
      </c>
      <c r="C30" s="768"/>
      <c r="D30" s="768"/>
      <c r="E30" s="768"/>
      <c r="F30" s="768"/>
      <c r="G30" s="768"/>
      <c r="H30" s="768"/>
      <c r="I30" s="768"/>
      <c r="J30" s="768"/>
      <c r="K30" s="768"/>
      <c r="L30" s="768"/>
      <c r="M30" s="768"/>
      <c r="N30" s="768"/>
      <c r="O30" s="768"/>
      <c r="P30" s="769"/>
      <c r="Q30" s="770">
        <v>29</v>
      </c>
      <c r="R30" s="771"/>
      <c r="S30" s="771"/>
      <c r="T30" s="771"/>
      <c r="U30" s="771"/>
      <c r="V30" s="771">
        <v>28</v>
      </c>
      <c r="W30" s="771"/>
      <c r="X30" s="771"/>
      <c r="Y30" s="771"/>
      <c r="Z30" s="771"/>
      <c r="AA30" s="771">
        <v>1</v>
      </c>
      <c r="AB30" s="771"/>
      <c r="AC30" s="771"/>
      <c r="AD30" s="771"/>
      <c r="AE30" s="772"/>
      <c r="AF30" s="773">
        <v>1</v>
      </c>
      <c r="AG30" s="774"/>
      <c r="AH30" s="774"/>
      <c r="AI30" s="774"/>
      <c r="AJ30" s="775"/>
      <c r="AK30" s="821">
        <v>28</v>
      </c>
      <c r="AL30" s="817"/>
      <c r="AM30" s="817"/>
      <c r="AN30" s="817"/>
      <c r="AO30" s="817"/>
      <c r="AP30" s="817" t="s">
        <v>592</v>
      </c>
      <c r="AQ30" s="817"/>
      <c r="AR30" s="817"/>
      <c r="AS30" s="817"/>
      <c r="AT30" s="817"/>
      <c r="AU30" s="817" t="s">
        <v>592</v>
      </c>
      <c r="AV30" s="817"/>
      <c r="AW30" s="817"/>
      <c r="AX30" s="817"/>
      <c r="AY30" s="817"/>
      <c r="AZ30" s="818" t="s">
        <v>592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410</v>
      </c>
      <c r="C31" s="768"/>
      <c r="D31" s="768"/>
      <c r="E31" s="768"/>
      <c r="F31" s="768"/>
      <c r="G31" s="768"/>
      <c r="H31" s="768"/>
      <c r="I31" s="768"/>
      <c r="J31" s="768"/>
      <c r="K31" s="768"/>
      <c r="L31" s="768"/>
      <c r="M31" s="768"/>
      <c r="N31" s="768"/>
      <c r="O31" s="768"/>
      <c r="P31" s="769"/>
      <c r="Q31" s="770">
        <v>105</v>
      </c>
      <c r="R31" s="771"/>
      <c r="S31" s="771"/>
      <c r="T31" s="771"/>
      <c r="U31" s="771"/>
      <c r="V31" s="771">
        <v>102</v>
      </c>
      <c r="W31" s="771"/>
      <c r="X31" s="771"/>
      <c r="Y31" s="771"/>
      <c r="Z31" s="771"/>
      <c r="AA31" s="771">
        <v>3</v>
      </c>
      <c r="AB31" s="771"/>
      <c r="AC31" s="771"/>
      <c r="AD31" s="771"/>
      <c r="AE31" s="772"/>
      <c r="AF31" s="773">
        <v>3</v>
      </c>
      <c r="AG31" s="774"/>
      <c r="AH31" s="774"/>
      <c r="AI31" s="774"/>
      <c r="AJ31" s="775"/>
      <c r="AK31" s="821">
        <v>51</v>
      </c>
      <c r="AL31" s="817"/>
      <c r="AM31" s="817"/>
      <c r="AN31" s="817"/>
      <c r="AO31" s="817"/>
      <c r="AP31" s="817">
        <v>101</v>
      </c>
      <c r="AQ31" s="817"/>
      <c r="AR31" s="817"/>
      <c r="AS31" s="817"/>
      <c r="AT31" s="817"/>
      <c r="AU31" s="817">
        <v>66</v>
      </c>
      <c r="AV31" s="817"/>
      <c r="AW31" s="817"/>
      <c r="AX31" s="817"/>
      <c r="AY31" s="817"/>
      <c r="AZ31" s="818" t="s">
        <v>592</v>
      </c>
      <c r="BA31" s="818"/>
      <c r="BB31" s="818"/>
      <c r="BC31" s="818"/>
      <c r="BD31" s="818"/>
      <c r="BE31" s="819" t="s">
        <v>411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412</v>
      </c>
      <c r="C32" s="768"/>
      <c r="D32" s="768"/>
      <c r="E32" s="768"/>
      <c r="F32" s="768"/>
      <c r="G32" s="768"/>
      <c r="H32" s="768"/>
      <c r="I32" s="768"/>
      <c r="J32" s="768"/>
      <c r="K32" s="768"/>
      <c r="L32" s="768"/>
      <c r="M32" s="768"/>
      <c r="N32" s="768"/>
      <c r="O32" s="768"/>
      <c r="P32" s="769"/>
      <c r="Q32" s="770">
        <v>252</v>
      </c>
      <c r="R32" s="771"/>
      <c r="S32" s="771"/>
      <c r="T32" s="771"/>
      <c r="U32" s="771"/>
      <c r="V32" s="771">
        <v>245</v>
      </c>
      <c r="W32" s="771"/>
      <c r="X32" s="771"/>
      <c r="Y32" s="771"/>
      <c r="Z32" s="771"/>
      <c r="AA32" s="771">
        <v>7</v>
      </c>
      <c r="AB32" s="771"/>
      <c r="AC32" s="771"/>
      <c r="AD32" s="771"/>
      <c r="AE32" s="772"/>
      <c r="AF32" s="773">
        <v>7</v>
      </c>
      <c r="AG32" s="774"/>
      <c r="AH32" s="774"/>
      <c r="AI32" s="774"/>
      <c r="AJ32" s="775"/>
      <c r="AK32" s="821">
        <v>24</v>
      </c>
      <c r="AL32" s="817"/>
      <c r="AM32" s="817"/>
      <c r="AN32" s="817"/>
      <c r="AO32" s="817"/>
      <c r="AP32" s="817">
        <v>32</v>
      </c>
      <c r="AQ32" s="817"/>
      <c r="AR32" s="817"/>
      <c r="AS32" s="817"/>
      <c r="AT32" s="817"/>
      <c r="AU32" s="817">
        <v>18</v>
      </c>
      <c r="AV32" s="817"/>
      <c r="AW32" s="817"/>
      <c r="AX32" s="817"/>
      <c r="AY32" s="817"/>
      <c r="AZ32" s="818" t="s">
        <v>592</v>
      </c>
      <c r="BA32" s="818"/>
      <c r="BB32" s="818"/>
      <c r="BC32" s="818"/>
      <c r="BD32" s="818"/>
      <c r="BE32" s="819" t="s">
        <v>411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393</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45</v>
      </c>
      <c r="AG63" s="831"/>
      <c r="AH63" s="831"/>
      <c r="AI63" s="831"/>
      <c r="AJ63" s="832"/>
      <c r="AK63" s="833"/>
      <c r="AL63" s="828"/>
      <c r="AM63" s="828"/>
      <c r="AN63" s="828"/>
      <c r="AO63" s="828"/>
      <c r="AP63" s="831">
        <v>133</v>
      </c>
      <c r="AQ63" s="831"/>
      <c r="AR63" s="831"/>
      <c r="AS63" s="831"/>
      <c r="AT63" s="831"/>
      <c r="AU63" s="831">
        <v>84</v>
      </c>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398</v>
      </c>
      <c r="R66" s="721"/>
      <c r="S66" s="721"/>
      <c r="T66" s="721"/>
      <c r="U66" s="722"/>
      <c r="V66" s="720" t="s">
        <v>399</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403</v>
      </c>
      <c r="AQ66" s="721"/>
      <c r="AR66" s="721"/>
      <c r="AS66" s="721"/>
      <c r="AT66" s="722"/>
      <c r="AU66" s="720" t="s">
        <v>421</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584</v>
      </c>
      <c r="C68" s="857"/>
      <c r="D68" s="857"/>
      <c r="E68" s="857"/>
      <c r="F68" s="857"/>
      <c r="G68" s="857"/>
      <c r="H68" s="857"/>
      <c r="I68" s="857"/>
      <c r="J68" s="857"/>
      <c r="K68" s="857"/>
      <c r="L68" s="857"/>
      <c r="M68" s="857"/>
      <c r="N68" s="857"/>
      <c r="O68" s="857"/>
      <c r="P68" s="858"/>
      <c r="Q68" s="859">
        <v>7352</v>
      </c>
      <c r="R68" s="853">
        <v>6933</v>
      </c>
      <c r="S68" s="853">
        <v>6933</v>
      </c>
      <c r="T68" s="853">
        <v>6933</v>
      </c>
      <c r="U68" s="853">
        <v>6933</v>
      </c>
      <c r="V68" s="853">
        <v>7276</v>
      </c>
      <c r="W68" s="853">
        <v>6850</v>
      </c>
      <c r="X68" s="853">
        <v>6850</v>
      </c>
      <c r="Y68" s="853">
        <v>6850</v>
      </c>
      <c r="Z68" s="853">
        <v>6850</v>
      </c>
      <c r="AA68" s="853">
        <v>76</v>
      </c>
      <c r="AB68" s="853">
        <v>82</v>
      </c>
      <c r="AC68" s="853">
        <v>82</v>
      </c>
      <c r="AD68" s="853">
        <v>82</v>
      </c>
      <c r="AE68" s="853">
        <v>82</v>
      </c>
      <c r="AF68" s="853">
        <v>76</v>
      </c>
      <c r="AG68" s="853">
        <v>82</v>
      </c>
      <c r="AH68" s="853">
        <v>82</v>
      </c>
      <c r="AI68" s="853">
        <v>82</v>
      </c>
      <c r="AJ68" s="853">
        <v>82</v>
      </c>
      <c r="AK68" s="853">
        <v>3086</v>
      </c>
      <c r="AL68" s="853">
        <v>2485</v>
      </c>
      <c r="AM68" s="853">
        <v>2485</v>
      </c>
      <c r="AN68" s="853">
        <v>2485</v>
      </c>
      <c r="AO68" s="853">
        <v>2485</v>
      </c>
      <c r="AP68" s="853" t="s">
        <v>593</v>
      </c>
      <c r="AQ68" s="853"/>
      <c r="AR68" s="853"/>
      <c r="AS68" s="853"/>
      <c r="AT68" s="853"/>
      <c r="AU68" s="853" t="s">
        <v>593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585</v>
      </c>
      <c r="C69" s="861"/>
      <c r="D69" s="861"/>
      <c r="E69" s="861"/>
      <c r="F69" s="861"/>
      <c r="G69" s="861"/>
      <c r="H69" s="861"/>
      <c r="I69" s="861"/>
      <c r="J69" s="861"/>
      <c r="K69" s="861"/>
      <c r="L69" s="861"/>
      <c r="M69" s="861"/>
      <c r="N69" s="861"/>
      <c r="O69" s="861"/>
      <c r="P69" s="862"/>
      <c r="Q69" s="863">
        <v>1524702</v>
      </c>
      <c r="R69" s="817">
        <v>1385861</v>
      </c>
      <c r="S69" s="817">
        <v>1385861</v>
      </c>
      <c r="T69" s="817">
        <v>1385861</v>
      </c>
      <c r="U69" s="817">
        <v>1385861</v>
      </c>
      <c r="V69" s="817">
        <v>1496148</v>
      </c>
      <c r="W69" s="817">
        <v>1346246</v>
      </c>
      <c r="X69" s="817">
        <v>1346246</v>
      </c>
      <c r="Y69" s="817">
        <v>1346246</v>
      </c>
      <c r="Z69" s="817">
        <v>1346246</v>
      </c>
      <c r="AA69" s="817">
        <v>28554</v>
      </c>
      <c r="AB69" s="817">
        <v>39615</v>
      </c>
      <c r="AC69" s="817">
        <v>39615</v>
      </c>
      <c r="AD69" s="817">
        <v>39615</v>
      </c>
      <c r="AE69" s="817">
        <v>39615</v>
      </c>
      <c r="AF69" s="817">
        <v>28554</v>
      </c>
      <c r="AG69" s="817">
        <v>39615</v>
      </c>
      <c r="AH69" s="817">
        <v>39615</v>
      </c>
      <c r="AI69" s="817">
        <v>39615</v>
      </c>
      <c r="AJ69" s="817">
        <v>39615</v>
      </c>
      <c r="AK69" s="817">
        <v>15234</v>
      </c>
      <c r="AL69" s="817"/>
      <c r="AM69" s="817"/>
      <c r="AN69" s="817"/>
      <c r="AO69" s="817"/>
      <c r="AP69" s="817" t="s">
        <v>593</v>
      </c>
      <c r="AQ69" s="817"/>
      <c r="AR69" s="817"/>
      <c r="AS69" s="817"/>
      <c r="AT69" s="817"/>
      <c r="AU69" s="817" t="s">
        <v>593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586</v>
      </c>
      <c r="C70" s="861"/>
      <c r="D70" s="861"/>
      <c r="E70" s="861"/>
      <c r="F70" s="861"/>
      <c r="G70" s="861"/>
      <c r="H70" s="861"/>
      <c r="I70" s="861"/>
      <c r="J70" s="861"/>
      <c r="K70" s="861"/>
      <c r="L70" s="861"/>
      <c r="M70" s="861"/>
      <c r="N70" s="861"/>
      <c r="O70" s="861"/>
      <c r="P70" s="862"/>
      <c r="Q70" s="863">
        <v>552</v>
      </c>
      <c r="R70" s="817"/>
      <c r="S70" s="817"/>
      <c r="T70" s="817"/>
      <c r="U70" s="817"/>
      <c r="V70" s="817">
        <v>547</v>
      </c>
      <c r="W70" s="817"/>
      <c r="X70" s="817"/>
      <c r="Y70" s="817"/>
      <c r="Z70" s="817"/>
      <c r="AA70" s="817">
        <v>5</v>
      </c>
      <c r="AB70" s="817"/>
      <c r="AC70" s="817"/>
      <c r="AD70" s="817"/>
      <c r="AE70" s="817"/>
      <c r="AF70" s="817">
        <v>5</v>
      </c>
      <c r="AG70" s="817"/>
      <c r="AH70" s="817"/>
      <c r="AI70" s="817"/>
      <c r="AJ70" s="817"/>
      <c r="AK70" s="817" t="s">
        <v>593</v>
      </c>
      <c r="AL70" s="817"/>
      <c r="AM70" s="817"/>
      <c r="AN70" s="817"/>
      <c r="AO70" s="817"/>
      <c r="AP70" s="817">
        <v>453</v>
      </c>
      <c r="AQ70" s="817"/>
      <c r="AR70" s="817"/>
      <c r="AS70" s="817"/>
      <c r="AT70" s="817"/>
      <c r="AU70" s="817">
        <v>42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587</v>
      </c>
      <c r="C71" s="861"/>
      <c r="D71" s="861"/>
      <c r="E71" s="861"/>
      <c r="F71" s="861"/>
      <c r="G71" s="861"/>
      <c r="H71" s="861"/>
      <c r="I71" s="861"/>
      <c r="J71" s="861"/>
      <c r="K71" s="861"/>
      <c r="L71" s="861"/>
      <c r="M71" s="861"/>
      <c r="N71" s="861"/>
      <c r="O71" s="861"/>
      <c r="P71" s="862"/>
      <c r="Q71" s="863">
        <v>4818</v>
      </c>
      <c r="R71" s="817"/>
      <c r="S71" s="817"/>
      <c r="T71" s="817"/>
      <c r="U71" s="817"/>
      <c r="V71" s="817">
        <v>4560</v>
      </c>
      <c r="W71" s="817"/>
      <c r="X71" s="817"/>
      <c r="Y71" s="817"/>
      <c r="Z71" s="817"/>
      <c r="AA71" s="817">
        <v>258</v>
      </c>
      <c r="AB71" s="817"/>
      <c r="AC71" s="817"/>
      <c r="AD71" s="817"/>
      <c r="AE71" s="817"/>
      <c r="AF71" s="817">
        <v>258</v>
      </c>
      <c r="AG71" s="817"/>
      <c r="AH71" s="817"/>
      <c r="AI71" s="817"/>
      <c r="AJ71" s="817"/>
      <c r="AK71" s="817">
        <v>179</v>
      </c>
      <c r="AL71" s="817"/>
      <c r="AM71" s="817"/>
      <c r="AN71" s="817"/>
      <c r="AO71" s="817"/>
      <c r="AP71" s="817" t="s">
        <v>593</v>
      </c>
      <c r="AQ71" s="817"/>
      <c r="AR71" s="817"/>
      <c r="AS71" s="817"/>
      <c r="AT71" s="817"/>
      <c r="AU71" s="817" t="s">
        <v>593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588</v>
      </c>
      <c r="C72" s="861"/>
      <c r="D72" s="861"/>
      <c r="E72" s="861"/>
      <c r="F72" s="861"/>
      <c r="G72" s="861"/>
      <c r="H72" s="861"/>
      <c r="I72" s="861"/>
      <c r="J72" s="861"/>
      <c r="K72" s="861"/>
      <c r="L72" s="861"/>
      <c r="M72" s="861"/>
      <c r="N72" s="861"/>
      <c r="O72" s="861"/>
      <c r="P72" s="862"/>
      <c r="Q72" s="863">
        <v>925</v>
      </c>
      <c r="R72" s="817"/>
      <c r="S72" s="817"/>
      <c r="T72" s="817"/>
      <c r="U72" s="817"/>
      <c r="V72" s="817">
        <v>905</v>
      </c>
      <c r="W72" s="817"/>
      <c r="X72" s="817"/>
      <c r="Y72" s="817"/>
      <c r="Z72" s="817"/>
      <c r="AA72" s="817">
        <v>20</v>
      </c>
      <c r="AB72" s="817"/>
      <c r="AC72" s="817"/>
      <c r="AD72" s="817"/>
      <c r="AE72" s="817"/>
      <c r="AF72" s="817">
        <v>20</v>
      </c>
      <c r="AG72" s="817"/>
      <c r="AH72" s="817"/>
      <c r="AI72" s="817"/>
      <c r="AJ72" s="817"/>
      <c r="AK72" s="817">
        <v>45</v>
      </c>
      <c r="AL72" s="817"/>
      <c r="AM72" s="817"/>
      <c r="AN72" s="817"/>
      <c r="AO72" s="817"/>
      <c r="AP72" s="817" t="s">
        <v>593</v>
      </c>
      <c r="AQ72" s="817"/>
      <c r="AR72" s="817"/>
      <c r="AS72" s="817"/>
      <c r="AT72" s="817"/>
      <c r="AU72" s="817" t="s">
        <v>593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589</v>
      </c>
      <c r="C73" s="861"/>
      <c r="D73" s="861"/>
      <c r="E73" s="861"/>
      <c r="F73" s="861"/>
      <c r="G73" s="861"/>
      <c r="H73" s="861"/>
      <c r="I73" s="861"/>
      <c r="J73" s="861"/>
      <c r="K73" s="861"/>
      <c r="L73" s="861"/>
      <c r="M73" s="861"/>
      <c r="N73" s="861"/>
      <c r="O73" s="861"/>
      <c r="P73" s="862"/>
      <c r="Q73" s="863">
        <v>4</v>
      </c>
      <c r="R73" s="817"/>
      <c r="S73" s="817"/>
      <c r="T73" s="817"/>
      <c r="U73" s="817"/>
      <c r="V73" s="817">
        <v>3</v>
      </c>
      <c r="W73" s="817"/>
      <c r="X73" s="817"/>
      <c r="Y73" s="817"/>
      <c r="Z73" s="817"/>
      <c r="AA73" s="817">
        <v>1</v>
      </c>
      <c r="AB73" s="817"/>
      <c r="AC73" s="817"/>
      <c r="AD73" s="817"/>
      <c r="AE73" s="817"/>
      <c r="AF73" s="817">
        <v>1</v>
      </c>
      <c r="AG73" s="817"/>
      <c r="AH73" s="817"/>
      <c r="AI73" s="817"/>
      <c r="AJ73" s="817"/>
      <c r="AK73" s="817" t="s">
        <v>593</v>
      </c>
      <c r="AL73" s="817"/>
      <c r="AM73" s="817"/>
      <c r="AN73" s="817"/>
      <c r="AO73" s="817"/>
      <c r="AP73" s="817" t="s">
        <v>593</v>
      </c>
      <c r="AQ73" s="817"/>
      <c r="AR73" s="817"/>
      <c r="AS73" s="817"/>
      <c r="AT73" s="817"/>
      <c r="AU73" s="817" t="s">
        <v>593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590</v>
      </c>
      <c r="C74" s="861"/>
      <c r="D74" s="861"/>
      <c r="E74" s="861"/>
      <c r="F74" s="861"/>
      <c r="G74" s="861"/>
      <c r="H74" s="861"/>
      <c r="I74" s="861"/>
      <c r="J74" s="861"/>
      <c r="K74" s="861"/>
      <c r="L74" s="861"/>
      <c r="M74" s="861"/>
      <c r="N74" s="861"/>
      <c r="O74" s="861"/>
      <c r="P74" s="862"/>
      <c r="Q74" s="863">
        <v>267</v>
      </c>
      <c r="R74" s="817"/>
      <c r="S74" s="817"/>
      <c r="T74" s="817"/>
      <c r="U74" s="817"/>
      <c r="V74" s="817">
        <v>178</v>
      </c>
      <c r="W74" s="817"/>
      <c r="X74" s="817"/>
      <c r="Y74" s="817"/>
      <c r="Z74" s="817"/>
      <c r="AA74" s="817">
        <v>89</v>
      </c>
      <c r="AB74" s="817"/>
      <c r="AC74" s="817"/>
      <c r="AD74" s="817"/>
      <c r="AE74" s="817"/>
      <c r="AF74" s="817">
        <v>89</v>
      </c>
      <c r="AG74" s="817"/>
      <c r="AH74" s="817"/>
      <c r="AI74" s="817"/>
      <c r="AJ74" s="817"/>
      <c r="AK74" s="817">
        <v>13</v>
      </c>
      <c r="AL74" s="817"/>
      <c r="AM74" s="817"/>
      <c r="AN74" s="817"/>
      <c r="AO74" s="817"/>
      <c r="AP74" s="817" t="s">
        <v>593</v>
      </c>
      <c r="AQ74" s="817"/>
      <c r="AR74" s="817"/>
      <c r="AS74" s="817"/>
      <c r="AT74" s="817"/>
      <c r="AU74" s="817" t="s">
        <v>593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393</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29003</v>
      </c>
      <c r="AG88" s="831"/>
      <c r="AH88" s="831"/>
      <c r="AI88" s="831"/>
      <c r="AJ88" s="831"/>
      <c r="AK88" s="828"/>
      <c r="AL88" s="828"/>
      <c r="AM88" s="828"/>
      <c r="AN88" s="828"/>
      <c r="AO88" s="828"/>
      <c r="AP88" s="831">
        <v>453</v>
      </c>
      <c r="AQ88" s="831"/>
      <c r="AR88" s="831"/>
      <c r="AS88" s="831"/>
      <c r="AT88" s="831"/>
      <c r="AU88" s="831">
        <v>42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311</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311</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311</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142756</v>
      </c>
      <c r="AB110" s="887"/>
      <c r="AC110" s="887"/>
      <c r="AD110" s="887"/>
      <c r="AE110" s="888"/>
      <c r="AF110" s="889">
        <v>141290</v>
      </c>
      <c r="AG110" s="887"/>
      <c r="AH110" s="887"/>
      <c r="AI110" s="887"/>
      <c r="AJ110" s="888"/>
      <c r="AK110" s="889">
        <v>122168</v>
      </c>
      <c r="AL110" s="887"/>
      <c r="AM110" s="887"/>
      <c r="AN110" s="887"/>
      <c r="AO110" s="888"/>
      <c r="AP110" s="890">
        <v>10.6</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1043496</v>
      </c>
      <c r="BR110" s="918"/>
      <c r="BS110" s="918"/>
      <c r="BT110" s="918"/>
      <c r="BU110" s="918"/>
      <c r="BV110" s="918">
        <v>1023876</v>
      </c>
      <c r="BW110" s="918"/>
      <c r="BX110" s="918"/>
      <c r="BY110" s="918"/>
      <c r="BZ110" s="918"/>
      <c r="CA110" s="918">
        <v>992011</v>
      </c>
      <c r="CB110" s="918"/>
      <c r="CC110" s="918"/>
      <c r="CD110" s="918"/>
      <c r="CE110" s="918"/>
      <c r="CF110" s="931">
        <v>85.8</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408</v>
      </c>
      <c r="DH110" s="918"/>
      <c r="DI110" s="918"/>
      <c r="DJ110" s="918"/>
      <c r="DK110" s="918"/>
      <c r="DL110" s="918" t="s">
        <v>439</v>
      </c>
      <c r="DM110" s="918"/>
      <c r="DN110" s="918"/>
      <c r="DO110" s="918"/>
      <c r="DP110" s="918"/>
      <c r="DQ110" s="918" t="s">
        <v>131</v>
      </c>
      <c r="DR110" s="918"/>
      <c r="DS110" s="918"/>
      <c r="DT110" s="918"/>
      <c r="DU110" s="918"/>
      <c r="DV110" s="919" t="s">
        <v>395</v>
      </c>
      <c r="DW110" s="919"/>
      <c r="DX110" s="919"/>
      <c r="DY110" s="919"/>
      <c r="DZ110" s="920"/>
    </row>
    <row r="111" spans="1:131" s="224" customFormat="1" ht="26.25" customHeight="1" x14ac:dyDescent="0.2">
      <c r="A111" s="921" t="s">
        <v>440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415</v>
      </c>
      <c r="AB111" s="925"/>
      <c r="AC111" s="925"/>
      <c r="AD111" s="925"/>
      <c r="AE111" s="926"/>
      <c r="AF111" s="927" t="s">
        <v>408</v>
      </c>
      <c r="AG111" s="925"/>
      <c r="AH111" s="925"/>
      <c r="AI111" s="925"/>
      <c r="AJ111" s="926"/>
      <c r="AK111" s="927" t="s">
        <v>415</v>
      </c>
      <c r="AL111" s="925"/>
      <c r="AM111" s="925"/>
      <c r="AN111" s="925"/>
      <c r="AO111" s="926"/>
      <c r="AP111" s="928" t="s">
        <v>131</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t="s">
        <v>415</v>
      </c>
      <c r="BR111" s="913"/>
      <c r="BS111" s="913"/>
      <c r="BT111" s="913"/>
      <c r="BU111" s="913"/>
      <c r="BV111" s="913" t="s">
        <v>442</v>
      </c>
      <c r="BW111" s="913"/>
      <c r="BX111" s="913"/>
      <c r="BY111" s="913"/>
      <c r="BZ111" s="913"/>
      <c r="CA111" s="913" t="s">
        <v>415</v>
      </c>
      <c r="CB111" s="913"/>
      <c r="CC111" s="913"/>
      <c r="CD111" s="913"/>
      <c r="CE111" s="913"/>
      <c r="CF111" s="907" t="s">
        <v>408</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444</v>
      </c>
      <c r="DH111" s="913"/>
      <c r="DI111" s="913"/>
      <c r="DJ111" s="913"/>
      <c r="DK111" s="913"/>
      <c r="DL111" s="913" t="s">
        <v>445</v>
      </c>
      <c r="DM111" s="913"/>
      <c r="DN111" s="913"/>
      <c r="DO111" s="913"/>
      <c r="DP111" s="913"/>
      <c r="DQ111" s="913" t="s">
        <v>442</v>
      </c>
      <c r="DR111" s="913"/>
      <c r="DS111" s="913"/>
      <c r="DT111" s="913"/>
      <c r="DU111" s="913"/>
      <c r="DV111" s="914" t="s">
        <v>442</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131</v>
      </c>
      <c r="AB112" s="946"/>
      <c r="AC112" s="946"/>
      <c r="AD112" s="946"/>
      <c r="AE112" s="947"/>
      <c r="AF112" s="948" t="s">
        <v>442</v>
      </c>
      <c r="AG112" s="946"/>
      <c r="AH112" s="946"/>
      <c r="AI112" s="946"/>
      <c r="AJ112" s="947"/>
      <c r="AK112" s="948" t="s">
        <v>131</v>
      </c>
      <c r="AL112" s="946"/>
      <c r="AM112" s="946"/>
      <c r="AN112" s="946"/>
      <c r="AO112" s="947"/>
      <c r="AP112" s="949" t="s">
        <v>395</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104441</v>
      </c>
      <c r="BR112" s="913"/>
      <c r="BS112" s="913"/>
      <c r="BT112" s="913"/>
      <c r="BU112" s="913"/>
      <c r="BV112" s="913">
        <v>102398</v>
      </c>
      <c r="BW112" s="913"/>
      <c r="BX112" s="913"/>
      <c r="BY112" s="913"/>
      <c r="BZ112" s="913"/>
      <c r="CA112" s="913">
        <v>91505</v>
      </c>
      <c r="CB112" s="913"/>
      <c r="CC112" s="913"/>
      <c r="CD112" s="913"/>
      <c r="CE112" s="913"/>
      <c r="CF112" s="907">
        <v>7.9</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408</v>
      </c>
      <c r="DM112" s="913"/>
      <c r="DN112" s="913"/>
      <c r="DO112" s="913"/>
      <c r="DP112" s="913"/>
      <c r="DQ112" s="913" t="s">
        <v>442</v>
      </c>
      <c r="DR112" s="913"/>
      <c r="DS112" s="913"/>
      <c r="DT112" s="913"/>
      <c r="DU112" s="913"/>
      <c r="DV112" s="914" t="s">
        <v>131</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13998</v>
      </c>
      <c r="AB113" s="925"/>
      <c r="AC113" s="925"/>
      <c r="AD113" s="925"/>
      <c r="AE113" s="926"/>
      <c r="AF113" s="927">
        <v>11822</v>
      </c>
      <c r="AG113" s="925"/>
      <c r="AH113" s="925"/>
      <c r="AI113" s="925"/>
      <c r="AJ113" s="926"/>
      <c r="AK113" s="927">
        <v>12938</v>
      </c>
      <c r="AL113" s="925"/>
      <c r="AM113" s="925"/>
      <c r="AN113" s="925"/>
      <c r="AO113" s="926"/>
      <c r="AP113" s="928">
        <v>1.1000000000000001</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58936</v>
      </c>
      <c r="BR113" s="913"/>
      <c r="BS113" s="913"/>
      <c r="BT113" s="913"/>
      <c r="BU113" s="913"/>
      <c r="BV113" s="913">
        <v>50798</v>
      </c>
      <c r="BW113" s="913"/>
      <c r="BX113" s="913"/>
      <c r="BY113" s="913"/>
      <c r="BZ113" s="913"/>
      <c r="CA113" s="913">
        <v>41701</v>
      </c>
      <c r="CB113" s="913"/>
      <c r="CC113" s="913"/>
      <c r="CD113" s="913"/>
      <c r="CE113" s="913"/>
      <c r="CF113" s="907">
        <v>3.6</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408</v>
      </c>
      <c r="DH113" s="946"/>
      <c r="DI113" s="946"/>
      <c r="DJ113" s="946"/>
      <c r="DK113" s="947"/>
      <c r="DL113" s="948" t="s">
        <v>408</v>
      </c>
      <c r="DM113" s="946"/>
      <c r="DN113" s="946"/>
      <c r="DO113" s="946"/>
      <c r="DP113" s="947"/>
      <c r="DQ113" s="948" t="s">
        <v>439</v>
      </c>
      <c r="DR113" s="946"/>
      <c r="DS113" s="946"/>
      <c r="DT113" s="946"/>
      <c r="DU113" s="947"/>
      <c r="DV113" s="949" t="s">
        <v>395</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15630</v>
      </c>
      <c r="AB114" s="946"/>
      <c r="AC114" s="946"/>
      <c r="AD114" s="946"/>
      <c r="AE114" s="947"/>
      <c r="AF114" s="948">
        <v>9773</v>
      </c>
      <c r="AG114" s="946"/>
      <c r="AH114" s="946"/>
      <c r="AI114" s="946"/>
      <c r="AJ114" s="947"/>
      <c r="AK114" s="948">
        <v>10322</v>
      </c>
      <c r="AL114" s="946"/>
      <c r="AM114" s="946"/>
      <c r="AN114" s="946"/>
      <c r="AO114" s="947"/>
      <c r="AP114" s="949">
        <v>0.9</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196086</v>
      </c>
      <c r="BR114" s="913"/>
      <c r="BS114" s="913"/>
      <c r="BT114" s="913"/>
      <c r="BU114" s="913"/>
      <c r="BV114" s="913">
        <v>214664</v>
      </c>
      <c r="BW114" s="913"/>
      <c r="BX114" s="913"/>
      <c r="BY114" s="913"/>
      <c r="BZ114" s="913"/>
      <c r="CA114" s="913">
        <v>229518</v>
      </c>
      <c r="CB114" s="913"/>
      <c r="CC114" s="913"/>
      <c r="CD114" s="913"/>
      <c r="CE114" s="913"/>
      <c r="CF114" s="907">
        <v>19.899999999999999</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442</v>
      </c>
      <c r="DH114" s="946"/>
      <c r="DI114" s="946"/>
      <c r="DJ114" s="946"/>
      <c r="DK114" s="947"/>
      <c r="DL114" s="948" t="s">
        <v>445</v>
      </c>
      <c r="DM114" s="946"/>
      <c r="DN114" s="946"/>
      <c r="DO114" s="946"/>
      <c r="DP114" s="947"/>
      <c r="DQ114" s="948" t="s">
        <v>395</v>
      </c>
      <c r="DR114" s="946"/>
      <c r="DS114" s="946"/>
      <c r="DT114" s="946"/>
      <c r="DU114" s="947"/>
      <c r="DV114" s="949" t="s">
        <v>395</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442</v>
      </c>
      <c r="AB115" s="925"/>
      <c r="AC115" s="925"/>
      <c r="AD115" s="925"/>
      <c r="AE115" s="926"/>
      <c r="AF115" s="927" t="s">
        <v>395</v>
      </c>
      <c r="AG115" s="925"/>
      <c r="AH115" s="925"/>
      <c r="AI115" s="925"/>
      <c r="AJ115" s="926"/>
      <c r="AK115" s="927" t="s">
        <v>395</v>
      </c>
      <c r="AL115" s="925"/>
      <c r="AM115" s="925"/>
      <c r="AN115" s="925"/>
      <c r="AO115" s="926"/>
      <c r="AP115" s="928" t="s">
        <v>445</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131</v>
      </c>
      <c r="BR115" s="913"/>
      <c r="BS115" s="913"/>
      <c r="BT115" s="913"/>
      <c r="BU115" s="913"/>
      <c r="BV115" s="913" t="s">
        <v>395</v>
      </c>
      <c r="BW115" s="913"/>
      <c r="BX115" s="913"/>
      <c r="BY115" s="913"/>
      <c r="BZ115" s="913"/>
      <c r="CA115" s="913" t="s">
        <v>444</v>
      </c>
      <c r="CB115" s="913"/>
      <c r="CC115" s="913"/>
      <c r="CD115" s="913"/>
      <c r="CE115" s="913"/>
      <c r="CF115" s="907" t="s">
        <v>439</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439</v>
      </c>
      <c r="DH115" s="946"/>
      <c r="DI115" s="946"/>
      <c r="DJ115" s="946"/>
      <c r="DK115" s="947"/>
      <c r="DL115" s="948" t="s">
        <v>444</v>
      </c>
      <c r="DM115" s="946"/>
      <c r="DN115" s="946"/>
      <c r="DO115" s="946"/>
      <c r="DP115" s="947"/>
      <c r="DQ115" s="948" t="s">
        <v>415</v>
      </c>
      <c r="DR115" s="946"/>
      <c r="DS115" s="946"/>
      <c r="DT115" s="946"/>
      <c r="DU115" s="947"/>
      <c r="DV115" s="949" t="s">
        <v>131</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444</v>
      </c>
      <c r="AB116" s="946"/>
      <c r="AC116" s="946"/>
      <c r="AD116" s="946"/>
      <c r="AE116" s="947"/>
      <c r="AF116" s="948" t="s">
        <v>395</v>
      </c>
      <c r="AG116" s="946"/>
      <c r="AH116" s="946"/>
      <c r="AI116" s="946"/>
      <c r="AJ116" s="947"/>
      <c r="AK116" s="948" t="s">
        <v>442</v>
      </c>
      <c r="AL116" s="946"/>
      <c r="AM116" s="946"/>
      <c r="AN116" s="946"/>
      <c r="AO116" s="947"/>
      <c r="AP116" s="949" t="s">
        <v>442</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408</v>
      </c>
      <c r="BR116" s="913"/>
      <c r="BS116" s="913"/>
      <c r="BT116" s="913"/>
      <c r="BU116" s="913"/>
      <c r="BV116" s="913" t="s">
        <v>439</v>
      </c>
      <c r="BW116" s="913"/>
      <c r="BX116" s="913"/>
      <c r="BY116" s="913"/>
      <c r="BZ116" s="913"/>
      <c r="CA116" s="913" t="s">
        <v>395</v>
      </c>
      <c r="CB116" s="913"/>
      <c r="CC116" s="913"/>
      <c r="CD116" s="913"/>
      <c r="CE116" s="913"/>
      <c r="CF116" s="907" t="s">
        <v>445</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395</v>
      </c>
      <c r="DH116" s="946"/>
      <c r="DI116" s="946"/>
      <c r="DJ116" s="946"/>
      <c r="DK116" s="947"/>
      <c r="DL116" s="948" t="s">
        <v>442</v>
      </c>
      <c r="DM116" s="946"/>
      <c r="DN116" s="946"/>
      <c r="DO116" s="946"/>
      <c r="DP116" s="947"/>
      <c r="DQ116" s="948" t="s">
        <v>395</v>
      </c>
      <c r="DR116" s="946"/>
      <c r="DS116" s="946"/>
      <c r="DT116" s="946"/>
      <c r="DU116" s="947"/>
      <c r="DV116" s="949" t="s">
        <v>439</v>
      </c>
      <c r="DW116" s="950"/>
      <c r="DX116" s="950"/>
      <c r="DY116" s="950"/>
      <c r="DZ116" s="951"/>
    </row>
    <row r="117" spans="1:130" s="224" customFormat="1" ht="26.25" customHeight="1" x14ac:dyDescent="0.2">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172384</v>
      </c>
      <c r="AB117" s="966"/>
      <c r="AC117" s="966"/>
      <c r="AD117" s="966"/>
      <c r="AE117" s="967"/>
      <c r="AF117" s="968">
        <v>162885</v>
      </c>
      <c r="AG117" s="966"/>
      <c r="AH117" s="966"/>
      <c r="AI117" s="966"/>
      <c r="AJ117" s="967"/>
      <c r="AK117" s="968">
        <v>145428</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439</v>
      </c>
      <c r="BR117" s="913"/>
      <c r="BS117" s="913"/>
      <c r="BT117" s="913"/>
      <c r="BU117" s="913"/>
      <c r="BV117" s="913" t="s">
        <v>439</v>
      </c>
      <c r="BW117" s="913"/>
      <c r="BX117" s="913"/>
      <c r="BY117" s="913"/>
      <c r="BZ117" s="913"/>
      <c r="CA117" s="913" t="s">
        <v>415</v>
      </c>
      <c r="CB117" s="913"/>
      <c r="CC117" s="913"/>
      <c r="CD117" s="913"/>
      <c r="CE117" s="913"/>
      <c r="CF117" s="907" t="s">
        <v>439</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395</v>
      </c>
      <c r="DH117" s="946"/>
      <c r="DI117" s="946"/>
      <c r="DJ117" s="946"/>
      <c r="DK117" s="947"/>
      <c r="DL117" s="948" t="s">
        <v>415</v>
      </c>
      <c r="DM117" s="946"/>
      <c r="DN117" s="946"/>
      <c r="DO117" s="946"/>
      <c r="DP117" s="947"/>
      <c r="DQ117" s="948" t="s">
        <v>415</v>
      </c>
      <c r="DR117" s="946"/>
      <c r="DS117" s="946"/>
      <c r="DT117" s="946"/>
      <c r="DU117" s="947"/>
      <c r="DV117" s="949" t="s">
        <v>439</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311</v>
      </c>
      <c r="AL118" s="880"/>
      <c r="AM118" s="880"/>
      <c r="AN118" s="880"/>
      <c r="AO118" s="881"/>
      <c r="AP118" s="957" t="s">
        <v>433</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439</v>
      </c>
      <c r="BR118" s="987"/>
      <c r="BS118" s="987"/>
      <c r="BT118" s="987"/>
      <c r="BU118" s="987"/>
      <c r="BV118" s="987" t="s">
        <v>439</v>
      </c>
      <c r="BW118" s="987"/>
      <c r="BX118" s="987"/>
      <c r="BY118" s="987"/>
      <c r="BZ118" s="987"/>
      <c r="CA118" s="987" t="s">
        <v>395</v>
      </c>
      <c r="CB118" s="987"/>
      <c r="CC118" s="987"/>
      <c r="CD118" s="987"/>
      <c r="CE118" s="987"/>
      <c r="CF118" s="907" t="s">
        <v>439</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439</v>
      </c>
      <c r="DH118" s="946"/>
      <c r="DI118" s="946"/>
      <c r="DJ118" s="946"/>
      <c r="DK118" s="947"/>
      <c r="DL118" s="948" t="s">
        <v>395</v>
      </c>
      <c r="DM118" s="946"/>
      <c r="DN118" s="946"/>
      <c r="DO118" s="946"/>
      <c r="DP118" s="947"/>
      <c r="DQ118" s="948" t="s">
        <v>395</v>
      </c>
      <c r="DR118" s="946"/>
      <c r="DS118" s="946"/>
      <c r="DT118" s="946"/>
      <c r="DU118" s="947"/>
      <c r="DV118" s="949" t="s">
        <v>395</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395</v>
      </c>
      <c r="AB119" s="887"/>
      <c r="AC119" s="887"/>
      <c r="AD119" s="887"/>
      <c r="AE119" s="888"/>
      <c r="AF119" s="889" t="s">
        <v>439</v>
      </c>
      <c r="AG119" s="887"/>
      <c r="AH119" s="887"/>
      <c r="AI119" s="887"/>
      <c r="AJ119" s="888"/>
      <c r="AK119" s="889" t="s">
        <v>439</v>
      </c>
      <c r="AL119" s="887"/>
      <c r="AM119" s="887"/>
      <c r="AN119" s="887"/>
      <c r="AO119" s="888"/>
      <c r="AP119" s="890" t="s">
        <v>395</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467</v>
      </c>
      <c r="BP119" s="992"/>
      <c r="BQ119" s="986">
        <v>1402959</v>
      </c>
      <c r="BR119" s="987"/>
      <c r="BS119" s="987"/>
      <c r="BT119" s="987"/>
      <c r="BU119" s="987"/>
      <c r="BV119" s="987">
        <v>1391736</v>
      </c>
      <c r="BW119" s="987"/>
      <c r="BX119" s="987"/>
      <c r="BY119" s="987"/>
      <c r="BZ119" s="987"/>
      <c r="CA119" s="987">
        <v>1354735</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439</v>
      </c>
      <c r="DH119" s="973"/>
      <c r="DI119" s="973"/>
      <c r="DJ119" s="973"/>
      <c r="DK119" s="974"/>
      <c r="DL119" s="972" t="s">
        <v>395</v>
      </c>
      <c r="DM119" s="973"/>
      <c r="DN119" s="973"/>
      <c r="DO119" s="973"/>
      <c r="DP119" s="974"/>
      <c r="DQ119" s="972" t="s">
        <v>395</v>
      </c>
      <c r="DR119" s="973"/>
      <c r="DS119" s="973"/>
      <c r="DT119" s="973"/>
      <c r="DU119" s="974"/>
      <c r="DV119" s="975" t="s">
        <v>395</v>
      </c>
      <c r="DW119" s="976"/>
      <c r="DX119" s="976"/>
      <c r="DY119" s="976"/>
      <c r="DZ119" s="977"/>
    </row>
    <row r="120" spans="1:130" s="224" customFormat="1" ht="26.25" customHeight="1" x14ac:dyDescent="0.2">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395</v>
      </c>
      <c r="AB120" s="946"/>
      <c r="AC120" s="946"/>
      <c r="AD120" s="946"/>
      <c r="AE120" s="947"/>
      <c r="AF120" s="948" t="s">
        <v>395</v>
      </c>
      <c r="AG120" s="946"/>
      <c r="AH120" s="946"/>
      <c r="AI120" s="946"/>
      <c r="AJ120" s="947"/>
      <c r="AK120" s="948" t="s">
        <v>395</v>
      </c>
      <c r="AL120" s="946"/>
      <c r="AM120" s="946"/>
      <c r="AN120" s="946"/>
      <c r="AO120" s="947"/>
      <c r="AP120" s="949" t="s">
        <v>439</v>
      </c>
      <c r="AQ120" s="950"/>
      <c r="AR120" s="950"/>
      <c r="AS120" s="950"/>
      <c r="AT120" s="951"/>
      <c r="AU120" s="978" t="s">
        <v>469</v>
      </c>
      <c r="AV120" s="979"/>
      <c r="AW120" s="979"/>
      <c r="AX120" s="979"/>
      <c r="AY120" s="980"/>
      <c r="AZ120" s="916" t="s">
        <v>470</v>
      </c>
      <c r="BA120" s="884"/>
      <c r="BB120" s="884"/>
      <c r="BC120" s="884"/>
      <c r="BD120" s="884"/>
      <c r="BE120" s="884"/>
      <c r="BF120" s="884"/>
      <c r="BG120" s="884"/>
      <c r="BH120" s="884"/>
      <c r="BI120" s="884"/>
      <c r="BJ120" s="884"/>
      <c r="BK120" s="884"/>
      <c r="BL120" s="884"/>
      <c r="BM120" s="884"/>
      <c r="BN120" s="884"/>
      <c r="BO120" s="884"/>
      <c r="BP120" s="885"/>
      <c r="BQ120" s="917">
        <v>1587160</v>
      </c>
      <c r="BR120" s="918"/>
      <c r="BS120" s="918"/>
      <c r="BT120" s="918"/>
      <c r="BU120" s="918"/>
      <c r="BV120" s="918">
        <v>1977645</v>
      </c>
      <c r="BW120" s="918"/>
      <c r="BX120" s="918"/>
      <c r="BY120" s="918"/>
      <c r="BZ120" s="918"/>
      <c r="CA120" s="918">
        <v>2227216</v>
      </c>
      <c r="CB120" s="918"/>
      <c r="CC120" s="918"/>
      <c r="CD120" s="918"/>
      <c r="CE120" s="918"/>
      <c r="CF120" s="931">
        <v>192.7</v>
      </c>
      <c r="CG120" s="932"/>
      <c r="CH120" s="932"/>
      <c r="CI120" s="932"/>
      <c r="CJ120" s="932"/>
      <c r="CK120" s="993" t="s">
        <v>471</v>
      </c>
      <c r="CL120" s="994"/>
      <c r="CM120" s="994"/>
      <c r="CN120" s="994"/>
      <c r="CO120" s="995"/>
      <c r="CP120" s="1001" t="s">
        <v>472</v>
      </c>
      <c r="CQ120" s="1002"/>
      <c r="CR120" s="1002"/>
      <c r="CS120" s="1002"/>
      <c r="CT120" s="1002"/>
      <c r="CU120" s="1002"/>
      <c r="CV120" s="1002"/>
      <c r="CW120" s="1002"/>
      <c r="CX120" s="1002"/>
      <c r="CY120" s="1002"/>
      <c r="CZ120" s="1002"/>
      <c r="DA120" s="1002"/>
      <c r="DB120" s="1002"/>
      <c r="DC120" s="1002"/>
      <c r="DD120" s="1002"/>
      <c r="DE120" s="1002"/>
      <c r="DF120" s="1003"/>
      <c r="DG120" s="917">
        <v>74036</v>
      </c>
      <c r="DH120" s="918"/>
      <c r="DI120" s="918"/>
      <c r="DJ120" s="918"/>
      <c r="DK120" s="918"/>
      <c r="DL120" s="918">
        <v>73787</v>
      </c>
      <c r="DM120" s="918"/>
      <c r="DN120" s="918"/>
      <c r="DO120" s="918"/>
      <c r="DP120" s="918"/>
      <c r="DQ120" s="918">
        <v>65521</v>
      </c>
      <c r="DR120" s="918"/>
      <c r="DS120" s="918"/>
      <c r="DT120" s="918"/>
      <c r="DU120" s="918"/>
      <c r="DV120" s="919">
        <v>5.7</v>
      </c>
      <c r="DW120" s="919"/>
      <c r="DX120" s="919"/>
      <c r="DY120" s="919"/>
      <c r="DZ120" s="920"/>
    </row>
    <row r="121" spans="1:130" s="224" customFormat="1" ht="26.25" customHeight="1" x14ac:dyDescent="0.2">
      <c r="A121" s="1044"/>
      <c r="B121" s="936"/>
      <c r="C121" s="961" t="s">
        <v>473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395</v>
      </c>
      <c r="AB121" s="946"/>
      <c r="AC121" s="946"/>
      <c r="AD121" s="946"/>
      <c r="AE121" s="947"/>
      <c r="AF121" s="948" t="s">
        <v>395</v>
      </c>
      <c r="AG121" s="946"/>
      <c r="AH121" s="946"/>
      <c r="AI121" s="946"/>
      <c r="AJ121" s="947"/>
      <c r="AK121" s="948" t="s">
        <v>439</v>
      </c>
      <c r="AL121" s="946"/>
      <c r="AM121" s="946"/>
      <c r="AN121" s="946"/>
      <c r="AO121" s="947"/>
      <c r="AP121" s="949" t="s">
        <v>395</v>
      </c>
      <c r="AQ121" s="950"/>
      <c r="AR121" s="950"/>
      <c r="AS121" s="950"/>
      <c r="AT121" s="951"/>
      <c r="AU121" s="981"/>
      <c r="AV121" s="982"/>
      <c r="AW121" s="982"/>
      <c r="AX121" s="982"/>
      <c r="AY121" s="983"/>
      <c r="AZ121" s="909" t="s">
        <v>474</v>
      </c>
      <c r="BA121" s="910"/>
      <c r="BB121" s="910"/>
      <c r="BC121" s="910"/>
      <c r="BD121" s="910"/>
      <c r="BE121" s="910"/>
      <c r="BF121" s="910"/>
      <c r="BG121" s="910"/>
      <c r="BH121" s="910"/>
      <c r="BI121" s="910"/>
      <c r="BJ121" s="910"/>
      <c r="BK121" s="910"/>
      <c r="BL121" s="910"/>
      <c r="BM121" s="910"/>
      <c r="BN121" s="910"/>
      <c r="BO121" s="910"/>
      <c r="BP121" s="911"/>
      <c r="BQ121" s="912" t="s">
        <v>395</v>
      </c>
      <c r="BR121" s="913"/>
      <c r="BS121" s="913"/>
      <c r="BT121" s="913"/>
      <c r="BU121" s="913"/>
      <c r="BV121" s="913" t="s">
        <v>395</v>
      </c>
      <c r="BW121" s="913"/>
      <c r="BX121" s="913"/>
      <c r="BY121" s="913"/>
      <c r="BZ121" s="913"/>
      <c r="CA121" s="913" t="s">
        <v>395</v>
      </c>
      <c r="CB121" s="913"/>
      <c r="CC121" s="913"/>
      <c r="CD121" s="913"/>
      <c r="CE121" s="913"/>
      <c r="CF121" s="907" t="s">
        <v>439</v>
      </c>
      <c r="CG121" s="908"/>
      <c r="CH121" s="908"/>
      <c r="CI121" s="908"/>
      <c r="CJ121" s="908"/>
      <c r="CK121" s="996"/>
      <c r="CL121" s="997"/>
      <c r="CM121" s="997"/>
      <c r="CN121" s="997"/>
      <c r="CO121" s="998"/>
      <c r="CP121" s="1006" t="s">
        <v>475</v>
      </c>
      <c r="CQ121" s="1007"/>
      <c r="CR121" s="1007"/>
      <c r="CS121" s="1007"/>
      <c r="CT121" s="1007"/>
      <c r="CU121" s="1007"/>
      <c r="CV121" s="1007"/>
      <c r="CW121" s="1007"/>
      <c r="CX121" s="1007"/>
      <c r="CY121" s="1007"/>
      <c r="CZ121" s="1007"/>
      <c r="DA121" s="1007"/>
      <c r="DB121" s="1007"/>
      <c r="DC121" s="1007"/>
      <c r="DD121" s="1007"/>
      <c r="DE121" s="1007"/>
      <c r="DF121" s="1008"/>
      <c r="DG121" s="912">
        <v>21413</v>
      </c>
      <c r="DH121" s="913"/>
      <c r="DI121" s="913"/>
      <c r="DJ121" s="913"/>
      <c r="DK121" s="913"/>
      <c r="DL121" s="913">
        <v>20978</v>
      </c>
      <c r="DM121" s="913"/>
      <c r="DN121" s="913"/>
      <c r="DO121" s="913"/>
      <c r="DP121" s="913"/>
      <c r="DQ121" s="913">
        <v>18378</v>
      </c>
      <c r="DR121" s="913"/>
      <c r="DS121" s="913"/>
      <c r="DT121" s="913"/>
      <c r="DU121" s="913"/>
      <c r="DV121" s="914">
        <v>1.6</v>
      </c>
      <c r="DW121" s="914"/>
      <c r="DX121" s="914"/>
      <c r="DY121" s="914"/>
      <c r="DZ121" s="915"/>
    </row>
    <row r="122" spans="1:130" s="224"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395</v>
      </c>
      <c r="AB122" s="946"/>
      <c r="AC122" s="946"/>
      <c r="AD122" s="946"/>
      <c r="AE122" s="947"/>
      <c r="AF122" s="948" t="s">
        <v>439</v>
      </c>
      <c r="AG122" s="946"/>
      <c r="AH122" s="946"/>
      <c r="AI122" s="946"/>
      <c r="AJ122" s="947"/>
      <c r="AK122" s="948" t="s">
        <v>439</v>
      </c>
      <c r="AL122" s="946"/>
      <c r="AM122" s="946"/>
      <c r="AN122" s="946"/>
      <c r="AO122" s="947"/>
      <c r="AP122" s="949" t="s">
        <v>439</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1123791</v>
      </c>
      <c r="BR122" s="987"/>
      <c r="BS122" s="987"/>
      <c r="BT122" s="987"/>
      <c r="BU122" s="987"/>
      <c r="BV122" s="987">
        <v>1065588</v>
      </c>
      <c r="BW122" s="987"/>
      <c r="BX122" s="987"/>
      <c r="BY122" s="987"/>
      <c r="BZ122" s="987"/>
      <c r="CA122" s="987">
        <v>1027915</v>
      </c>
      <c r="CB122" s="987"/>
      <c r="CC122" s="987"/>
      <c r="CD122" s="987"/>
      <c r="CE122" s="987"/>
      <c r="CF122" s="1004">
        <v>88.9</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v>8992</v>
      </c>
      <c r="DH122" s="913"/>
      <c r="DI122" s="913"/>
      <c r="DJ122" s="913"/>
      <c r="DK122" s="913"/>
      <c r="DL122" s="913">
        <v>7633</v>
      </c>
      <c r="DM122" s="913"/>
      <c r="DN122" s="913"/>
      <c r="DO122" s="913"/>
      <c r="DP122" s="913"/>
      <c r="DQ122" s="913">
        <v>7606</v>
      </c>
      <c r="DR122" s="913"/>
      <c r="DS122" s="913"/>
      <c r="DT122" s="913"/>
      <c r="DU122" s="913"/>
      <c r="DV122" s="914">
        <v>0.7</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439</v>
      </c>
      <c r="AB123" s="946"/>
      <c r="AC123" s="946"/>
      <c r="AD123" s="946"/>
      <c r="AE123" s="947"/>
      <c r="AF123" s="948" t="s">
        <v>395</v>
      </c>
      <c r="AG123" s="946"/>
      <c r="AH123" s="946"/>
      <c r="AI123" s="946"/>
      <c r="AJ123" s="947"/>
      <c r="AK123" s="948" t="s">
        <v>395</v>
      </c>
      <c r="AL123" s="946"/>
      <c r="AM123" s="946"/>
      <c r="AN123" s="946"/>
      <c r="AO123" s="947"/>
      <c r="AP123" s="949" t="s">
        <v>395</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478</v>
      </c>
      <c r="BP123" s="992"/>
      <c r="BQ123" s="1050">
        <v>2710951</v>
      </c>
      <c r="BR123" s="1051"/>
      <c r="BS123" s="1051"/>
      <c r="BT123" s="1051"/>
      <c r="BU123" s="1051"/>
      <c r="BV123" s="1051">
        <v>3043233</v>
      </c>
      <c r="BW123" s="1051"/>
      <c r="BX123" s="1051"/>
      <c r="BY123" s="1051"/>
      <c r="BZ123" s="1051"/>
      <c r="CA123" s="1051">
        <v>3255131</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t="s">
        <v>480</v>
      </c>
      <c r="DH123" s="946"/>
      <c r="DI123" s="946"/>
      <c r="DJ123" s="946"/>
      <c r="DK123" s="947"/>
      <c r="DL123" s="948" t="s">
        <v>395</v>
      </c>
      <c r="DM123" s="946"/>
      <c r="DN123" s="946"/>
      <c r="DO123" s="946"/>
      <c r="DP123" s="947"/>
      <c r="DQ123" s="948" t="s">
        <v>481</v>
      </c>
      <c r="DR123" s="946"/>
      <c r="DS123" s="946"/>
      <c r="DT123" s="946"/>
      <c r="DU123" s="947"/>
      <c r="DV123" s="949" t="s">
        <v>481</v>
      </c>
      <c r="DW123" s="950"/>
      <c r="DX123" s="950"/>
      <c r="DY123" s="950"/>
      <c r="DZ123" s="951"/>
    </row>
    <row r="124" spans="1:130" s="224" customFormat="1" ht="26.25" customHeight="1" thickBot="1" x14ac:dyDescent="0.25">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480</v>
      </c>
      <c r="AB124" s="946"/>
      <c r="AC124" s="946"/>
      <c r="AD124" s="946"/>
      <c r="AE124" s="947"/>
      <c r="AF124" s="948" t="s">
        <v>482</v>
      </c>
      <c r="AG124" s="946"/>
      <c r="AH124" s="946"/>
      <c r="AI124" s="946"/>
      <c r="AJ124" s="947"/>
      <c r="AK124" s="948" t="s">
        <v>483</v>
      </c>
      <c r="AL124" s="946"/>
      <c r="AM124" s="946"/>
      <c r="AN124" s="946"/>
      <c r="AO124" s="947"/>
      <c r="AP124" s="949" t="s">
        <v>480</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131</v>
      </c>
      <c r="BR124" s="1014"/>
      <c r="BS124" s="1014"/>
      <c r="BT124" s="1014"/>
      <c r="BU124" s="1014"/>
      <c r="BV124" s="1014" t="s">
        <v>131</v>
      </c>
      <c r="BW124" s="1014"/>
      <c r="BX124" s="1014"/>
      <c r="BY124" s="1014"/>
      <c r="BZ124" s="1014"/>
      <c r="CA124" s="1014" t="s">
        <v>483</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486</v>
      </c>
      <c r="DR124" s="973"/>
      <c r="DS124" s="973"/>
      <c r="DT124" s="973"/>
      <c r="DU124" s="974"/>
      <c r="DV124" s="975" t="s">
        <v>483</v>
      </c>
      <c r="DW124" s="976"/>
      <c r="DX124" s="976"/>
      <c r="DY124" s="976"/>
      <c r="DZ124" s="977"/>
    </row>
    <row r="125" spans="1:130" s="224" customFormat="1" ht="26.25" customHeight="1" x14ac:dyDescent="0.2">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480</v>
      </c>
      <c r="AB125" s="946"/>
      <c r="AC125" s="946"/>
      <c r="AD125" s="946"/>
      <c r="AE125" s="947"/>
      <c r="AF125" s="948" t="s">
        <v>480</v>
      </c>
      <c r="AG125" s="946"/>
      <c r="AH125" s="946"/>
      <c r="AI125" s="946"/>
      <c r="AJ125" s="947"/>
      <c r="AK125" s="948" t="s">
        <v>487</v>
      </c>
      <c r="AL125" s="946"/>
      <c r="AM125" s="946"/>
      <c r="AN125" s="946"/>
      <c r="AO125" s="947"/>
      <c r="AP125" s="949" t="s">
        <v>480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395</v>
      </c>
      <c r="DH125" s="918"/>
      <c r="DI125" s="918"/>
      <c r="DJ125" s="918"/>
      <c r="DK125" s="918"/>
      <c r="DL125" s="918" t="s">
        <v>482</v>
      </c>
      <c r="DM125" s="918"/>
      <c r="DN125" s="918"/>
      <c r="DO125" s="918"/>
      <c r="DP125" s="918"/>
      <c r="DQ125" s="918" t="s">
        <v>480</v>
      </c>
      <c r="DR125" s="918"/>
      <c r="DS125" s="918"/>
      <c r="DT125" s="918"/>
      <c r="DU125" s="918"/>
      <c r="DV125" s="919" t="s">
        <v>480</v>
      </c>
      <c r="DW125" s="919"/>
      <c r="DX125" s="919"/>
      <c r="DY125" s="919"/>
      <c r="DZ125" s="920"/>
    </row>
    <row r="126" spans="1:130" s="224" customFormat="1" ht="26.25" customHeight="1" thickBot="1" x14ac:dyDescent="0.25">
      <c r="A126" s="1044"/>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480</v>
      </c>
      <c r="AB126" s="946"/>
      <c r="AC126" s="946"/>
      <c r="AD126" s="946"/>
      <c r="AE126" s="947"/>
      <c r="AF126" s="948" t="s">
        <v>480</v>
      </c>
      <c r="AG126" s="946"/>
      <c r="AH126" s="946"/>
      <c r="AI126" s="946"/>
      <c r="AJ126" s="947"/>
      <c r="AK126" s="948" t="s">
        <v>480</v>
      </c>
      <c r="AL126" s="946"/>
      <c r="AM126" s="946"/>
      <c r="AN126" s="946"/>
      <c r="AO126" s="947"/>
      <c r="AP126" s="949" t="s">
        <v>483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482</v>
      </c>
      <c r="DH126" s="913"/>
      <c r="DI126" s="913"/>
      <c r="DJ126" s="913"/>
      <c r="DK126" s="913"/>
      <c r="DL126" s="913" t="s">
        <v>480</v>
      </c>
      <c r="DM126" s="913"/>
      <c r="DN126" s="913"/>
      <c r="DO126" s="913"/>
      <c r="DP126" s="913"/>
      <c r="DQ126" s="913" t="s">
        <v>131</v>
      </c>
      <c r="DR126" s="913"/>
      <c r="DS126" s="913"/>
      <c r="DT126" s="913"/>
      <c r="DU126" s="913"/>
      <c r="DV126" s="914" t="s">
        <v>480</v>
      </c>
      <c r="DW126" s="914"/>
      <c r="DX126" s="914"/>
      <c r="DY126" s="914"/>
      <c r="DZ126" s="915"/>
    </row>
    <row r="127" spans="1:130" s="224" customFormat="1" ht="26.25" customHeight="1" x14ac:dyDescent="0.2">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395</v>
      </c>
      <c r="AB127" s="946"/>
      <c r="AC127" s="946"/>
      <c r="AD127" s="946"/>
      <c r="AE127" s="947"/>
      <c r="AF127" s="948" t="s">
        <v>481</v>
      </c>
      <c r="AG127" s="946"/>
      <c r="AH127" s="946"/>
      <c r="AI127" s="946"/>
      <c r="AJ127" s="947"/>
      <c r="AK127" s="948" t="s">
        <v>483</v>
      </c>
      <c r="AL127" s="946"/>
      <c r="AM127" s="946"/>
      <c r="AN127" s="946"/>
      <c r="AO127" s="947"/>
      <c r="AP127" s="949" t="s">
        <v>482</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482</v>
      </c>
      <c r="DH127" s="913"/>
      <c r="DI127" s="913"/>
      <c r="DJ127" s="913"/>
      <c r="DK127" s="913"/>
      <c r="DL127" s="913" t="s">
        <v>486</v>
      </c>
      <c r="DM127" s="913"/>
      <c r="DN127" s="913"/>
      <c r="DO127" s="913"/>
      <c r="DP127" s="913"/>
      <c r="DQ127" s="913" t="s">
        <v>480</v>
      </c>
      <c r="DR127" s="913"/>
      <c r="DS127" s="913"/>
      <c r="DT127" s="913"/>
      <c r="DU127" s="913"/>
      <c r="DV127" s="914" t="s">
        <v>395</v>
      </c>
      <c r="DW127" s="914"/>
      <c r="DX127" s="914"/>
      <c r="DY127" s="914"/>
      <c r="DZ127" s="915"/>
    </row>
    <row r="128" spans="1:130" s="224" customFormat="1" ht="26.25" customHeight="1" thickBot="1" x14ac:dyDescent="0.25">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t="s">
        <v>480</v>
      </c>
      <c r="AB128" s="1033"/>
      <c r="AC128" s="1033"/>
      <c r="AD128" s="1033"/>
      <c r="AE128" s="1034"/>
      <c r="AF128" s="1035" t="s">
        <v>481</v>
      </c>
      <c r="AG128" s="1033"/>
      <c r="AH128" s="1033"/>
      <c r="AI128" s="1033"/>
      <c r="AJ128" s="1034"/>
      <c r="AK128" s="1035" t="s">
        <v>395</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481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t="s">
        <v>131</v>
      </c>
      <c r="DH128" s="1025"/>
      <c r="DI128" s="1025"/>
      <c r="DJ128" s="1025"/>
      <c r="DK128" s="1025"/>
      <c r="DL128" s="1025" t="s">
        <v>480</v>
      </c>
      <c r="DM128" s="1025"/>
      <c r="DN128" s="1025"/>
      <c r="DO128" s="1025"/>
      <c r="DP128" s="1025"/>
      <c r="DQ128" s="1025" t="s">
        <v>395</v>
      </c>
      <c r="DR128" s="1025"/>
      <c r="DS128" s="1025"/>
      <c r="DT128" s="1025"/>
      <c r="DU128" s="1025"/>
      <c r="DV128" s="1026" t="s">
        <v>482</v>
      </c>
      <c r="DW128" s="1026"/>
      <c r="DX128" s="1026"/>
      <c r="DY128" s="1026"/>
      <c r="DZ128" s="1027"/>
    </row>
    <row r="129" spans="1:131" s="224"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1197925</v>
      </c>
      <c r="AB129" s="946"/>
      <c r="AC129" s="946"/>
      <c r="AD129" s="946"/>
      <c r="AE129" s="947"/>
      <c r="AF129" s="948">
        <v>1322386</v>
      </c>
      <c r="AG129" s="946"/>
      <c r="AH129" s="946"/>
      <c r="AI129" s="946"/>
      <c r="AJ129" s="947"/>
      <c r="AK129" s="948">
        <v>1276376</v>
      </c>
      <c r="AL129" s="946"/>
      <c r="AM129" s="946"/>
      <c r="AN129" s="946"/>
      <c r="AO129" s="947"/>
      <c r="AP129" s="1060"/>
      <c r="AQ129" s="1061"/>
      <c r="AR129" s="1061"/>
      <c r="AS129" s="1061"/>
      <c r="AT129" s="1062"/>
      <c r="AU129" s="227"/>
      <c r="AV129" s="227"/>
      <c r="AW129" s="227"/>
      <c r="AX129" s="1052" t="s">
        <v>502</v>
      </c>
      <c r="AY129" s="910"/>
      <c r="AZ129" s="910"/>
      <c r="BA129" s="910"/>
      <c r="BB129" s="910"/>
      <c r="BC129" s="910"/>
      <c r="BD129" s="910"/>
      <c r="BE129" s="911"/>
      <c r="BF129" s="1053" t="s">
        <v>486</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139914</v>
      </c>
      <c r="AB130" s="946"/>
      <c r="AC130" s="946"/>
      <c r="AD130" s="946"/>
      <c r="AE130" s="947"/>
      <c r="AF130" s="948">
        <v>133510</v>
      </c>
      <c r="AG130" s="946"/>
      <c r="AH130" s="946"/>
      <c r="AI130" s="946"/>
      <c r="AJ130" s="947"/>
      <c r="AK130" s="948">
        <v>120631</v>
      </c>
      <c r="AL130" s="946"/>
      <c r="AM130" s="946"/>
      <c r="AN130" s="946"/>
      <c r="AO130" s="947"/>
      <c r="AP130" s="1060"/>
      <c r="AQ130" s="1061"/>
      <c r="AR130" s="1061"/>
      <c r="AS130" s="1061"/>
      <c r="AT130" s="1062"/>
      <c r="AU130" s="227"/>
      <c r="AV130" s="227"/>
      <c r="AW130" s="227"/>
      <c r="AX130" s="1052" t="s">
        <v>505</v>
      </c>
      <c r="AY130" s="910"/>
      <c r="AZ130" s="910"/>
      <c r="BA130" s="910"/>
      <c r="BB130" s="910"/>
      <c r="BC130" s="910"/>
      <c r="BD130" s="910"/>
      <c r="BE130" s="911"/>
      <c r="BF130" s="1088">
        <v>2.5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1058011</v>
      </c>
      <c r="AB131" s="973"/>
      <c r="AC131" s="973"/>
      <c r="AD131" s="973"/>
      <c r="AE131" s="974"/>
      <c r="AF131" s="972">
        <v>1188876</v>
      </c>
      <c r="AG131" s="973"/>
      <c r="AH131" s="973"/>
      <c r="AI131" s="973"/>
      <c r="AJ131" s="974"/>
      <c r="AK131" s="972">
        <v>1155745</v>
      </c>
      <c r="AL131" s="973"/>
      <c r="AM131" s="973"/>
      <c r="AN131" s="973"/>
      <c r="AO131" s="974"/>
      <c r="AP131" s="1097"/>
      <c r="AQ131" s="1098"/>
      <c r="AR131" s="1098"/>
      <c r="AS131" s="1098"/>
      <c r="AT131" s="1099"/>
      <c r="AU131" s="227"/>
      <c r="AV131" s="227"/>
      <c r="AW131" s="227"/>
      <c r="AX131" s="1070" t="s">
        <v>507</v>
      </c>
      <c r="AY131" s="713"/>
      <c r="AZ131" s="713"/>
      <c r="BA131" s="713"/>
      <c r="BB131" s="713"/>
      <c r="BC131" s="713"/>
      <c r="BD131" s="713"/>
      <c r="BE131" s="1023"/>
      <c r="BF131" s="1071" t="s">
        <v>481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3.0689662019999999</v>
      </c>
      <c r="AB132" s="1084"/>
      <c r="AC132" s="1084"/>
      <c r="AD132" s="1084"/>
      <c r="AE132" s="1085"/>
      <c r="AF132" s="1086">
        <v>2.4708211790000001</v>
      </c>
      <c r="AG132" s="1084"/>
      <c r="AH132" s="1084"/>
      <c r="AI132" s="1084"/>
      <c r="AJ132" s="1085"/>
      <c r="AK132" s="1086">
        <v>2.1455424860000001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2.7</v>
      </c>
      <c r="AB133" s="1067"/>
      <c r="AC133" s="1067"/>
      <c r="AD133" s="1067"/>
      <c r="AE133" s="1068"/>
      <c r="AF133" s="1066">
        <v>2.9</v>
      </c>
      <c r="AG133" s="1067"/>
      <c r="AH133" s="1067"/>
      <c r="AI133" s="1067"/>
      <c r="AJ133" s="1068"/>
      <c r="AK133" s="1066">
        <v>2.5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WnpFLZXijwFfjHJOFZ1qgTAO8a24opynmjeJLnMVN02Uf8hfGuS0Xa7m2y04vywTKfLKTzasaNjXJk7rr8wrw==" saltValue="cQXykx0QfyraPUNug6/5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L/T0QFoUsGsda5+0rsTFFi3kJ6Vm7vz05N2RNLdd+ZomARpNW2yt9fKdPNB/vsCU+gQk1w5Ua36ZcQ1BzgjBA==" saltValue="+O87uBsP1QMI7WrUdHv8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iFAEbeNGaCqpzdunep72AYgggsOkoBdCgwpHZjsj1BrUczn5nO3S3NV6Ga/PaNROZUsOQlUzpzOu4tBRU9ceQ==" saltValue="2Jt8AE0LZ/oXdEBAEuNV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01" t="s">
        <v>514</v>
      </c>
      <c r="AP7" s="265"/>
      <c r="AQ7" s="266" t="s">
        <v>515</v>
      </c>
      <c r="AR7" s="267"/>
    </row>
    <row r="8" spans="1:46" ht="13.2" x14ac:dyDescent="0.2">
      <c r="A8" s="259"/>
      <c r="AK8" s="268"/>
      <c r="AL8" s="269"/>
      <c r="AM8" s="269"/>
      <c r="AN8" s="270"/>
      <c r="AO8" s="1102"/>
      <c r="AP8" s="271" t="s">
        <v>516</v>
      </c>
      <c r="AQ8" s="272" t="s">
        <v>517</v>
      </c>
      <c r="AR8" s="273" t="s">
        <v>518</v>
      </c>
    </row>
    <row r="9" spans="1:46" ht="13.2" x14ac:dyDescent="0.2">
      <c r="A9" s="259"/>
      <c r="AK9" s="1103" t="s">
        <v>519</v>
      </c>
      <c r="AL9" s="1104"/>
      <c r="AM9" s="1104"/>
      <c r="AN9" s="1105"/>
      <c r="AO9" s="274">
        <v>651047</v>
      </c>
      <c r="AP9" s="274">
        <v>359099</v>
      </c>
      <c r="AQ9" s="275">
        <v>255467</v>
      </c>
      <c r="AR9" s="276">
        <v>40.6</v>
      </c>
    </row>
    <row r="10" spans="1:46" ht="13.5" customHeight="1" x14ac:dyDescent="0.2">
      <c r="A10" s="259"/>
      <c r="AK10" s="1103" t="s">
        <v>520</v>
      </c>
      <c r="AL10" s="1104"/>
      <c r="AM10" s="1104"/>
      <c r="AN10" s="1105"/>
      <c r="AO10" s="277">
        <v>7326</v>
      </c>
      <c r="AP10" s="277">
        <v>4041</v>
      </c>
      <c r="AQ10" s="278">
        <v>29275</v>
      </c>
      <c r="AR10" s="279">
        <v>-86.2</v>
      </c>
    </row>
    <row r="11" spans="1:46" ht="13.5" customHeight="1" x14ac:dyDescent="0.2">
      <c r="A11" s="259"/>
      <c r="AK11" s="1103" t="s">
        <v>521</v>
      </c>
      <c r="AL11" s="1104"/>
      <c r="AM11" s="1104"/>
      <c r="AN11" s="1105"/>
      <c r="AO11" s="277" t="s">
        <v>522</v>
      </c>
      <c r="AP11" s="277" t="s">
        <v>522</v>
      </c>
      <c r="AQ11" s="278">
        <v>3959</v>
      </c>
      <c r="AR11" s="279" t="s">
        <v>522</v>
      </c>
    </row>
    <row r="12" spans="1:46" ht="13.5" customHeight="1" x14ac:dyDescent="0.2">
      <c r="A12" s="259"/>
      <c r="AK12" s="1103" t="s">
        <v>523</v>
      </c>
      <c r="AL12" s="1104"/>
      <c r="AM12" s="1104"/>
      <c r="AN12" s="1105"/>
      <c r="AO12" s="277" t="s">
        <v>522</v>
      </c>
      <c r="AP12" s="277" t="s">
        <v>522</v>
      </c>
      <c r="AQ12" s="278" t="s">
        <v>522</v>
      </c>
      <c r="AR12" s="279" t="s">
        <v>522</v>
      </c>
    </row>
    <row r="13" spans="1:46" ht="13.5" customHeight="1" x14ac:dyDescent="0.2">
      <c r="A13" s="259"/>
      <c r="AK13" s="1103" t="s">
        <v>524</v>
      </c>
      <c r="AL13" s="1104"/>
      <c r="AM13" s="1104"/>
      <c r="AN13" s="1105"/>
      <c r="AO13" s="277">
        <v>12160</v>
      </c>
      <c r="AP13" s="277">
        <v>6707</v>
      </c>
      <c r="AQ13" s="278">
        <v>9349</v>
      </c>
      <c r="AR13" s="279">
        <v>-28.3</v>
      </c>
    </row>
    <row r="14" spans="1:46" ht="13.5" customHeight="1" x14ac:dyDescent="0.2">
      <c r="A14" s="259"/>
      <c r="AK14" s="1103" t="s">
        <v>525</v>
      </c>
      <c r="AL14" s="1104"/>
      <c r="AM14" s="1104"/>
      <c r="AN14" s="1105"/>
      <c r="AO14" s="277">
        <v>6701</v>
      </c>
      <c r="AP14" s="277">
        <v>3696</v>
      </c>
      <c r="AQ14" s="278">
        <v>4659</v>
      </c>
      <c r="AR14" s="279">
        <v>-20.7</v>
      </c>
    </row>
    <row r="15" spans="1:46" ht="13.5" customHeight="1" x14ac:dyDescent="0.2">
      <c r="A15" s="259"/>
      <c r="AK15" s="1106" t="s">
        <v>526</v>
      </c>
      <c r="AL15" s="1107"/>
      <c r="AM15" s="1107"/>
      <c r="AN15" s="1108"/>
      <c r="AO15" s="277">
        <v>-54800</v>
      </c>
      <c r="AP15" s="277">
        <v>-30226</v>
      </c>
      <c r="AQ15" s="278">
        <v>-18111</v>
      </c>
      <c r="AR15" s="279">
        <v>66.900000000000006</v>
      </c>
    </row>
    <row r="16" spans="1:46" ht="13.2" x14ac:dyDescent="0.2">
      <c r="A16" s="259"/>
      <c r="AK16" s="1106" t="s">
        <v>189</v>
      </c>
      <c r="AL16" s="1107"/>
      <c r="AM16" s="1107"/>
      <c r="AN16" s="1108"/>
      <c r="AO16" s="277">
        <v>622434</v>
      </c>
      <c r="AP16" s="277">
        <v>343317</v>
      </c>
      <c r="AQ16" s="278">
        <v>284598</v>
      </c>
      <c r="AR16" s="279">
        <v>20.6</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09" t="s">
        <v>531</v>
      </c>
      <c r="AL21" s="1110"/>
      <c r="AM21" s="1110"/>
      <c r="AN21" s="1111"/>
      <c r="AO21" s="289">
        <v>31.44</v>
      </c>
      <c r="AP21" s="290">
        <v>25.07</v>
      </c>
      <c r="AQ21" s="291">
        <v>6.37</v>
      </c>
      <c r="AS21" s="292"/>
      <c r="AT21" s="288"/>
    </row>
    <row r="22" spans="1:46" s="260" customFormat="1" ht="13.2" x14ac:dyDescent="0.2">
      <c r="A22" s="288"/>
      <c r="AK22" s="1109" t="s">
        <v>532</v>
      </c>
      <c r="AL22" s="1110"/>
      <c r="AM22" s="1110"/>
      <c r="AN22" s="1111"/>
      <c r="AO22" s="293">
        <v>93.7</v>
      </c>
      <c r="AP22" s="294">
        <v>94.5</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01" t="s">
        <v>514</v>
      </c>
      <c r="AP30" s="265"/>
      <c r="AQ30" s="266" t="s">
        <v>515</v>
      </c>
      <c r="AR30" s="267"/>
    </row>
    <row r="31" spans="1:46" ht="13.2" x14ac:dyDescent="0.2">
      <c r="A31" s="259"/>
      <c r="AK31" s="268"/>
      <c r="AL31" s="269"/>
      <c r="AM31" s="269"/>
      <c r="AN31" s="270"/>
      <c r="AO31" s="1102"/>
      <c r="AP31" s="271" t="s">
        <v>516</v>
      </c>
      <c r="AQ31" s="272" t="s">
        <v>517</v>
      </c>
      <c r="AR31" s="273" t="s">
        <v>518</v>
      </c>
    </row>
    <row r="32" spans="1:46" ht="27" customHeight="1" x14ac:dyDescent="0.2">
      <c r="A32" s="259"/>
      <c r="AK32" s="1117" t="s">
        <v>536</v>
      </c>
      <c r="AL32" s="1118"/>
      <c r="AM32" s="1118"/>
      <c r="AN32" s="1119"/>
      <c r="AO32" s="303">
        <v>122168</v>
      </c>
      <c r="AP32" s="303">
        <v>67384</v>
      </c>
      <c r="AQ32" s="304">
        <v>156764</v>
      </c>
      <c r="AR32" s="305">
        <v>-57</v>
      </c>
    </row>
    <row r="33" spans="1:46" ht="13.5" customHeight="1" x14ac:dyDescent="0.2">
      <c r="A33" s="259"/>
      <c r="AK33" s="1117" t="s">
        <v>537</v>
      </c>
      <c r="AL33" s="1118"/>
      <c r="AM33" s="1118"/>
      <c r="AN33" s="1119"/>
      <c r="AO33" s="303" t="s">
        <v>522</v>
      </c>
      <c r="AP33" s="303" t="s">
        <v>522</v>
      </c>
      <c r="AQ33" s="304" t="s">
        <v>522</v>
      </c>
      <c r="AR33" s="305" t="s">
        <v>522</v>
      </c>
    </row>
    <row r="34" spans="1:46" ht="27" customHeight="1" x14ac:dyDescent="0.2">
      <c r="A34" s="259"/>
      <c r="AK34" s="1117" t="s">
        <v>538</v>
      </c>
      <c r="AL34" s="1118"/>
      <c r="AM34" s="1118"/>
      <c r="AN34" s="1119"/>
      <c r="AO34" s="303" t="s">
        <v>522</v>
      </c>
      <c r="AP34" s="303" t="s">
        <v>522</v>
      </c>
      <c r="AQ34" s="304" t="s">
        <v>522</v>
      </c>
      <c r="AR34" s="305" t="s">
        <v>522</v>
      </c>
    </row>
    <row r="35" spans="1:46" ht="27" customHeight="1" x14ac:dyDescent="0.2">
      <c r="A35" s="259"/>
      <c r="AK35" s="1117" t="s">
        <v>539</v>
      </c>
      <c r="AL35" s="1118"/>
      <c r="AM35" s="1118"/>
      <c r="AN35" s="1119"/>
      <c r="AO35" s="303">
        <v>12938</v>
      </c>
      <c r="AP35" s="303">
        <v>7136</v>
      </c>
      <c r="AQ35" s="304">
        <v>30923</v>
      </c>
      <c r="AR35" s="305">
        <v>-76.900000000000006</v>
      </c>
    </row>
    <row r="36" spans="1:46" ht="27" customHeight="1" x14ac:dyDescent="0.2">
      <c r="A36" s="259"/>
      <c r="AK36" s="1117" t="s">
        <v>540</v>
      </c>
      <c r="AL36" s="1118"/>
      <c r="AM36" s="1118"/>
      <c r="AN36" s="1119"/>
      <c r="AO36" s="303">
        <v>10322</v>
      </c>
      <c r="AP36" s="303">
        <v>5693</v>
      </c>
      <c r="AQ36" s="304">
        <v>4657</v>
      </c>
      <c r="AR36" s="305">
        <v>22.2</v>
      </c>
    </row>
    <row r="37" spans="1:46" ht="13.5" customHeight="1" x14ac:dyDescent="0.2">
      <c r="A37" s="259"/>
      <c r="AK37" s="1117" t="s">
        <v>541</v>
      </c>
      <c r="AL37" s="1118"/>
      <c r="AM37" s="1118"/>
      <c r="AN37" s="1119"/>
      <c r="AO37" s="303" t="s">
        <v>522</v>
      </c>
      <c r="AP37" s="303" t="s">
        <v>522</v>
      </c>
      <c r="AQ37" s="304">
        <v>888</v>
      </c>
      <c r="AR37" s="305" t="s">
        <v>522</v>
      </c>
    </row>
    <row r="38" spans="1:46" ht="27" customHeight="1" x14ac:dyDescent="0.2">
      <c r="A38" s="259"/>
      <c r="AK38" s="1120" t="s">
        <v>542</v>
      </c>
      <c r="AL38" s="1121"/>
      <c r="AM38" s="1121"/>
      <c r="AN38" s="1122"/>
      <c r="AO38" s="306" t="s">
        <v>522</v>
      </c>
      <c r="AP38" s="306" t="s">
        <v>522</v>
      </c>
      <c r="AQ38" s="307">
        <v>21</v>
      </c>
      <c r="AR38" s="295" t="s">
        <v>522</v>
      </c>
      <c r="AS38" s="302"/>
    </row>
    <row r="39" spans="1:46" ht="13.2" x14ac:dyDescent="0.2">
      <c r="A39" s="259"/>
      <c r="AK39" s="1120" t="s">
        <v>543</v>
      </c>
      <c r="AL39" s="1121"/>
      <c r="AM39" s="1121"/>
      <c r="AN39" s="1122"/>
      <c r="AO39" s="303" t="s">
        <v>522</v>
      </c>
      <c r="AP39" s="303" t="s">
        <v>522</v>
      </c>
      <c r="AQ39" s="304">
        <v>-6724</v>
      </c>
      <c r="AR39" s="305" t="s">
        <v>522</v>
      </c>
      <c r="AS39" s="302"/>
    </row>
    <row r="40" spans="1:46" ht="27" customHeight="1" x14ac:dyDescent="0.2">
      <c r="A40" s="259"/>
      <c r="AK40" s="1117" t="s">
        <v>544</v>
      </c>
      <c r="AL40" s="1118"/>
      <c r="AM40" s="1118"/>
      <c r="AN40" s="1119"/>
      <c r="AO40" s="303">
        <v>-120631</v>
      </c>
      <c r="AP40" s="303">
        <v>-66537</v>
      </c>
      <c r="AQ40" s="304">
        <v>-136123</v>
      </c>
      <c r="AR40" s="305">
        <v>-51.1</v>
      </c>
      <c r="AS40" s="302"/>
    </row>
    <row r="41" spans="1:46" ht="13.2" x14ac:dyDescent="0.2">
      <c r="A41" s="259"/>
      <c r="AK41" s="1123" t="s">
        <v>303</v>
      </c>
      <c r="AL41" s="1124"/>
      <c r="AM41" s="1124"/>
      <c r="AN41" s="1125"/>
      <c r="AO41" s="303">
        <v>24797</v>
      </c>
      <c r="AP41" s="303">
        <v>13677</v>
      </c>
      <c r="AQ41" s="304">
        <v>50405</v>
      </c>
      <c r="AR41" s="305">
        <v>-72.900000000000006</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12" t="s">
        <v>514</v>
      </c>
      <c r="AN49" s="1114" t="s">
        <v>548</v>
      </c>
      <c r="AO49" s="1115"/>
      <c r="AP49" s="1115"/>
      <c r="AQ49" s="1115"/>
      <c r="AR49" s="1116"/>
    </row>
    <row r="50" spans="1:44" ht="13.2" x14ac:dyDescent="0.2">
      <c r="A50" s="259"/>
      <c r="AK50" s="317"/>
      <c r="AL50" s="318"/>
      <c r="AM50" s="1113"/>
      <c r="AN50" s="319" t="s">
        <v>549</v>
      </c>
      <c r="AO50" s="320" t="s">
        <v>550</v>
      </c>
      <c r="AP50" s="321" t="s">
        <v>551</v>
      </c>
      <c r="AQ50" s="322" t="s">
        <v>552</v>
      </c>
      <c r="AR50" s="323" t="s">
        <v>553</v>
      </c>
    </row>
    <row r="51" spans="1:44" ht="13.2" x14ac:dyDescent="0.2">
      <c r="A51" s="259"/>
      <c r="AK51" s="315" t="s">
        <v>554</v>
      </c>
      <c r="AL51" s="316"/>
      <c r="AM51" s="324">
        <v>466633</v>
      </c>
      <c r="AN51" s="325">
        <v>245855</v>
      </c>
      <c r="AO51" s="326">
        <v>-47</v>
      </c>
      <c r="AP51" s="327">
        <v>289738</v>
      </c>
      <c r="AQ51" s="328">
        <v>-8.6999999999999993</v>
      </c>
      <c r="AR51" s="329">
        <v>-38.299999999999997</v>
      </c>
    </row>
    <row r="52" spans="1:44" ht="13.2" x14ac:dyDescent="0.2">
      <c r="A52" s="259"/>
      <c r="AK52" s="330"/>
      <c r="AL52" s="331" t="s">
        <v>555</v>
      </c>
      <c r="AM52" s="332">
        <v>418114</v>
      </c>
      <c r="AN52" s="333">
        <v>220292</v>
      </c>
      <c r="AO52" s="334">
        <v>-46.7</v>
      </c>
      <c r="AP52" s="335">
        <v>156238</v>
      </c>
      <c r="AQ52" s="336">
        <v>-4.9000000000000004</v>
      </c>
      <c r="AR52" s="337">
        <v>-41.8</v>
      </c>
    </row>
    <row r="53" spans="1:44" ht="13.2" x14ac:dyDescent="0.2">
      <c r="A53" s="259"/>
      <c r="AK53" s="315" t="s">
        <v>556</v>
      </c>
      <c r="AL53" s="316"/>
      <c r="AM53" s="324">
        <v>631532</v>
      </c>
      <c r="AN53" s="325">
        <v>329094</v>
      </c>
      <c r="AO53" s="326">
        <v>33.9</v>
      </c>
      <c r="AP53" s="327">
        <v>316937</v>
      </c>
      <c r="AQ53" s="328">
        <v>9.4</v>
      </c>
      <c r="AR53" s="329">
        <v>24.5</v>
      </c>
    </row>
    <row r="54" spans="1:44" ht="13.2" x14ac:dyDescent="0.2">
      <c r="A54" s="259"/>
      <c r="AK54" s="330"/>
      <c r="AL54" s="331" t="s">
        <v>555</v>
      </c>
      <c r="AM54" s="332">
        <v>505610</v>
      </c>
      <c r="AN54" s="333">
        <v>263476</v>
      </c>
      <c r="AO54" s="334">
        <v>19.600000000000001</v>
      </c>
      <c r="AP54" s="335">
        <v>199150</v>
      </c>
      <c r="AQ54" s="336">
        <v>27.5</v>
      </c>
      <c r="AR54" s="337">
        <v>-7.9</v>
      </c>
    </row>
    <row r="55" spans="1:44" ht="13.2" x14ac:dyDescent="0.2">
      <c r="A55" s="259"/>
      <c r="AK55" s="315" t="s">
        <v>557</v>
      </c>
      <c r="AL55" s="316"/>
      <c r="AM55" s="324">
        <v>803493</v>
      </c>
      <c r="AN55" s="325">
        <v>425804</v>
      </c>
      <c r="AO55" s="326">
        <v>29.4</v>
      </c>
      <c r="AP55" s="327">
        <v>332350</v>
      </c>
      <c r="AQ55" s="328">
        <v>4.9000000000000004</v>
      </c>
      <c r="AR55" s="329">
        <v>24.5</v>
      </c>
    </row>
    <row r="56" spans="1:44" ht="13.2" x14ac:dyDescent="0.2">
      <c r="A56" s="259"/>
      <c r="AK56" s="330"/>
      <c r="AL56" s="331" t="s">
        <v>555</v>
      </c>
      <c r="AM56" s="332">
        <v>763915</v>
      </c>
      <c r="AN56" s="333">
        <v>404830</v>
      </c>
      <c r="AO56" s="334">
        <v>53.6</v>
      </c>
      <c r="AP56" s="335">
        <v>200453</v>
      </c>
      <c r="AQ56" s="336">
        <v>0.7</v>
      </c>
      <c r="AR56" s="337">
        <v>52.9</v>
      </c>
    </row>
    <row r="57" spans="1:44" ht="13.2" x14ac:dyDescent="0.2">
      <c r="A57" s="259"/>
      <c r="AK57" s="315" t="s">
        <v>558</v>
      </c>
      <c r="AL57" s="316"/>
      <c r="AM57" s="324">
        <v>1007394</v>
      </c>
      <c r="AN57" s="325">
        <v>536704</v>
      </c>
      <c r="AO57" s="326">
        <v>26</v>
      </c>
      <c r="AP57" s="327">
        <v>362690</v>
      </c>
      <c r="AQ57" s="328">
        <v>9.1</v>
      </c>
      <c r="AR57" s="329">
        <v>16.899999999999999</v>
      </c>
    </row>
    <row r="58" spans="1:44" ht="13.2" x14ac:dyDescent="0.2">
      <c r="A58" s="259"/>
      <c r="AK58" s="330"/>
      <c r="AL58" s="331" t="s">
        <v>555</v>
      </c>
      <c r="AM58" s="332">
        <v>614679</v>
      </c>
      <c r="AN58" s="333">
        <v>327479</v>
      </c>
      <c r="AO58" s="334">
        <v>-19.100000000000001</v>
      </c>
      <c r="AP58" s="335">
        <v>172580</v>
      </c>
      <c r="AQ58" s="336">
        <v>-13.9</v>
      </c>
      <c r="AR58" s="337">
        <v>-5.2</v>
      </c>
    </row>
    <row r="59" spans="1:44" ht="13.2" x14ac:dyDescent="0.2">
      <c r="A59" s="259"/>
      <c r="AK59" s="315" t="s">
        <v>559</v>
      </c>
      <c r="AL59" s="316"/>
      <c r="AM59" s="324">
        <v>873923</v>
      </c>
      <c r="AN59" s="325">
        <v>482031</v>
      </c>
      <c r="AO59" s="326">
        <v>-10.199999999999999</v>
      </c>
      <c r="AP59" s="327">
        <v>296093</v>
      </c>
      <c r="AQ59" s="328">
        <v>-18.399999999999999</v>
      </c>
      <c r="AR59" s="329">
        <v>8.1999999999999993</v>
      </c>
    </row>
    <row r="60" spans="1:44" ht="13.2" x14ac:dyDescent="0.2">
      <c r="A60" s="259"/>
      <c r="AK60" s="330"/>
      <c r="AL60" s="331" t="s">
        <v>555</v>
      </c>
      <c r="AM60" s="332">
        <v>562284</v>
      </c>
      <c r="AN60" s="333">
        <v>310140</v>
      </c>
      <c r="AO60" s="334">
        <v>-5.3</v>
      </c>
      <c r="AP60" s="335">
        <v>140545</v>
      </c>
      <c r="AQ60" s="336">
        <v>-18.600000000000001</v>
      </c>
      <c r="AR60" s="337">
        <v>13.3</v>
      </c>
    </row>
    <row r="61" spans="1:44" ht="13.2" x14ac:dyDescent="0.2">
      <c r="A61" s="259"/>
      <c r="AK61" s="315" t="s">
        <v>560</v>
      </c>
      <c r="AL61" s="338"/>
      <c r="AM61" s="324">
        <v>756595</v>
      </c>
      <c r="AN61" s="325">
        <v>403898</v>
      </c>
      <c r="AO61" s="326">
        <v>6.4</v>
      </c>
      <c r="AP61" s="327">
        <v>319562</v>
      </c>
      <c r="AQ61" s="339">
        <v>-0.7</v>
      </c>
      <c r="AR61" s="329">
        <v>7.1</v>
      </c>
    </row>
    <row r="62" spans="1:44" ht="13.2" x14ac:dyDescent="0.2">
      <c r="A62" s="259"/>
      <c r="AK62" s="330"/>
      <c r="AL62" s="331" t="s">
        <v>555</v>
      </c>
      <c r="AM62" s="332">
        <v>572920</v>
      </c>
      <c r="AN62" s="333">
        <v>305243</v>
      </c>
      <c r="AO62" s="334">
        <v>0.4</v>
      </c>
      <c r="AP62" s="335">
        <v>173793</v>
      </c>
      <c r="AQ62" s="336">
        <v>-1.8</v>
      </c>
      <c r="AR62" s="337">
        <v>2.2000000000000002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7NJZ++MVNhU03nZSq6L4F6WfOU+JWTOtGP+dg65CEqJgPEVU41fJXSeRGcqxAa+ywZYpXYzeN8kYWTl8n8lmw==" saltValue="j6NqJmWXyUuMxRkeTvhX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aOzMkAQPxn057NvFVfJR8AtJpRm/fAzA6YF+YQV3aSOWZUhwW3bx2u/cR39Xi4RLUJR7EgLpRr6WnSdtRXVwMw==" saltValue="OoItm+BMV3G8SV6U/Hbh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cP6B3aXR47SVXrBo6yhl1/S2U2Vr0aCa+VOWPAgz3a+0mFoCYskLd50mSptMcKZVB77sQ7u4SM8zfmd7Nq35vw==" saltValue="14APIUwRgx9lxEHQJvV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51.79</v>
      </c>
      <c r="G47" s="12">
        <v>54.53</v>
      </c>
      <c r="H47" s="12">
        <v>61.11</v>
      </c>
      <c r="I47" s="12">
        <v>69.3</v>
      </c>
      <c r="J47" s="13">
        <v>83.56</v>
      </c>
    </row>
    <row r="48" spans="2:10" ht="57.75" customHeight="1" x14ac:dyDescent="0.2">
      <c r="B48" s="14"/>
      <c r="C48" s="1128" t="s">
        <v>4</v>
      </c>
      <c r="D48" s="1128"/>
      <c r="E48" s="1129"/>
      <c r="F48" s="15">
        <v>5.72</v>
      </c>
      <c r="G48" s="16">
        <v>7.33</v>
      </c>
      <c r="H48" s="16">
        <v>6.43</v>
      </c>
      <c r="I48" s="16">
        <v>5.86</v>
      </c>
      <c r="J48" s="17">
        <v>7.42</v>
      </c>
    </row>
    <row r="49" spans="2:10" ht="57.75" customHeight="1" thickBot="1" x14ac:dyDescent="0.25">
      <c r="B49" s="18"/>
      <c r="C49" s="1130" t="s">
        <v>5</v>
      </c>
      <c r="D49" s="1130"/>
      <c r="E49" s="1131"/>
      <c r="F49" s="19" t="s">
        <v>569</v>
      </c>
      <c r="G49" s="20">
        <v>5.7</v>
      </c>
      <c r="H49" s="20">
        <v>9.7899999999999991</v>
      </c>
      <c r="I49" s="20">
        <v>13.97</v>
      </c>
      <c r="J49" s="21">
        <v>13.12</v>
      </c>
    </row>
    <row r="50" spans="2:10" ht="13.2" x14ac:dyDescent="0.2"/>
  </sheetData>
  <sheetProtection algorithmName="SHA-512" hashValue="FkxhhfVvEnSOHBMIijmrZYqfnTMZ3w6p+IC0T3kagaDDPa+zCPi9kQYmDUqbUhrHAbaDeI0dCx5TgaApkdcIYg==" saltValue="jzEp/h4d7bm3MSxcmQY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570</v>
      </c>
      <c r="D34" s="1136"/>
      <c r="E34" s="1137"/>
      <c r="F34" s="32">
        <v>5.72</v>
      </c>
      <c r="G34" s="33">
        <v>7.33</v>
      </c>
      <c r="H34" s="33">
        <v>6.42</v>
      </c>
      <c r="I34" s="33">
        <v>5.86</v>
      </c>
      <c r="J34" s="34">
        <v>7.41</v>
      </c>
      <c r="K34" s="22"/>
      <c r="L34" s="22"/>
      <c r="M34" s="22"/>
      <c r="N34" s="22"/>
      <c r="O34" s="22"/>
      <c r="P34" s="22"/>
    </row>
    <row r="35" spans="1:16" ht="39" customHeight="1" x14ac:dyDescent="0.2">
      <c r="A35" s="22"/>
      <c r="B35" s="35"/>
      <c r="C35" s="1132" t="s">
        <v>571</v>
      </c>
      <c r="D35" s="1132"/>
      <c r="E35" s="1133"/>
      <c r="F35" s="36">
        <v>2.4</v>
      </c>
      <c r="G35" s="37">
        <v>1.04</v>
      </c>
      <c r="H35" s="37">
        <v>1.58</v>
      </c>
      <c r="I35" s="37">
        <v>2.33</v>
      </c>
      <c r="J35" s="38">
        <v>2.69</v>
      </c>
      <c r="K35" s="22"/>
      <c r="L35" s="22"/>
      <c r="M35" s="22"/>
      <c r="N35" s="22"/>
      <c r="O35" s="22"/>
      <c r="P35" s="22"/>
    </row>
    <row r="36" spans="1:16" ht="39" customHeight="1" x14ac:dyDescent="0.2">
      <c r="A36" s="22"/>
      <c r="B36" s="35"/>
      <c r="C36" s="1132" t="s">
        <v>572</v>
      </c>
      <c r="D36" s="1132"/>
      <c r="E36" s="1133"/>
      <c r="F36" s="36">
        <v>0.71</v>
      </c>
      <c r="G36" s="37">
        <v>0.34</v>
      </c>
      <c r="H36" s="37">
        <v>0.32</v>
      </c>
      <c r="I36" s="37">
        <v>0.26</v>
      </c>
      <c r="J36" s="38">
        <v>0.53</v>
      </c>
      <c r="K36" s="22"/>
      <c r="L36" s="22"/>
      <c r="M36" s="22"/>
      <c r="N36" s="22"/>
      <c r="O36" s="22"/>
      <c r="P36" s="22"/>
    </row>
    <row r="37" spans="1:16" ht="39" customHeight="1" x14ac:dyDescent="0.2">
      <c r="A37" s="22"/>
      <c r="B37" s="35"/>
      <c r="C37" s="1132" t="s">
        <v>573</v>
      </c>
      <c r="D37" s="1132"/>
      <c r="E37" s="1133"/>
      <c r="F37" s="36">
        <v>0.04</v>
      </c>
      <c r="G37" s="37">
        <v>0.17</v>
      </c>
      <c r="H37" s="37">
        <v>0.46</v>
      </c>
      <c r="I37" s="37">
        <v>0.23</v>
      </c>
      <c r="J37" s="38">
        <v>0.26</v>
      </c>
      <c r="K37" s="22"/>
      <c r="L37" s="22"/>
      <c r="M37" s="22"/>
      <c r="N37" s="22"/>
      <c r="O37" s="22"/>
      <c r="P37" s="22"/>
    </row>
    <row r="38" spans="1:16" ht="39" customHeight="1" x14ac:dyDescent="0.2">
      <c r="A38" s="22"/>
      <c r="B38" s="35"/>
      <c r="C38" s="1132" t="s">
        <v>574</v>
      </c>
      <c r="D38" s="1132"/>
      <c r="E38" s="1133"/>
      <c r="F38" s="36">
        <v>0.24</v>
      </c>
      <c r="G38" s="37">
        <v>0.46</v>
      </c>
      <c r="H38" s="37">
        <v>0.04</v>
      </c>
      <c r="I38" s="37">
        <v>0.05</v>
      </c>
      <c r="J38" s="38">
        <v>0.05</v>
      </c>
      <c r="K38" s="22"/>
      <c r="L38" s="22"/>
      <c r="M38" s="22"/>
      <c r="N38" s="22"/>
      <c r="O38" s="22"/>
      <c r="P38" s="22"/>
    </row>
    <row r="39" spans="1:16" ht="39" customHeight="1" x14ac:dyDescent="0.2">
      <c r="A39" s="22"/>
      <c r="B39" s="35"/>
      <c r="C39" s="1132" t="s">
        <v>575</v>
      </c>
      <c r="D39" s="1132"/>
      <c r="E39" s="1133"/>
      <c r="F39" s="36">
        <v>0</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576</v>
      </c>
      <c r="D42" s="1132"/>
      <c r="E42" s="1133"/>
      <c r="F42" s="36" t="s">
        <v>522</v>
      </c>
      <c r="G42" s="37" t="s">
        <v>522</v>
      </c>
      <c r="H42" s="37" t="s">
        <v>522</v>
      </c>
      <c r="I42" s="37" t="s">
        <v>522</v>
      </c>
      <c r="J42" s="38" t="s">
        <v>522</v>
      </c>
      <c r="K42" s="22"/>
      <c r="L42" s="22"/>
      <c r="M42" s="22"/>
      <c r="N42" s="22"/>
      <c r="O42" s="22"/>
      <c r="P42" s="22"/>
    </row>
    <row r="43" spans="1:16" ht="39" customHeight="1" thickBot="1" x14ac:dyDescent="0.25">
      <c r="A43" s="22"/>
      <c r="B43" s="40"/>
      <c r="C43" s="1134" t="s">
        <v>577</v>
      </c>
      <c r="D43" s="1134"/>
      <c r="E43" s="1135"/>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fNCpfazff2ju+wMZ8f1cM2D4IZRcOXz2F3mnMhH+N0INiGsWYy1AwoVMIdoSm6koOozeI0+OWjsaOV0Devfrg==" saltValue="YA5zXhJqTHyEnJ1oZDVN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97</v>
      </c>
      <c r="L45" s="58">
        <v>127</v>
      </c>
      <c r="M45" s="58">
        <v>143</v>
      </c>
      <c r="N45" s="58">
        <v>141</v>
      </c>
      <c r="O45" s="59">
        <v>122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522</v>
      </c>
      <c r="L46" s="62" t="s">
        <v>522</v>
      </c>
      <c r="M46" s="62" t="s">
        <v>522</v>
      </c>
      <c r="N46" s="62" t="s">
        <v>522</v>
      </c>
      <c r="O46" s="63" t="s">
        <v>522</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522</v>
      </c>
      <c r="L47" s="62" t="s">
        <v>522</v>
      </c>
      <c r="M47" s="62" t="s">
        <v>522</v>
      </c>
      <c r="N47" s="62" t="s">
        <v>522</v>
      </c>
      <c r="O47" s="63" t="s">
        <v>522</v>
      </c>
      <c r="P47" s="46"/>
      <c r="Q47" s="46"/>
      <c r="R47" s="46"/>
      <c r="S47" s="46"/>
      <c r="T47" s="46"/>
      <c r="U47" s="46"/>
    </row>
    <row r="48" spans="1:21" ht="30.75" customHeight="1" x14ac:dyDescent="0.2">
      <c r="A48" s="46"/>
      <c r="B48" s="1140"/>
      <c r="C48" s="1141"/>
      <c r="D48" s="60"/>
      <c r="E48" s="1146" t="s">
        <v>15</v>
      </c>
      <c r="F48" s="1146"/>
      <c r="G48" s="1146"/>
      <c r="H48" s="1146"/>
      <c r="I48" s="1146"/>
      <c r="J48" s="1147"/>
      <c r="K48" s="61">
        <v>11</v>
      </c>
      <c r="L48" s="62">
        <v>15</v>
      </c>
      <c r="M48" s="62">
        <v>14</v>
      </c>
      <c r="N48" s="62">
        <v>12</v>
      </c>
      <c r="O48" s="63">
        <v>13</v>
      </c>
      <c r="P48" s="46"/>
      <c r="Q48" s="46"/>
      <c r="R48" s="46"/>
      <c r="S48" s="46"/>
      <c r="T48" s="46"/>
      <c r="U48" s="46"/>
    </row>
    <row r="49" spans="1:21" ht="30.75" customHeight="1" x14ac:dyDescent="0.2">
      <c r="A49" s="46"/>
      <c r="B49" s="1140"/>
      <c r="C49" s="1141"/>
      <c r="D49" s="60"/>
      <c r="E49" s="1146" t="s">
        <v>16</v>
      </c>
      <c r="F49" s="1146"/>
      <c r="G49" s="1146"/>
      <c r="H49" s="1146"/>
      <c r="I49" s="1146"/>
      <c r="J49" s="1147"/>
      <c r="K49" s="61">
        <v>17</v>
      </c>
      <c r="L49" s="62">
        <v>17</v>
      </c>
      <c r="M49" s="62">
        <v>16</v>
      </c>
      <c r="N49" s="62">
        <v>10</v>
      </c>
      <c r="O49" s="63">
        <v>10</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522</v>
      </c>
      <c r="L50" s="62" t="s">
        <v>522</v>
      </c>
      <c r="M50" s="62" t="s">
        <v>522</v>
      </c>
      <c r="N50" s="62" t="s">
        <v>522</v>
      </c>
      <c r="O50" s="63" t="s">
        <v>522</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522</v>
      </c>
      <c r="L51" s="62" t="s">
        <v>522</v>
      </c>
      <c r="M51" s="62" t="s">
        <v>522</v>
      </c>
      <c r="N51" s="62" t="s">
        <v>522</v>
      </c>
      <c r="O51" s="63" t="s">
        <v>522</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107</v>
      </c>
      <c r="L52" s="62">
        <v>127</v>
      </c>
      <c r="M52" s="62">
        <v>140</v>
      </c>
      <c r="N52" s="62">
        <v>133</v>
      </c>
      <c r="O52" s="63">
        <v>120</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18</v>
      </c>
      <c r="L53" s="67">
        <v>32</v>
      </c>
      <c r="M53" s="67">
        <v>33</v>
      </c>
      <c r="N53" s="67">
        <v>30</v>
      </c>
      <c r="O53" s="68">
        <v>25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5">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JcXCWR9bvkXfw9PMWRAg/cobcOEBIbF8z18aDYwTaKyoVDvuTIua8otixHxq/0LYOyJZoqw3yZVEf2Lbmzpdg==" saltValue="p0EXwrSxpCf/usUTKNiv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69" t="s">
        <v>32</v>
      </c>
      <c r="C41" s="1170"/>
      <c r="D41" s="103"/>
      <c r="E41" s="1175" t="s">
        <v>33</v>
      </c>
      <c r="F41" s="1175"/>
      <c r="G41" s="1175"/>
      <c r="H41" s="1176"/>
      <c r="I41" s="342">
        <v>1183</v>
      </c>
      <c r="J41" s="343">
        <v>1110</v>
      </c>
      <c r="K41" s="343">
        <v>1043</v>
      </c>
      <c r="L41" s="343">
        <v>1024</v>
      </c>
      <c r="M41" s="344">
        <v>992</v>
      </c>
    </row>
    <row r="42" spans="2:13" ht="27.75" customHeight="1" x14ac:dyDescent="0.2">
      <c r="B42" s="1171"/>
      <c r="C42" s="1172"/>
      <c r="D42" s="104"/>
      <c r="E42" s="1177" t="s">
        <v>34</v>
      </c>
      <c r="F42" s="1177"/>
      <c r="G42" s="1177"/>
      <c r="H42" s="1178"/>
      <c r="I42" s="345" t="s">
        <v>522</v>
      </c>
      <c r="J42" s="346" t="s">
        <v>522</v>
      </c>
      <c r="K42" s="346" t="s">
        <v>522</v>
      </c>
      <c r="L42" s="346" t="s">
        <v>522</v>
      </c>
      <c r="M42" s="347" t="s">
        <v>522</v>
      </c>
    </row>
    <row r="43" spans="2:13" ht="27.75" customHeight="1" x14ac:dyDescent="0.2">
      <c r="B43" s="1171"/>
      <c r="C43" s="1172"/>
      <c r="D43" s="104"/>
      <c r="E43" s="1177" t="s">
        <v>35</v>
      </c>
      <c r="F43" s="1177"/>
      <c r="G43" s="1177"/>
      <c r="H43" s="1178"/>
      <c r="I43" s="345">
        <v>102</v>
      </c>
      <c r="J43" s="346">
        <v>97</v>
      </c>
      <c r="K43" s="346">
        <v>104</v>
      </c>
      <c r="L43" s="346">
        <v>102</v>
      </c>
      <c r="M43" s="347">
        <v>92</v>
      </c>
    </row>
    <row r="44" spans="2:13" ht="27.75" customHeight="1" x14ac:dyDescent="0.2">
      <c r="B44" s="1171"/>
      <c r="C44" s="1172"/>
      <c r="D44" s="104"/>
      <c r="E44" s="1177" t="s">
        <v>36</v>
      </c>
      <c r="F44" s="1177"/>
      <c r="G44" s="1177"/>
      <c r="H44" s="1178"/>
      <c r="I44" s="345">
        <v>90</v>
      </c>
      <c r="J44" s="346">
        <v>74</v>
      </c>
      <c r="K44" s="346">
        <v>59</v>
      </c>
      <c r="L44" s="346">
        <v>51</v>
      </c>
      <c r="M44" s="347">
        <v>42</v>
      </c>
    </row>
    <row r="45" spans="2:13" ht="27.75" customHeight="1" x14ac:dyDescent="0.2">
      <c r="B45" s="1171"/>
      <c r="C45" s="1172"/>
      <c r="D45" s="104"/>
      <c r="E45" s="1177" t="s">
        <v>37</v>
      </c>
      <c r="F45" s="1177"/>
      <c r="G45" s="1177"/>
      <c r="H45" s="1178"/>
      <c r="I45" s="345">
        <v>273</v>
      </c>
      <c r="J45" s="346">
        <v>202</v>
      </c>
      <c r="K45" s="346">
        <v>196</v>
      </c>
      <c r="L45" s="346">
        <v>215</v>
      </c>
      <c r="M45" s="347">
        <v>230</v>
      </c>
    </row>
    <row r="46" spans="2:13" ht="27.75" customHeight="1" x14ac:dyDescent="0.2">
      <c r="B46" s="1171"/>
      <c r="C46" s="1172"/>
      <c r="D46" s="105"/>
      <c r="E46" s="1177" t="s">
        <v>38</v>
      </c>
      <c r="F46" s="1177"/>
      <c r="G46" s="1177"/>
      <c r="H46" s="1178"/>
      <c r="I46" s="345" t="s">
        <v>522</v>
      </c>
      <c r="J46" s="346" t="s">
        <v>522</v>
      </c>
      <c r="K46" s="346" t="s">
        <v>522</v>
      </c>
      <c r="L46" s="346" t="s">
        <v>522</v>
      </c>
      <c r="M46" s="347" t="s">
        <v>522</v>
      </c>
    </row>
    <row r="47" spans="2:13" ht="27.75" customHeight="1" x14ac:dyDescent="0.2">
      <c r="B47" s="1171"/>
      <c r="C47" s="1172"/>
      <c r="D47" s="106"/>
      <c r="E47" s="1179" t="s">
        <v>39</v>
      </c>
      <c r="F47" s="1180"/>
      <c r="G47" s="1180"/>
      <c r="H47" s="1181"/>
      <c r="I47" s="345" t="s">
        <v>522</v>
      </c>
      <c r="J47" s="346" t="s">
        <v>522</v>
      </c>
      <c r="K47" s="346" t="s">
        <v>522</v>
      </c>
      <c r="L47" s="346" t="s">
        <v>522</v>
      </c>
      <c r="M47" s="347" t="s">
        <v>522</v>
      </c>
    </row>
    <row r="48" spans="2:13" ht="27.75" customHeight="1" x14ac:dyDescent="0.2">
      <c r="B48" s="1171"/>
      <c r="C48" s="1172"/>
      <c r="D48" s="104"/>
      <c r="E48" s="1177" t="s">
        <v>40</v>
      </c>
      <c r="F48" s="1177"/>
      <c r="G48" s="1177"/>
      <c r="H48" s="1178"/>
      <c r="I48" s="345" t="s">
        <v>522</v>
      </c>
      <c r="J48" s="346" t="s">
        <v>522</v>
      </c>
      <c r="K48" s="346" t="s">
        <v>522</v>
      </c>
      <c r="L48" s="346" t="s">
        <v>522</v>
      </c>
      <c r="M48" s="347" t="s">
        <v>522</v>
      </c>
    </row>
    <row r="49" spans="2:13" ht="27.75" customHeight="1" x14ac:dyDescent="0.2">
      <c r="B49" s="1173"/>
      <c r="C49" s="1174"/>
      <c r="D49" s="104"/>
      <c r="E49" s="1177" t="s">
        <v>41</v>
      </c>
      <c r="F49" s="1177"/>
      <c r="G49" s="1177"/>
      <c r="H49" s="1178"/>
      <c r="I49" s="345" t="s">
        <v>522</v>
      </c>
      <c r="J49" s="346" t="s">
        <v>522</v>
      </c>
      <c r="K49" s="346" t="s">
        <v>522</v>
      </c>
      <c r="L49" s="346" t="s">
        <v>522</v>
      </c>
      <c r="M49" s="347" t="s">
        <v>522</v>
      </c>
    </row>
    <row r="50" spans="2:13" ht="27.75" customHeight="1" x14ac:dyDescent="0.2">
      <c r="B50" s="1182" t="s">
        <v>42</v>
      </c>
      <c r="C50" s="1183"/>
      <c r="D50" s="107"/>
      <c r="E50" s="1177" t="s">
        <v>43</v>
      </c>
      <c r="F50" s="1177"/>
      <c r="G50" s="1177"/>
      <c r="H50" s="1178"/>
      <c r="I50" s="345">
        <v>1291</v>
      </c>
      <c r="J50" s="346">
        <v>1358</v>
      </c>
      <c r="K50" s="346">
        <v>1587</v>
      </c>
      <c r="L50" s="346">
        <v>1978</v>
      </c>
      <c r="M50" s="347">
        <v>2227</v>
      </c>
    </row>
    <row r="51" spans="2:13" ht="27.75" customHeight="1" x14ac:dyDescent="0.2">
      <c r="B51" s="1171"/>
      <c r="C51" s="1172"/>
      <c r="D51" s="104"/>
      <c r="E51" s="1177" t="s">
        <v>44</v>
      </c>
      <c r="F51" s="1177"/>
      <c r="G51" s="1177"/>
      <c r="H51" s="1178"/>
      <c r="I51" s="345" t="s">
        <v>522</v>
      </c>
      <c r="J51" s="346" t="s">
        <v>522</v>
      </c>
      <c r="K51" s="346" t="s">
        <v>522</v>
      </c>
      <c r="L51" s="346" t="s">
        <v>522</v>
      </c>
      <c r="M51" s="347" t="s">
        <v>522</v>
      </c>
    </row>
    <row r="52" spans="2:13" ht="27.75" customHeight="1" x14ac:dyDescent="0.2">
      <c r="B52" s="1173"/>
      <c r="C52" s="1174"/>
      <c r="D52" s="104"/>
      <c r="E52" s="1177" t="s">
        <v>45</v>
      </c>
      <c r="F52" s="1177"/>
      <c r="G52" s="1177"/>
      <c r="H52" s="1178"/>
      <c r="I52" s="345">
        <v>1230</v>
      </c>
      <c r="J52" s="346">
        <v>1160</v>
      </c>
      <c r="K52" s="346">
        <v>1124</v>
      </c>
      <c r="L52" s="346">
        <v>1066</v>
      </c>
      <c r="M52" s="347">
        <v>1028</v>
      </c>
    </row>
    <row r="53" spans="2:13" ht="27.75" customHeight="1" thickBot="1" x14ac:dyDescent="0.25">
      <c r="B53" s="1184" t="s">
        <v>46</v>
      </c>
      <c r="C53" s="1185"/>
      <c r="D53" s="108"/>
      <c r="E53" s="1186" t="s">
        <v>47</v>
      </c>
      <c r="F53" s="1186"/>
      <c r="G53" s="1186"/>
      <c r="H53" s="1187"/>
      <c r="I53" s="348">
        <v>-873</v>
      </c>
      <c r="J53" s="349">
        <v>-1035</v>
      </c>
      <c r="K53" s="349">
        <v>-1308</v>
      </c>
      <c r="L53" s="349">
        <v>-1651</v>
      </c>
      <c r="M53" s="350">
        <v>-1900</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kSbTdUED/FgpshLpZGc5rI21wPpatoM0MsUFgItGs+T5gXIaBdG0EZ8IdYXo1bT4J2zF6np1xLxV1ih5yDKaw==" saltValue="oK6+ngytE4Qo4vQlL5bH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196" t="s">
        <v>50</v>
      </c>
      <c r="D55" s="1196"/>
      <c r="E55" s="1197"/>
      <c r="F55" s="120">
        <v>732</v>
      </c>
      <c r="G55" s="120">
        <v>916</v>
      </c>
      <c r="H55" s="121">
        <v>1067</v>
      </c>
    </row>
    <row r="56" spans="2:8" ht="52.5" customHeight="1" x14ac:dyDescent="0.2">
      <c r="B56" s="122"/>
      <c r="C56" s="1198" t="s">
        <v>51</v>
      </c>
      <c r="D56" s="1198"/>
      <c r="E56" s="1199"/>
      <c r="F56" s="123">
        <v>279</v>
      </c>
      <c r="G56" s="123">
        <v>279</v>
      </c>
      <c r="H56" s="124">
        <v>279</v>
      </c>
    </row>
    <row r="57" spans="2:8" ht="53.25" customHeight="1" x14ac:dyDescent="0.2">
      <c r="B57" s="122"/>
      <c r="C57" s="1200" t="s">
        <v>52</v>
      </c>
      <c r="D57" s="1200"/>
      <c r="E57" s="1201"/>
      <c r="F57" s="125">
        <v>483</v>
      </c>
      <c r="G57" s="125">
        <v>669</v>
      </c>
      <c r="H57" s="126">
        <v>768</v>
      </c>
    </row>
    <row r="58" spans="2:8" ht="45.75" customHeight="1" x14ac:dyDescent="0.2">
      <c r="B58" s="127"/>
      <c r="C58" s="1188" t="s">
        <v>594</v>
      </c>
      <c r="D58" s="1189"/>
      <c r="E58" s="1190"/>
      <c r="F58" s="128">
        <v>345</v>
      </c>
      <c r="G58" s="128">
        <v>515</v>
      </c>
      <c r="H58" s="129">
        <v>605</v>
      </c>
    </row>
    <row r="59" spans="2:8" ht="45.75" customHeight="1" x14ac:dyDescent="0.2">
      <c r="B59" s="127"/>
      <c r="C59" s="1188" t="s">
        <v>595</v>
      </c>
      <c r="D59" s="1189"/>
      <c r="E59" s="1190"/>
      <c r="F59" s="128">
        <v>130</v>
      </c>
      <c r="G59" s="128">
        <v>146</v>
      </c>
      <c r="H59" s="129">
        <v>155</v>
      </c>
    </row>
    <row r="60" spans="2:8" ht="45.75" customHeight="1" x14ac:dyDescent="0.2">
      <c r="B60" s="127"/>
      <c r="C60" s="1188" t="s">
        <v>596</v>
      </c>
      <c r="D60" s="1189"/>
      <c r="E60" s="1190"/>
      <c r="F60" s="128">
        <v>8</v>
      </c>
      <c r="G60" s="128">
        <v>8</v>
      </c>
      <c r="H60" s="129">
        <v>8</v>
      </c>
    </row>
    <row r="61" spans="2:8" ht="45.75" customHeight="1" x14ac:dyDescent="0.2">
      <c r="B61" s="127"/>
      <c r="C61" s="1188"/>
      <c r="D61" s="1189"/>
      <c r="E61" s="1190"/>
      <c r="F61" s="128"/>
      <c r="G61" s="128"/>
      <c r="H61" s="129"/>
    </row>
    <row r="62" spans="2:8" ht="45.75" customHeight="1" thickBot="1" x14ac:dyDescent="0.25">
      <c r="B62" s="130"/>
      <c r="C62" s="1191"/>
      <c r="D62" s="1192"/>
      <c r="E62" s="1193"/>
      <c r="F62" s="131"/>
      <c r="G62" s="131"/>
      <c r="H62" s="132"/>
    </row>
    <row r="63" spans="2:8" ht="52.5" customHeight="1" thickBot="1" x14ac:dyDescent="0.25">
      <c r="B63" s="133"/>
      <c r="C63" s="1194" t="s">
        <v>53</v>
      </c>
      <c r="D63" s="1194"/>
      <c r="E63" s="1195"/>
      <c r="F63" s="134">
        <v>1494</v>
      </c>
      <c r="G63" s="134">
        <v>1864</v>
      </c>
      <c r="H63" s="135">
        <v>2114</v>
      </c>
    </row>
    <row r="64" spans="2:8" ht="13.2" x14ac:dyDescent="0.2"/>
  </sheetData>
  <sheetProtection algorithmName="SHA-512" hashValue="uB9fbNuvps+XNjO4eUu9mFE5GA0mtH/kRducEqZ9EhgZwDwBUdrnLtCXm041XP2/YtNUbCJkcYCZ0bmL1lh9KQ==" saltValue="11v5p3zet0iTVzuZK0QE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245855</v>
      </c>
      <c r="E3" s="154"/>
      <c r="F3" s="155">
        <v>289738</v>
      </c>
      <c r="G3" s="156"/>
      <c r="H3" s="157"/>
    </row>
    <row r="4" spans="1:8" x14ac:dyDescent="0.2">
      <c r="A4" s="158"/>
      <c r="B4" s="159"/>
      <c r="C4" s="160"/>
      <c r="D4" s="161">
        <v>220292</v>
      </c>
      <c r="E4" s="162"/>
      <c r="F4" s="163">
        <v>156238</v>
      </c>
      <c r="G4" s="164"/>
      <c r="H4" s="165"/>
    </row>
    <row r="5" spans="1:8" x14ac:dyDescent="0.2">
      <c r="A5" s="146" t="s">
        <v>556</v>
      </c>
      <c r="B5" s="151"/>
      <c r="C5" s="152"/>
      <c r="D5" s="153">
        <v>329094</v>
      </c>
      <c r="E5" s="154"/>
      <c r="F5" s="155">
        <v>316937</v>
      </c>
      <c r="G5" s="156"/>
      <c r="H5" s="157"/>
    </row>
    <row r="6" spans="1:8" x14ac:dyDescent="0.2">
      <c r="A6" s="158"/>
      <c r="B6" s="159"/>
      <c r="C6" s="160"/>
      <c r="D6" s="161">
        <v>263476</v>
      </c>
      <c r="E6" s="162"/>
      <c r="F6" s="163">
        <v>199150</v>
      </c>
      <c r="G6" s="164"/>
      <c r="H6" s="165"/>
    </row>
    <row r="7" spans="1:8" x14ac:dyDescent="0.2">
      <c r="A7" s="146" t="s">
        <v>557</v>
      </c>
      <c r="B7" s="151"/>
      <c r="C7" s="152"/>
      <c r="D7" s="153">
        <v>425804</v>
      </c>
      <c r="E7" s="154"/>
      <c r="F7" s="155">
        <v>332350</v>
      </c>
      <c r="G7" s="156"/>
      <c r="H7" s="157"/>
    </row>
    <row r="8" spans="1:8" x14ac:dyDescent="0.2">
      <c r="A8" s="158"/>
      <c r="B8" s="159"/>
      <c r="C8" s="160"/>
      <c r="D8" s="161">
        <v>404830</v>
      </c>
      <c r="E8" s="162"/>
      <c r="F8" s="163">
        <v>200453</v>
      </c>
      <c r="G8" s="164"/>
      <c r="H8" s="165"/>
    </row>
    <row r="9" spans="1:8" x14ac:dyDescent="0.2">
      <c r="A9" s="146" t="s">
        <v>558</v>
      </c>
      <c r="B9" s="151"/>
      <c r="C9" s="152"/>
      <c r="D9" s="153">
        <v>536704</v>
      </c>
      <c r="E9" s="154"/>
      <c r="F9" s="155">
        <v>362690</v>
      </c>
      <c r="G9" s="156"/>
      <c r="H9" s="157"/>
    </row>
    <row r="10" spans="1:8" x14ac:dyDescent="0.2">
      <c r="A10" s="158"/>
      <c r="B10" s="159"/>
      <c r="C10" s="160"/>
      <c r="D10" s="161">
        <v>327479</v>
      </c>
      <c r="E10" s="162"/>
      <c r="F10" s="163">
        <v>172580</v>
      </c>
      <c r="G10" s="164"/>
      <c r="H10" s="165"/>
    </row>
    <row r="11" spans="1:8" x14ac:dyDescent="0.2">
      <c r="A11" s="146" t="s">
        <v>559</v>
      </c>
      <c r="B11" s="151"/>
      <c r="C11" s="152"/>
      <c r="D11" s="153">
        <v>482031</v>
      </c>
      <c r="E11" s="154"/>
      <c r="F11" s="155">
        <v>296093</v>
      </c>
      <c r="G11" s="156"/>
      <c r="H11" s="157"/>
    </row>
    <row r="12" spans="1:8" x14ac:dyDescent="0.2">
      <c r="A12" s="158"/>
      <c r="B12" s="159"/>
      <c r="C12" s="166"/>
      <c r="D12" s="161">
        <v>310140</v>
      </c>
      <c r="E12" s="162"/>
      <c r="F12" s="163">
        <v>140545</v>
      </c>
      <c r="G12" s="164"/>
      <c r="H12" s="165"/>
    </row>
    <row r="13" spans="1:8" x14ac:dyDescent="0.2">
      <c r="A13" s="146"/>
      <c r="B13" s="151"/>
      <c r="C13" s="152"/>
      <c r="D13" s="153">
        <v>403898</v>
      </c>
      <c r="E13" s="154"/>
      <c r="F13" s="155">
        <v>319562</v>
      </c>
      <c r="G13" s="167"/>
      <c r="H13" s="157"/>
    </row>
    <row r="14" spans="1:8" x14ac:dyDescent="0.2">
      <c r="A14" s="158"/>
      <c r="B14" s="159"/>
      <c r="C14" s="160"/>
      <c r="D14" s="161">
        <v>305243</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5.72</v>
      </c>
      <c r="C19" s="168">
        <f>ROUND(VALUE(SUBSTITUTE(実質収支比率等に係る経年分析!G$48,"▲","-")),2)</f>
        <v>7.33</v>
      </c>
      <c r="D19" s="168">
        <f>ROUND(VALUE(SUBSTITUTE(実質収支比率等に係る経年分析!H$48,"▲","-")),2)</f>
        <v>6.43</v>
      </c>
      <c r="E19" s="168">
        <f>ROUND(VALUE(SUBSTITUTE(実質収支比率等に係る経年分析!I$48,"▲","-")),2)</f>
        <v>5.86</v>
      </c>
      <c r="F19" s="168">
        <f>ROUND(VALUE(SUBSTITUTE(実質収支比率等に係る経年分析!J$48,"▲","-")),2)</f>
        <v>7.42</v>
      </c>
    </row>
    <row r="20" spans="1:11" x14ac:dyDescent="0.2">
      <c r="A20" s="168" t="s">
        <v>57</v>
      </c>
      <c r="B20" s="168">
        <f>ROUND(VALUE(SUBSTITUTE(実質収支比率等に係る経年分析!F$47,"▲","-")),2)</f>
        <v>51.79</v>
      </c>
      <c r="C20" s="168">
        <f>ROUND(VALUE(SUBSTITUTE(実質収支比率等に係る経年分析!G$47,"▲","-")),2)</f>
        <v>54.53</v>
      </c>
      <c r="D20" s="168">
        <f>ROUND(VALUE(SUBSTITUTE(実質収支比率等に係る経年分析!H$47,"▲","-")),2)</f>
        <v>61.11</v>
      </c>
      <c r="E20" s="168">
        <f>ROUND(VALUE(SUBSTITUTE(実質収支比率等に係る経年分析!I$47,"▲","-")),2)</f>
        <v>69.3</v>
      </c>
      <c r="F20" s="168">
        <f>ROUND(VALUE(SUBSTITUTE(実質収支比率等に係る経年分析!J$47,"▲","-")),2)</f>
        <v>83.56</v>
      </c>
    </row>
    <row r="21" spans="1:11" x14ac:dyDescent="0.2">
      <c r="A21" s="168" t="s">
        <v>58</v>
      </c>
      <c r="B21" s="168">
        <f>IF(ISNUMBER(VALUE(SUBSTITUTE(実質収支比率等に係る経年分析!F$49,"▲","-"))),ROUND(VALUE(SUBSTITUTE(実質収支比率等に係る経年分析!F$49,"▲","-")),2),NA())</f>
        <v>-0.18</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9.7899999999999991</v>
      </c>
      <c r="E21" s="168">
        <f>IF(ISNUMBER(VALUE(SUBSTITUTE(実質収支比率等に係る経年分析!I$49,"▲","-"))),ROUND(VALUE(SUBSTITUTE(実質収支比率等に係る経年分析!I$49,"▲","-")),2),NA())</f>
        <v>13.97</v>
      </c>
      <c r="F21" s="168">
        <f>IF(ISNUMBER(VALUE(SUBSTITUTE(実質収支比率等に係る経年分析!J$49,"▲","-"))),ROUND(VALUE(SUBSTITUTE(実質収支比率等に係る経年分析!J$49,"▲","-")),2),NA())</f>
        <v>13.12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農業集落排水特別会計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0.26</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0.53</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107</v>
      </c>
      <c r="E42" s="170"/>
      <c r="F42" s="170"/>
      <c r="G42" s="170">
        <f>'実質公債費比率（分子）の構造'!L$52</f>
        <v>127</v>
      </c>
      <c r="H42" s="170"/>
      <c r="I42" s="170"/>
      <c r="J42" s="170">
        <f>'実質公債費比率（分子）の構造'!M$52</f>
        <v>140</v>
      </c>
      <c r="K42" s="170"/>
      <c r="L42" s="170"/>
      <c r="M42" s="170">
        <f>'実質公債費比率（分子）の構造'!N$52</f>
        <v>133</v>
      </c>
      <c r="N42" s="170"/>
      <c r="O42" s="170"/>
      <c r="P42" s="170">
        <f>'実質公債費比率（分子）の構造'!O$52</f>
        <v>120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17</v>
      </c>
      <c r="C45" s="170"/>
      <c r="D45" s="170"/>
      <c r="E45" s="170">
        <f>'実質公債費比率（分子）の構造'!L$49</f>
        <v>17</v>
      </c>
      <c r="F45" s="170"/>
      <c r="G45" s="170"/>
      <c r="H45" s="170">
        <f>'実質公債費比率（分子）の構造'!M$49</f>
        <v>16</v>
      </c>
      <c r="I45" s="170"/>
      <c r="J45" s="170"/>
      <c r="K45" s="170">
        <f>'実質公債費比率（分子）の構造'!N$49</f>
        <v>10</v>
      </c>
      <c r="L45" s="170"/>
      <c r="M45" s="170"/>
      <c r="N45" s="170">
        <f>'実質公債費比率（分子）の構造'!O$49</f>
        <v>10</v>
      </c>
      <c r="O45" s="170"/>
      <c r="P45" s="170"/>
    </row>
    <row r="46" spans="1:16" x14ac:dyDescent="0.2">
      <c r="A46" s="170" t="s">
        <v>69</v>
      </c>
      <c r="B46" s="170">
        <f>'実質公債費比率（分子）の構造'!K$48</f>
        <v>11</v>
      </c>
      <c r="C46" s="170"/>
      <c r="D46" s="170"/>
      <c r="E46" s="170">
        <f>'実質公債費比率（分子）の構造'!L$48</f>
        <v>15</v>
      </c>
      <c r="F46" s="170"/>
      <c r="G46" s="170"/>
      <c r="H46" s="170">
        <f>'実質公債費比率（分子）の構造'!M$48</f>
        <v>14</v>
      </c>
      <c r="I46" s="170"/>
      <c r="J46" s="170"/>
      <c r="K46" s="170">
        <f>'実質公債費比率（分子）の構造'!N$48</f>
        <v>12</v>
      </c>
      <c r="L46" s="170"/>
      <c r="M46" s="170"/>
      <c r="N46" s="170">
        <f>'実質公債費比率（分子）の構造'!O$48</f>
        <v>13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97</v>
      </c>
      <c r="C49" s="170"/>
      <c r="D49" s="170"/>
      <c r="E49" s="170">
        <f>'実質公債費比率（分子）の構造'!L$45</f>
        <v>127</v>
      </c>
      <c r="F49" s="170"/>
      <c r="G49" s="170"/>
      <c r="H49" s="170">
        <f>'実質公債費比率（分子）の構造'!M$45</f>
        <v>143</v>
      </c>
      <c r="I49" s="170"/>
      <c r="J49" s="170"/>
      <c r="K49" s="170">
        <f>'実質公債費比率（分子）の構造'!N$45</f>
        <v>141</v>
      </c>
      <c r="L49" s="170"/>
      <c r="M49" s="170"/>
      <c r="N49" s="170">
        <f>'実質公債費比率（分子）の構造'!O$45</f>
        <v>122</v>
      </c>
      <c r="O49" s="170"/>
      <c r="P49" s="170"/>
    </row>
    <row r="50" spans="1:16" x14ac:dyDescent="0.2">
      <c r="A50" s="170" t="s">
        <v>73</v>
      </c>
      <c r="B50" s="170" t="e">
        <f>NA()</f>
        <v>#N/A</v>
      </c>
      <c r="C50" s="170">
        <f>IF(ISNUMBER('実質公債費比率（分子）の構造'!K$53),'実質公債費比率（分子）の構造'!K$53,NA())</f>
        <v>18</v>
      </c>
      <c r="D50" s="170" t="e">
        <f>NA()</f>
        <v>#N/A</v>
      </c>
      <c r="E50" s="170" t="e">
        <f>NA()</f>
        <v>#N/A</v>
      </c>
      <c r="F50" s="170">
        <f>IF(ISNUMBER('実質公債費比率（分子）の構造'!L$53),'実質公債費比率（分子）の構造'!L$53,NA())</f>
        <v>32</v>
      </c>
      <c r="G50" s="170" t="e">
        <f>NA()</f>
        <v>#N/A</v>
      </c>
      <c r="H50" s="170" t="e">
        <f>NA()</f>
        <v>#N/A</v>
      </c>
      <c r="I50" s="170">
        <f>IF(ISNUMBER('実質公債費比率（分子）の構造'!M$53),'実質公債費比率（分子）の構造'!M$53,NA())</f>
        <v>33</v>
      </c>
      <c r="J50" s="170" t="e">
        <f>NA()</f>
        <v>#N/A</v>
      </c>
      <c r="K50" s="170" t="e">
        <f>NA()</f>
        <v>#N/A</v>
      </c>
      <c r="L50" s="170">
        <f>IF(ISNUMBER('実質公債費比率（分子）の構造'!N$53),'実質公債費比率（分子）の構造'!N$53,NA())</f>
        <v>30</v>
      </c>
      <c r="M50" s="170" t="e">
        <f>NA()</f>
        <v>#N/A</v>
      </c>
      <c r="N50" s="170" t="e">
        <f>NA()</f>
        <v>#N/A</v>
      </c>
      <c r="O50" s="170">
        <f>IF(ISNUMBER('実質公債費比率（分子）の構造'!O$53),'実質公債費比率（分子）の構造'!O$53,NA())</f>
        <v>25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1230</v>
      </c>
      <c r="E56" s="169"/>
      <c r="F56" s="169"/>
      <c r="G56" s="169">
        <f>'将来負担比率（分子）の構造'!J$52</f>
        <v>1160</v>
      </c>
      <c r="H56" s="169"/>
      <c r="I56" s="169"/>
      <c r="J56" s="169">
        <f>'将来負担比率（分子）の構造'!K$52</f>
        <v>1124</v>
      </c>
      <c r="K56" s="169"/>
      <c r="L56" s="169"/>
      <c r="M56" s="169">
        <f>'将来負担比率（分子）の構造'!L$52</f>
        <v>1066</v>
      </c>
      <c r="N56" s="169"/>
      <c r="O56" s="169"/>
      <c r="P56" s="169">
        <f>'将来負担比率（分子）の構造'!M$52</f>
        <v>1028</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1291</v>
      </c>
      <c r="E58" s="169"/>
      <c r="F58" s="169"/>
      <c r="G58" s="169">
        <f>'将来負担比率（分子）の構造'!J$50</f>
        <v>1358</v>
      </c>
      <c r="H58" s="169"/>
      <c r="I58" s="169"/>
      <c r="J58" s="169">
        <f>'将来負担比率（分子）の構造'!K$50</f>
        <v>1587</v>
      </c>
      <c r="K58" s="169"/>
      <c r="L58" s="169"/>
      <c r="M58" s="169">
        <f>'将来負担比率（分子）の構造'!L$50</f>
        <v>1978</v>
      </c>
      <c r="N58" s="169"/>
      <c r="O58" s="169"/>
      <c r="P58" s="169">
        <f>'将来負担比率（分子）の構造'!M$50</f>
        <v>2227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273</v>
      </c>
      <c r="C62" s="169"/>
      <c r="D62" s="169"/>
      <c r="E62" s="169">
        <f>'将来負担比率（分子）の構造'!J$45</f>
        <v>202</v>
      </c>
      <c r="F62" s="169"/>
      <c r="G62" s="169"/>
      <c r="H62" s="169">
        <f>'将来負担比率（分子）の構造'!K$45</f>
        <v>196</v>
      </c>
      <c r="I62" s="169"/>
      <c r="J62" s="169"/>
      <c r="K62" s="169">
        <f>'将来負担比率（分子）の構造'!L$45</f>
        <v>215</v>
      </c>
      <c r="L62" s="169"/>
      <c r="M62" s="169"/>
      <c r="N62" s="169">
        <f>'将来負担比率（分子）の構造'!M$45</f>
        <v>230</v>
      </c>
      <c r="O62" s="169"/>
      <c r="P62" s="169"/>
    </row>
    <row r="63" spans="1:16" x14ac:dyDescent="0.2">
      <c r="A63" s="169" t="s">
        <v>36</v>
      </c>
      <c r="B63" s="169">
        <f>'将来負担比率（分子）の構造'!I$44</f>
        <v>90</v>
      </c>
      <c r="C63" s="169"/>
      <c r="D63" s="169"/>
      <c r="E63" s="169">
        <f>'将来負担比率（分子）の構造'!J$44</f>
        <v>74</v>
      </c>
      <c r="F63" s="169"/>
      <c r="G63" s="169"/>
      <c r="H63" s="169">
        <f>'将来負担比率（分子）の構造'!K$44</f>
        <v>59</v>
      </c>
      <c r="I63" s="169"/>
      <c r="J63" s="169"/>
      <c r="K63" s="169">
        <f>'将来負担比率（分子）の構造'!L$44</f>
        <v>51</v>
      </c>
      <c r="L63" s="169"/>
      <c r="M63" s="169"/>
      <c r="N63" s="169">
        <f>'将来負担比率（分子）の構造'!M$44</f>
        <v>42</v>
      </c>
      <c r="O63" s="169"/>
      <c r="P63" s="169"/>
    </row>
    <row r="64" spans="1:16" x14ac:dyDescent="0.2">
      <c r="A64" s="169" t="s">
        <v>35</v>
      </c>
      <c r="B64" s="169">
        <f>'将来負担比率（分子）の構造'!I$43</f>
        <v>102</v>
      </c>
      <c r="C64" s="169"/>
      <c r="D64" s="169"/>
      <c r="E64" s="169">
        <f>'将来負担比率（分子）の構造'!J$43</f>
        <v>97</v>
      </c>
      <c r="F64" s="169"/>
      <c r="G64" s="169"/>
      <c r="H64" s="169">
        <f>'将来負担比率（分子）の構造'!K$43</f>
        <v>104</v>
      </c>
      <c r="I64" s="169"/>
      <c r="J64" s="169"/>
      <c r="K64" s="169">
        <f>'将来負担比率（分子）の構造'!L$43</f>
        <v>102</v>
      </c>
      <c r="L64" s="169"/>
      <c r="M64" s="169"/>
      <c r="N64" s="169">
        <f>'将来負担比率（分子）の構造'!M$43</f>
        <v>92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1183</v>
      </c>
      <c r="C66" s="169"/>
      <c r="D66" s="169"/>
      <c r="E66" s="169">
        <f>'将来負担比率（分子）の構造'!J$41</f>
        <v>1110</v>
      </c>
      <c r="F66" s="169"/>
      <c r="G66" s="169"/>
      <c r="H66" s="169">
        <f>'将来負担比率（分子）の構造'!K$41</f>
        <v>1043</v>
      </c>
      <c r="I66" s="169"/>
      <c r="J66" s="169"/>
      <c r="K66" s="169">
        <f>'将来負担比率（分子）の構造'!L$41</f>
        <v>1024</v>
      </c>
      <c r="L66" s="169"/>
      <c r="M66" s="169"/>
      <c r="N66" s="169">
        <f>'将来負担比率（分子）の構造'!M$41</f>
        <v>992</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732</v>
      </c>
      <c r="C72" s="173">
        <f>基金残高に係る経年分析!G55</f>
        <v>916</v>
      </c>
      <c r="D72" s="173">
        <f>基金残高に係る経年分析!H55</f>
        <v>1067</v>
      </c>
    </row>
    <row r="73" spans="1:16" x14ac:dyDescent="0.2">
      <c r="A73" s="172" t="s">
        <v>80</v>
      </c>
      <c r="B73" s="173">
        <f>基金残高に係る経年分析!F56</f>
        <v>279</v>
      </c>
      <c r="C73" s="173">
        <f>基金残高に係る経年分析!G56</f>
        <v>279</v>
      </c>
      <c r="D73" s="173">
        <f>基金残高に係る経年分析!H56</f>
        <v>279</v>
      </c>
    </row>
    <row r="74" spans="1:16" x14ac:dyDescent="0.2">
      <c r="A74" s="172" t="s">
        <v>81</v>
      </c>
      <c r="B74" s="173">
        <f>基金残高に係る経年分析!F57</f>
        <v>483</v>
      </c>
      <c r="C74" s="173">
        <f>基金残高に係る経年分析!G57</f>
        <v>669</v>
      </c>
      <c r="D74" s="173">
        <f>基金残高に係る経年分析!H57</f>
        <v>768</v>
      </c>
    </row>
  </sheetData>
  <sheetProtection algorithmName="SHA-512" hashValue="gbosiGKyUh8mfwyUq4e1fTh+CVWQ/hDw3ED4JgolVbimu1nAMPTpdfq0d5OJHogQ1qRQAWiRVmUs6J4fIEviOg==" saltValue="swAyusrqFh/ZGjpXzIAo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2024-03-09T07:12:45Z</cp:lastPrinted>
  <dcterms:created xsi:type="dcterms:W3CDTF">2024-02-05T00:58:16Z</dcterms:created>
  <dcterms:modified xsi:type="dcterms:W3CDTF">2024-03-22T09:34:23Z</dcterms:modified>
  <cp:category/>
</cp:coreProperties>
</file>