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a24ad001\共有フォルダ\総務課\０１文書\０２総務\０１総務管理\０２財政\０５公営企業\_調査\経営比較分析調査票\R07\"/>
    </mc:Choice>
  </mc:AlternateContent>
  <xr:revisionPtr revIDLastSave="0" documentId="13_ncr:1_{D4D584EB-1D5B-4F42-A14B-7159B5E2E3C3}" xr6:coauthVersionLast="47" xr6:coauthVersionMax="47" xr10:uidLastSave="{00000000-0000-0000-0000-000000000000}"/>
  <workbookProtection workbookAlgorithmName="SHA-512" workbookHashValue="5ltXXw0kpUEE3woNbzg5847g3nmRqp7kMeEcSDNUG0WfJLeogXkMDo8RA2XtX1653hafwS8zX8jgUihjA2ry1g==" workbookSaltValue="8/0GwjFAimAKORhJtGFPig==" workbookSpinCount="100000" lockStructure="1"/>
  <bookViews>
    <workbookView xWindow="480" yWindow="84" windowWidth="22596" windowHeight="1186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<sst xmlns="http://schemas.openxmlformats.org/spreadsheetml/2006/main" count="325" uniqueCount="116">
  <si>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</si>
  <si>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</si>
  <si>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</si>
  <si>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</si>
  <si>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</si>
  <si>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</si>
  <si>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</si>
  <si>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</si>
  <si>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</si>
  <si>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</si>
  <si>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</si>
  <si>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</si>
  <si>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</si>
  <si>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</si>
  <si>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</si>
  <si>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</si>
  <si>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</si>
  <si>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</si>
  <si>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</si>
  <si>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</si>
  <si>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</si>
  <si>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</si>
  <si>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</si>
  <si>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</si>
  <si>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</si>
  <si>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</si>
  <si>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</si>
  <si>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</si>
  <si>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</si>
  <si>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</si>
  <si>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</si>
  <si>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</si>
  <si>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</si>
  <si>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</si>
  <si>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</si>
  <si>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</si>
  <si>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</si>
  <si>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</si>
  <si>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</si>
  <si>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</si>
  <si>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</si>
  <si>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</si>
  <si>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</si>
  <si>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</si>
  <si>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</si>
  <si>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</si>
  <si>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</si>
  <si>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</si>
  <si>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</si>
  <si>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</si>
  <si>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</si>
  <si>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</si>
  <si>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</si>
  <si>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</si>
  <si>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</si>
  <si>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</si>
  <si>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</si>
  <si>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</si>
  <si>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</si>
  <si>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</si>
  <si>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</si>
  <si>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</si>
  <si>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</si>
  <si>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</si>
  <si>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</si>
  <si>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</si>
  <si>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</si>
  <si>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</si>
  <si>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</si>
  <si>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</si>
  <si>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</si>
  <si>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</si>
  <si>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</si>
  <si>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</si>
  <si>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</si>
  <si>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</si>
  <si>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</si>
  <si>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</si>
  <si>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</si>
  <si>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</si>
  <si>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</si>
  <si>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</si>
  <si>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</si>
  <si>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</si>
  <si>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</si>
  <si>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</si>
  <si>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</si>
  <si>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</si>
  <si>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</si>
  <si>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</si>
  <si>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</si>
  <si>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</si>
  <si>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</si>
  <si>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</si>
  <si>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</si>
  <si>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</si>
  <si>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</si>
  <si>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</si>
  <si>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</si>
  <si>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</si>
  <si>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</si>
  <si>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</si>
  <si>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</si>
  <si>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</si>
  <si>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</si>
  <si>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</si>
  <si>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</si>
  <si>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</si>
  <si>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</si>
  <si>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</si>
  <si>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</si>
  <si>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</si>
  <si>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</si>
  <si>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令和6年度は法適用1年目となった。
①経常収支比率は100%を下回ったため改善が必要である。
②累積欠損金が生じたため改善が必要である。
③流動比率は100％を大きく上回っており、支払い能力に問題はない。
⑤経費回収率は100％を上回っており、健全性を確保している。
⑥汚水処理原価は令和5年度に比べ増加している。
⑦施設利用率は令和5年度に比べて増加している。</t>
    <rPh sb="20" eb="24">
      <t>ケイジョウシュウシ</t>
    </rPh>
    <rPh sb="24" eb="26">
      <t>ヒリツ</t>
    </rPh>
    <rPh sb="32" eb="34">
      <t>シタマワ</t>
    </rPh>
    <rPh sb="38" eb="40">
      <t>カイゼン</t>
    </rPh>
    <rPh sb="41" eb="43">
      <t>ヒツヨウ</t>
    </rPh>
    <rPh sb="50" eb="55">
      <t>ルイセキケッソンキン</t>
    </rPh>
    <rPh sb="56" eb="57">
      <t>ショウ</t>
    </rPh>
    <rPh sb="61" eb="63">
      <t>カイゼン</t>
    </rPh>
    <rPh sb="64" eb="66">
      <t>ヒツヨウ</t>
    </rPh>
    <rPh sb="73" eb="77">
      <t>リュウドウヒリツ</t>
    </rPh>
    <rPh sb="83" eb="84">
      <t>オオ</t>
    </rPh>
    <rPh sb="86" eb="88">
      <t>ウワマワ</t>
    </rPh>
    <rPh sb="93" eb="95">
      <t>シハラ</t>
    </rPh>
    <rPh sb="96" eb="98">
      <t>ノウリョク</t>
    </rPh>
    <rPh sb="99" eb="101">
      <t>モンダイ</t>
    </rPh>
    <rPh sb="108" eb="113">
      <t>ケイヒカイシュウリツ</t>
    </rPh>
    <rPh sb="119" eb="121">
      <t>ウワマワ</t>
    </rPh>
    <rPh sb="126" eb="129">
      <t>ケンゼンセイ</t>
    </rPh>
    <rPh sb="130" eb="132">
      <t>カクホ</t>
    </rPh>
    <rPh sb="140" eb="146">
      <t>オスイショリゲンカ</t>
    </rPh>
    <rPh sb="147" eb="149">
      <t>レイワ</t>
    </rPh>
    <rPh sb="150" eb="152">
      <t>ネンド</t>
    </rPh>
    <rPh sb="153" eb="154">
      <t>クラ</t>
    </rPh>
    <rPh sb="155" eb="157">
      <t>ゾウカ</t>
    </rPh>
    <rPh sb="165" eb="170">
      <t>シセツリヨウリツ</t>
    </rPh>
    <rPh sb="171" eb="173">
      <t>レイワ</t>
    </rPh>
    <rPh sb="174" eb="176">
      <t>ネンド</t>
    </rPh>
    <rPh sb="177" eb="178">
      <t>クラ</t>
    </rPh>
    <rPh sb="180" eb="182">
      <t>ゾウカ</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</si>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</sst>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B8-4ABD-AEB8-B70BD3A5D4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B8-4ABD-AEB8-B70BD3A5D4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47.41</c:v>
                </c:pt>
              </c:numCache>
            </c:numRef>
          </c:val>
          <c:extLst>
            <c:ext xmlns:c16="http://schemas.microsoft.com/office/drawing/2014/chart" uri="{C3380CC4-5D6E-409C-BE32-E72D297353CC}">
              <c16:uniqueId val="{00000000-23D6-4C6E-93B5-3CDD13E7E2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23D6-4C6E-93B5-3CDD13E7E2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669-464A-A4B4-C88D92F11D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7669-464A-A4B4-C88D92F11D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95.73</c:v>
                </c:pt>
              </c:numCache>
            </c:numRef>
          </c:val>
          <c:extLst>
            <c:ext xmlns:c16="http://schemas.microsoft.com/office/drawing/2014/chart" uri="{C3380CC4-5D6E-409C-BE32-E72D297353CC}">
              <c16:uniqueId val="{00000000-C337-44B9-BBEE-87E1579397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C337-44B9-BBEE-87E1579397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10.78</c:v>
                </c:pt>
              </c:numCache>
            </c:numRef>
          </c:val>
          <c:extLst>
            <c:ext xmlns:c16="http://schemas.microsoft.com/office/drawing/2014/chart" uri="{C3380CC4-5D6E-409C-BE32-E72D297353CC}">
              <c16:uniqueId val="{00000000-D857-452B-9B3E-807E786B1A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857-452B-9B3E-807E786B1A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08-4A5A-A670-35844D80AB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08-4A5A-A670-35844D80AB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22.24</c:v>
                </c:pt>
              </c:numCache>
            </c:numRef>
          </c:val>
          <c:extLst>
            <c:ext xmlns:c16="http://schemas.microsoft.com/office/drawing/2014/chart" uri="{C3380CC4-5D6E-409C-BE32-E72D297353CC}">
              <c16:uniqueId val="{00000000-2AC0-4271-BF82-B26490D0D3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AC0-4271-BF82-B26490D0D3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1837.47</c:v>
                </c:pt>
              </c:numCache>
            </c:numRef>
          </c:val>
          <c:extLst>
            <c:ext xmlns:c16="http://schemas.microsoft.com/office/drawing/2014/chart" uri="{C3380CC4-5D6E-409C-BE32-E72D297353CC}">
              <c16:uniqueId val="{00000000-DBE7-438F-BAF2-5BBFD90ACC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DBE7-438F-BAF2-5BBFD90ACC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C5-4952-83B1-6BCD287046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AC5-4952-83B1-6BCD287046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184.06</c:v>
                </c:pt>
              </c:numCache>
            </c:numRef>
          </c:val>
          <c:extLst>
            <c:ext xmlns:c16="http://schemas.microsoft.com/office/drawing/2014/chart" uri="{C3380CC4-5D6E-409C-BE32-E72D297353CC}">
              <c16:uniqueId val="{00000000-465C-4271-8294-59096CDAF7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465C-4271-8294-59096CDAF7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134.87</c:v>
                </c:pt>
              </c:numCache>
            </c:numRef>
          </c:val>
          <c:extLst>
            <c:ext xmlns:c16="http://schemas.microsoft.com/office/drawing/2014/chart" uri="{C3380CC4-5D6E-409C-BE32-E72D297353CC}">
              <c16:uniqueId val="{00000000-39DD-4D32-A678-5AF9328D1A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39DD-4D32-A678-5AF9328D1A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青ヶ島村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160</v>
      </c>
      <c r="AM8" s="54"/>
      <c r="AN8" s="54"/>
      <c r="AO8" s="54"/>
      <c r="AP8" s="54"/>
      <c r="AQ8" s="54"/>
      <c r="AR8" s="54"/>
      <c r="AS8" s="54"/>
      <c r="AT8" s="53">
        <f>データ!T6</f>
        <v>5.95</v>
      </c>
      <c r="AU8" s="53"/>
      <c r="AV8" s="53"/>
      <c r="AW8" s="53"/>
      <c r="AX8" s="53"/>
      <c r="AY8" s="53"/>
      <c r="AZ8" s="53"/>
      <c r="BA8" s="53"/>
      <c r="BB8" s="53">
        <f>データ!U6</f>
        <v>26.89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98.27</v>
      </c>
      <c r="J10" s="53"/>
      <c r="K10" s="53"/>
      <c r="L10" s="53"/>
      <c r="M10" s="53"/>
      <c r="N10" s="53"/>
      <c r="O10" s="53"/>
      <c r="P10" s="53">
        <f>データ!P6</f>
        <v>100</v>
      </c>
      <c r="Q10" s="53"/>
      <c r="R10" s="53"/>
      <c r="S10" s="53"/>
      <c r="T10" s="53"/>
      <c r="U10" s="53"/>
      <c r="V10" s="53"/>
      <c r="W10" s="53">
        <f>データ!Q6</f>
        <v>100</v>
      </c>
      <c r="X10" s="53"/>
      <c r="Y10" s="53"/>
      <c r="Z10" s="53"/>
      <c r="AA10" s="53"/>
      <c r="AB10" s="53"/>
      <c r="AC10" s="53"/>
      <c r="AD10" s="54">
        <f>データ!R6</f>
        <v>4400</v>
      </c>
      <c r="AE10" s="54"/>
      <c r="AF10" s="54"/>
      <c r="AG10" s="54"/>
      <c r="AH10" s="54"/>
      <c r="AI10" s="54"/>
      <c r="AJ10" s="54"/>
      <c r="AK10" s="2"/>
      <c r="AL10" s="54">
        <f>データ!V6</f>
        <v>139</v>
      </c>
      <c r="AM10" s="54"/>
      <c r="AN10" s="54"/>
      <c r="AO10" s="54"/>
      <c r="AP10" s="54"/>
      <c r="AQ10" s="54"/>
      <c r="AR10" s="54"/>
      <c r="AS10" s="54"/>
      <c r="AT10" s="53">
        <f>データ!W6</f>
        <v>0.45</v>
      </c>
      <c r="AU10" s="53"/>
      <c r="AV10" s="53"/>
      <c r="AW10" s="53"/>
      <c r="AX10" s="53"/>
      <c r="AY10" s="53"/>
      <c r="AZ10" s="53"/>
      <c r="BA10" s="53"/>
      <c r="BB10" s="53">
        <f>データ!X6</f>
        <v>308.89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uMkNss0rKB1F2Umy99MQd38/vNIpz8UJPzvZb2zIe50eA08wTf2rQ+2ccgLCuYoufjr+XIjAVaDodSpjgdmGLA==" saltValue="I9vasaX2wwEaKNn4NaoE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134023</v>
      </c>
      <c r="D6" s="19">
        <f t="shared" si="3"/>
        <v>46</v>
      </c>
      <c r="E6" s="19">
        <f t="shared" si="3"/>
        <v>18</v>
      </c>
      <c r="F6" s="19">
        <f t="shared" si="3"/>
        <v>0</v>
      </c>
      <c r="G6" s="19">
        <f t="shared" si="3"/>
        <v>0</v>
      </c>
      <c r="H6" s="19" t="str">
        <f t="shared" si="3"/>
        <v>東京都　青ヶ島村</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98.27</v>
      </c>
      <c r="P6" s="20">
        <f t="shared" si="3"/>
        <v>100</v>
      </c>
      <c r="Q6" s="20">
        <f t="shared" si="3"/>
        <v>100</v>
      </c>
      <c r="R6" s="20">
        <f t="shared" si="3"/>
        <v>4400</v>
      </c>
      <c r="S6" s="20">
        <f t="shared" si="3"/>
        <v>160</v>
      </c>
      <c r="T6" s="20">
        <f t="shared" si="3"/>
        <v>5.95</v>
      </c>
      <c r="U6" s="20">
        <f t="shared" si="3"/>
        <v>26.89</v>
      </c>
      <c r="V6" s="20">
        <f t="shared" si="3"/>
        <v>139</v>
      </c>
      <c r="W6" s="20">
        <f t="shared" si="3"/>
        <v>0.45</v>
      </c>
      <c r="X6" s="20">
        <f t="shared" si="3"/>
        <v>308.89</v>
      </c>
      <c r="Y6" s="21" t="str">
        <f>IF(Y7="",NA(),Y7)</f>
        <v>-</v>
      </c>
      <c r="Z6" s="21" t="str">
        <f t="shared" ref="Z6:AH6" si="4">IF(Z7="",NA(),Z7)</f>
        <v>-</v>
      </c>
      <c r="AA6" s="21" t="str">
        <f t="shared" si="4"/>
        <v>-</v>
      </c>
      <c r="AB6" s="21" t="str">
        <f t="shared" si="4"/>
        <v>-</v>
      </c>
      <c r="AC6" s="21">
        <f t="shared" si="4"/>
        <v>95.73</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22.24</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1837.47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184.06</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134.87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47.41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10.78</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134023</v>
      </c>
      <c r="D7" s="23">
        <v>46</v>
      </c>
      <c r="E7" s="23">
        <v>18</v>
      </c>
      <c r="F7" s="23">
        <v>0</v>
      </c>
      <c r="G7" s="23">
        <v>0</v>
      </c>
      <c r="H7" s="23" t="s">
        <v>96</v>
      </c>
      <c r="I7" s="23" t="s">
        <v>97</v>
      </c>
      <c r="J7" s="23" t="s">
        <v>98</v>
      </c>
      <c r="K7" s="23" t="s">
        <v>99</v>
      </c>
      <c r="L7" s="23" t="s">
        <v>100</v>
      </c>
      <c r="M7" s="23" t="s">
        <v>101</v>
      </c>
      <c r="N7" s="24" t="s">
        <v>102</v>
      </c>
      <c r="O7" s="24">
        <v>98.27</v>
      </c>
      <c r="P7" s="24">
        <v>100</v>
      </c>
      <c r="Q7" s="24">
        <v>100</v>
      </c>
      <c r="R7" s="24">
        <v>4400</v>
      </c>
      <c r="S7" s="24">
        <v>160</v>
      </c>
      <c r="T7" s="24">
        <v>5.95</v>
      </c>
      <c r="U7" s="24">
        <v>26.89</v>
      </c>
      <c r="V7" s="24">
        <v>139</v>
      </c>
      <c r="W7" s="24">
        <v>0.45</v>
      </c>
      <c r="X7" s="24">
        <v>308.89</v>
      </c>
      <c r="Y7" s="24" t="s">
        <v>102</v>
      </c>
      <c r="Z7" s="24" t="s">
        <v>102</v>
      </c>
      <c r="AA7" s="24" t="s">
        <v>102</v>
      </c>
      <c r="AB7" s="24" t="s">
        <v>102</v>
      </c>
      <c r="AC7" s="24">
        <v>95.73</v>
      </c>
      <c r="AD7" s="24" t="s">
        <v>102</v>
      </c>
      <c r="AE7" s="24" t="s">
        <v>102</v>
      </c>
      <c r="AF7" s="24" t="s">
        <v>102</v>
      </c>
      <c r="AG7" s="24" t="s">
        <v>102</v>
      </c>
      <c r="AH7" s="24">
        <v>99.24</v>
      </c>
      <c r="AI7" s="24">
        <v>100.06</v>
      </c>
      <c r="AJ7" s="24" t="s">
        <v>102</v>
      </c>
      <c r="AK7" s="24" t="s">
        <v>102</v>
      </c>
      <c r="AL7" s="24" t="s">
        <v>102</v>
      </c>
      <c r="AM7" s="24" t="s">
        <v>102</v>
      </c>
      <c r="AN7" s="24">
        <v>22.24</v>
      </c>
      <c r="AO7" s="24" t="s">
        <v>102</v>
      </c>
      <c r="AP7" s="24" t="s">
        <v>102</v>
      </c>
      <c r="AQ7" s="24" t="s">
        <v>102</v>
      </c>
      <c r="AR7" s="24" t="s">
        <v>102</v>
      </c>
      <c r="AS7" s="24">
        <v>89.91</v>
      </c>
      <c r="AT7" s="24">
        <v>84.61</v>
      </c>
      <c r="AU7" s="24" t="s">
        <v>102</v>
      </c>
      <c r="AV7" s="24" t="s">
        <v>102</v>
      </c>
      <c r="AW7" s="24" t="s">
        <v>102</v>
      </c>
      <c r="AX7" s="24" t="s">
        <v>102</v>
      </c>
      <c r="AY7" s="24">
        <v>1837.47</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184.06</v>
      </c>
      <c r="BV7" s="24" t="s">
        <v>102</v>
      </c>
      <c r="BW7" s="24" t="s">
        <v>102</v>
      </c>
      <c r="BX7" s="24" t="s">
        <v>102</v>
      </c>
      <c r="BY7" s="24" t="s">
        <v>102</v>
      </c>
      <c r="BZ7" s="24">
        <v>53.25</v>
      </c>
      <c r="CA7" s="24">
        <v>51.14</v>
      </c>
      <c r="CB7" s="24" t="s">
        <v>102</v>
      </c>
      <c r="CC7" s="24" t="s">
        <v>102</v>
      </c>
      <c r="CD7" s="24" t="s">
        <v>102</v>
      </c>
      <c r="CE7" s="24" t="s">
        <v>102</v>
      </c>
      <c r="CF7" s="24">
        <v>134.87</v>
      </c>
      <c r="CG7" s="24" t="s">
        <v>102</v>
      </c>
      <c r="CH7" s="24" t="s">
        <v>102</v>
      </c>
      <c r="CI7" s="24" t="s">
        <v>102</v>
      </c>
      <c r="CJ7" s="24" t="s">
        <v>102</v>
      </c>
      <c r="CK7" s="24">
        <v>325.45</v>
      </c>
      <c r="CL7" s="24">
        <v>329.31</v>
      </c>
      <c r="CM7" s="24" t="s">
        <v>102</v>
      </c>
      <c r="CN7" s="24" t="s">
        <v>102</v>
      </c>
      <c r="CO7" s="24" t="s">
        <v>102</v>
      </c>
      <c r="CP7" s="24" t="s">
        <v>102</v>
      </c>
      <c r="CQ7" s="24">
        <v>47.41</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10.78</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aogashima58</cp:lastModifiedBy>
  <dcterms:created xsi:type="dcterms:W3CDTF">2025-12-23T06:30:08Z</dcterms:created>
  <dcterms:modified xsi:type="dcterms:W3CDTF">2026-02-10T08:28:12Z</dcterms:modified>
  <cp:category/>
</cp:coreProperties>
</file>