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eDY2fXPjNH/qkP1BRb2Ads78juHkfigvkm7mG+osMP0lD9JdzWGTeqVVbbEbh+WP+AzBgcyT2fXepGUOj0ceQ==" workbookSaltValue="JwjbCHCSmq/agjqupDDyZA==" workbookSpinCount="100000"/>
  <bookViews>
    <workbookView xWindow="0" yWindow="0" windowWidth="15360" windowHeight="7635"/>
  </bookViews>
  <sheets>
    <sheet name="法非適用_駐車場整備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<sst xmlns="http://schemas.openxmlformats.org/spreadsheetml/2006/main" xmlns:r="http://schemas.openxmlformats.org/officeDocument/2006/relationships" count="122" uniqueCount="122">
  <si>
    <t>2. 資産等の状況</t>
  </si>
  <si>
    <t>当該値</t>
    <rPh sb="0" eb="2">
      <t>トウガイ</t>
    </rPh>
    <rPh sb="2" eb="3">
      <t>チ</t>
    </rPh>
    <phoneticPr fontId="2"/>
  </si>
  <si>
    <t>1. 収益等の状況について</t>
    <rPh sb="3" eb="5">
      <t>シュウエキ</t>
    </rPh>
    <rPh sb="5" eb="6">
      <t>トウ</t>
    </rPh>
    <rPh sb="7" eb="9">
      <t>ジョウキョウ</t>
    </rPh>
    <phoneticPr fontId="2"/>
  </si>
  <si>
    <t>業種名</t>
  </si>
  <si>
    <t>経営比較分析表（令和元年度決算）</t>
    <rPh sb="8" eb="10">
      <t>レイワ</t>
    </rPh>
    <rPh sb="10" eb="12">
      <t>ガンネン</t>
    </rPh>
    <rPh sb="12" eb="13">
      <t>ド</t>
    </rPh>
    <rPh sb="13" eb="15">
      <t>ケッサン</t>
    </rPh>
    <phoneticPr fontId="2"/>
  </si>
  <si>
    <t>業種CD</t>
    <rPh sb="0" eb="2">
      <t>ギョウシュ</t>
    </rPh>
    <phoneticPr fontId="2"/>
  </si>
  <si>
    <t>④</t>
  </si>
  <si>
    <t>管理者の情報</t>
    <rPh sb="0" eb="3">
      <t>カンリシャ</t>
    </rPh>
    <rPh sb="4" eb="6">
      <t>ジョウホウ</t>
    </rPh>
    <phoneticPr fontId="2"/>
  </si>
  <si>
    <t>④売上高ＧＯＰ比率(％)</t>
  </si>
  <si>
    <t>事業CD</t>
    <rPh sb="0" eb="2">
      <t>ジギョウ</t>
    </rPh>
    <phoneticPr fontId="2"/>
  </si>
  <si>
    <t>業務名</t>
    <rPh sb="2" eb="3">
      <t>メイ</t>
    </rPh>
    <phoneticPr fontId="2"/>
  </si>
  <si>
    <t>⑤ＥＢＩＴＤＡ(千円)</t>
  </si>
  <si>
    <t>駐車場使用面積(㎡)</t>
  </si>
  <si>
    <t>事業名</t>
    <rPh sb="0" eb="2">
      <t>ジギョウ</t>
    </rPh>
    <rPh sb="2" eb="3">
      <t>メイ</t>
    </rPh>
    <phoneticPr fontId="2"/>
  </si>
  <si>
    <t>立地</t>
    <rPh sb="0" eb="2">
      <t>リッチ</t>
    </rPh>
    <phoneticPr fontId="2"/>
  </si>
  <si>
    <t>類似施設区分</t>
    <rPh sb="0" eb="2">
      <t>ルイジ</t>
    </rPh>
    <rPh sb="2" eb="4">
      <t>シセツ</t>
    </rPh>
    <rPh sb="4" eb="6">
      <t>クブン</t>
    </rPh>
    <phoneticPr fontId="2"/>
  </si>
  <si>
    <t>周辺駐車場の需給実態調査</t>
    <rPh sb="0" eb="2">
      <t>シュウヘン</t>
    </rPh>
    <rPh sb="2" eb="5">
      <t>チュウシャジョウ</t>
    </rPh>
    <rPh sb="6" eb="8">
      <t>ジュキュウ</t>
    </rPh>
    <rPh sb="8" eb="10">
      <t>ジッタイ</t>
    </rPh>
    <rPh sb="10" eb="12">
      <t>チョウサ</t>
    </rPh>
    <phoneticPr fontId="2"/>
  </si>
  <si>
    <t>グラフ凡例</t>
    <rPh sb="3" eb="5">
      <t>ハンレイ</t>
    </rPh>
    <phoneticPr fontId="2"/>
  </si>
  <si>
    <t>大項目</t>
    <rPh sb="0" eb="3">
      <t>ダイコウモク</t>
    </rPh>
    <phoneticPr fontId="2"/>
  </si>
  <si>
    <t>■</t>
  </si>
  <si>
    <t>当該施設値（当該値）</t>
    <rPh sb="2" eb="4">
      <t>シセツ</t>
    </rPh>
    <phoneticPr fontId="2"/>
  </si>
  <si>
    <t>基本情報</t>
    <rPh sb="0" eb="2">
      <t>キホン</t>
    </rPh>
    <rPh sb="2" eb="4">
      <t>ジョウホウ</t>
    </rPh>
    <phoneticPr fontId="2"/>
  </si>
  <si>
    <t>非設置</t>
  </si>
  <si>
    <t>自己資本構成比率(％)</t>
    <rPh sb="0" eb="2">
      <t>ジコ</t>
    </rPh>
    <rPh sb="2" eb="4">
      <t>シホン</t>
    </rPh>
    <rPh sb="4" eb="6">
      <t>コウセイ</t>
    </rPh>
    <rPh sb="6" eb="8">
      <t>ヒリツ</t>
    </rPh>
    <phoneticPr fontId="2"/>
  </si>
  <si>
    <t>Ｎ－４年度</t>
    <rPh sb="3" eb="5">
      <t>ネンド</t>
    </rPh>
    <phoneticPr fontId="2"/>
  </si>
  <si>
    <t>種類</t>
    <rPh sb="0" eb="2">
      <t>シュルイ</t>
    </rPh>
    <phoneticPr fontId="2"/>
  </si>
  <si>
    <t>②他会計補助金比率(％)</t>
  </si>
  <si>
    <t>構造</t>
    <rPh sb="0" eb="2">
      <t>コウゾウ</t>
    </rPh>
    <phoneticPr fontId="2"/>
  </si>
  <si>
    <t>当該値(N-4)</t>
  </si>
  <si>
    <t>建設後の経過年数(年)</t>
    <rPh sb="0" eb="2">
      <t>ケンセツ</t>
    </rPh>
    <rPh sb="2" eb="3">
      <t>ゴ</t>
    </rPh>
    <rPh sb="4" eb="6">
      <t>ケイカ</t>
    </rPh>
    <rPh sb="6" eb="8">
      <t>ネンスウ</t>
    </rPh>
    <rPh sb="9" eb="10">
      <t>ネン</t>
    </rPh>
    <phoneticPr fontId="2"/>
  </si>
  <si>
    <t>類似施設平均(N-2)</t>
  </si>
  <si>
    <t>令和元年度全国平均</t>
    <rPh sb="0" eb="2">
      <t>レイワ</t>
    </rPh>
    <rPh sb="2" eb="4">
      <t>ガンネン</t>
    </rPh>
    <phoneticPr fontId="2"/>
  </si>
  <si>
    <t>⑧</t>
  </si>
  <si>
    <t>収容台数(台)</t>
  </si>
  <si>
    <t>年度</t>
    <rPh sb="0" eb="2">
      <t>ネンド</t>
    </rPh>
    <phoneticPr fontId="2"/>
  </si>
  <si>
    <t>一時間当たりの基本料金(円)</t>
  </si>
  <si>
    <t>⑧設備投資見込額(千円)</t>
  </si>
  <si>
    <t>指定管理者制度の導入</t>
    <rPh sb="0" eb="2">
      <t>シテイ</t>
    </rPh>
    <rPh sb="2" eb="5">
      <t>カンリシャ</t>
    </rPh>
    <rPh sb="5" eb="7">
      <t>セイド</t>
    </rPh>
    <rPh sb="8" eb="10">
      <t>ドウニュウ</t>
    </rPh>
    <phoneticPr fontId="2"/>
  </si>
  <si>
    <t>－</t>
  </si>
  <si>
    <t>①</t>
  </si>
  <si>
    <t>⑪</t>
  </si>
  <si>
    <t>類似施設平均値（平均値）</t>
  </si>
  <si>
    <t>項番</t>
    <rPh sb="0" eb="2">
      <t>コウバン</t>
    </rPh>
    <phoneticPr fontId="2"/>
  </si>
  <si>
    <t>【】</t>
  </si>
  <si>
    <t>分析欄</t>
    <rPh sb="0" eb="2">
      <t>ブンセキ</t>
    </rPh>
    <rPh sb="2" eb="3">
      <t>ラン</t>
    </rPh>
    <phoneticPr fontId="2"/>
  </si>
  <si>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</si>
  <si>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</si>
  <si>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</si>
  <si>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2"/>
  </si>
  <si>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</si>
  <si>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</si>
  <si>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2"/>
  </si>
  <si>
    <t>2. 資産等の状況について</t>
  </si>
  <si>
    <t>施設CD</t>
    <rPh sb="0" eb="2">
      <t>シセツ</t>
    </rPh>
    <phoneticPr fontId="2"/>
  </si>
  <si>
    <t>平均値</t>
    <rPh sb="0" eb="2">
      <t>ヘイキン</t>
    </rPh>
    <rPh sb="2" eb="3">
      <t>チ</t>
    </rPh>
    <phoneticPr fontId="2"/>
  </si>
  <si>
    <t>3. 利用の状況について</t>
  </si>
  <si>
    <t>2.資産等の状況</t>
  </si>
  <si>
    <t>全体総括</t>
    <rPh sb="0" eb="2">
      <t>ゼンタイ</t>
    </rPh>
    <rPh sb="2" eb="4">
      <t>ソウカツ</t>
    </rPh>
    <phoneticPr fontId="2"/>
  </si>
  <si>
    <t>⑥</t>
  </si>
  <si>
    <t>全国平均</t>
    <rPh sb="0" eb="2">
      <t>ゼンコク</t>
    </rPh>
    <rPh sb="2" eb="4">
      <t>ヘイキン</t>
    </rPh>
    <phoneticPr fontId="2"/>
  </si>
  <si>
    <t>⑦</t>
  </si>
  <si>
    <t>②</t>
  </si>
  <si>
    <t>⑨</t>
  </si>
  <si>
    <t>　⑥有形固定資産減価償却率と、⑨累積欠損金比率については、当事業が地方公営企業法非適用事業なので、指標の算出はありません。
　⑦敷地の地価については、地下式のため施設地上部の地価となります。
　⑧の設備投資見込額については、経営戦略を策定していないため、ゼロとなっている。
　⑩の企業債残高対料金収入比率は、H28年度にて償還金の支払いが完了したため、ゼロとなっている。
　※⑦敷地の単価について、「2,611千円」と記載されていますが、正しくは「261千円」です。</t>
    <rPh sb="16" eb="18">
      <t>ルイセキ</t>
    </rPh>
    <rPh sb="18" eb="20">
      <t>ケッソン</t>
    </rPh>
    <rPh sb="20" eb="21">
      <t>キン</t>
    </rPh>
    <rPh sb="21" eb="23">
      <t>ヒリツ</t>
    </rPh>
    <rPh sb="30" eb="32">
      <t>ジギョウ</t>
    </rPh>
    <rPh sb="81" eb="83">
      <t>シセツ</t>
    </rPh>
    <rPh sb="83" eb="85">
      <t>チジョウ</t>
    </rPh>
    <rPh sb="85" eb="86">
      <t>ブ</t>
    </rPh>
    <rPh sb="87" eb="89">
      <t>チカ</t>
    </rPh>
    <rPh sb="112" eb="114">
      <t>ケイエイ</t>
    </rPh>
    <rPh sb="114" eb="116">
      <t>センリャク</t>
    </rPh>
    <rPh sb="117" eb="119">
      <t>サクテイ</t>
    </rPh>
    <rPh sb="157" eb="159">
      <t>ネンド</t>
    </rPh>
    <rPh sb="163" eb="164">
      <t>キン</t>
    </rPh>
    <rPh sb="165" eb="167">
      <t>シハライ</t>
    </rPh>
    <rPh sb="169" eb="171">
      <t>カンリョウ</t>
    </rPh>
    <phoneticPr fontId="2"/>
  </si>
  <si>
    <t>③</t>
  </si>
  <si>
    <t>⑤</t>
  </si>
  <si>
    <t>中項目</t>
    <rPh sb="0" eb="1">
      <t>チュウ</t>
    </rPh>
    <rPh sb="1" eb="3">
      <t>コウモク</t>
    </rPh>
    <phoneticPr fontId="2"/>
  </si>
  <si>
    <t>⑩</t>
  </si>
  <si>
    <t>団体CD</t>
    <rPh sb="0" eb="2">
      <t>ダンタイ</t>
    </rPh>
    <phoneticPr fontId="2"/>
  </si>
  <si>
    <t>類似施設平均(N-3)</t>
  </si>
  <si>
    <t>業務CD</t>
    <rPh sb="0" eb="2">
      <t>ギョウム</t>
    </rPh>
    <phoneticPr fontId="2"/>
  </si>
  <si>
    <t>1. 収益等の状況</t>
    <rPh sb="3" eb="5">
      <t>シュウエキ</t>
    </rPh>
    <rPh sb="5" eb="6">
      <t>トウ</t>
    </rPh>
    <rPh sb="7" eb="9">
      <t>ジョウキョウ</t>
    </rPh>
    <phoneticPr fontId="2"/>
  </si>
  <si>
    <t>⑥有形固定資産減価償却率(％)</t>
  </si>
  <si>
    <t>⑦敷地の
地価(千円)</t>
  </si>
  <si>
    <t>⑧設備投資
見込額(千円)</t>
  </si>
  <si>
    <t>⑨累積欠損金比率(％)</t>
  </si>
  <si>
    <t>　R3年度に、利用者のニーズに応えられる駐車施設への大規模改修に備え、需用がある程度見込める二輪駐車スペースの確保など、経営戦略及び指定管理の導入等を視野に入れながら、見直しの検討をすることが、今後の課題である。
　なお、一般会計と駐車場会計で按分してきた会計について、R3年度より、すべて駐車場会計として一本化する。
　会計の一本化に伴って、収容台数が103台から191台となるが、令和３年9月1日から約1年3カ月ほど、改修工事のため、休業予定。</t>
    <rPh sb="3" eb="5">
      <t>ネンド</t>
    </rPh>
    <rPh sb="7" eb="10">
      <t>リヨウシャ</t>
    </rPh>
    <rPh sb="15" eb="16">
      <t>コタ</t>
    </rPh>
    <rPh sb="20" eb="22">
      <t>チュウシャ</t>
    </rPh>
    <rPh sb="22" eb="24">
      <t>シセツ</t>
    </rPh>
    <rPh sb="26" eb="29">
      <t>ダイキボ</t>
    </rPh>
    <rPh sb="29" eb="31">
      <t>カイシュウ</t>
    </rPh>
    <rPh sb="32" eb="33">
      <t>ソナ</t>
    </rPh>
    <rPh sb="35" eb="37">
      <t>ジュヨウ</t>
    </rPh>
    <rPh sb="40" eb="42">
      <t>テイド</t>
    </rPh>
    <rPh sb="42" eb="44">
      <t>ミコ</t>
    </rPh>
    <rPh sb="55" eb="57">
      <t>カクホ</t>
    </rPh>
    <rPh sb="78" eb="79">
      <t>イ</t>
    </rPh>
    <rPh sb="97" eb="99">
      <t>コンゴ</t>
    </rPh>
    <rPh sb="100" eb="102">
      <t>カダイ</t>
    </rPh>
    <rPh sb="111" eb="113">
      <t>イッパン</t>
    </rPh>
    <rPh sb="113" eb="115">
      <t>カイケイ</t>
    </rPh>
    <rPh sb="116" eb="119">
      <t>チュウシャジョウ</t>
    </rPh>
    <rPh sb="119" eb="121">
      <t>カイケイ</t>
    </rPh>
    <rPh sb="122" eb="124">
      <t>アンブン</t>
    </rPh>
    <rPh sb="128" eb="130">
      <t>カイケイ</t>
    </rPh>
    <rPh sb="137" eb="139">
      <t>ネンド</t>
    </rPh>
    <rPh sb="145" eb="147">
      <t>チュウシャ</t>
    </rPh>
    <rPh sb="147" eb="148">
      <t>バ</t>
    </rPh>
    <rPh sb="148" eb="150">
      <t>カイケイ</t>
    </rPh>
    <rPh sb="153" eb="156">
      <t>イッポンカ</t>
    </rPh>
    <rPh sb="161" eb="163">
      <t>カイケイ</t>
    </rPh>
    <rPh sb="164" eb="166">
      <t>イッポン</t>
    </rPh>
    <rPh sb="166" eb="167">
      <t>カ</t>
    </rPh>
    <rPh sb="168" eb="169">
      <t>トモナ</t>
    </rPh>
    <rPh sb="172" eb="174">
      <t>シュウヨウ</t>
    </rPh>
    <rPh sb="174" eb="176">
      <t>ダイスウ</t>
    </rPh>
    <rPh sb="180" eb="181">
      <t>ダイ</t>
    </rPh>
    <rPh sb="186" eb="187">
      <t>ダイ</t>
    </rPh>
    <rPh sb="192" eb="194">
      <t>レイワ</t>
    </rPh>
    <rPh sb="195" eb="196">
      <t>ネン</t>
    </rPh>
    <rPh sb="197" eb="198">
      <t>ガツ</t>
    </rPh>
    <rPh sb="199" eb="200">
      <t>ヒ</t>
    </rPh>
    <rPh sb="202" eb="203">
      <t>ヤク</t>
    </rPh>
    <rPh sb="204" eb="205">
      <t>ネン</t>
    </rPh>
    <rPh sb="207" eb="208">
      <t>ゲツ</t>
    </rPh>
    <rPh sb="211" eb="213">
      <t>カイシュウ</t>
    </rPh>
    <rPh sb="213" eb="215">
      <t>コウジ</t>
    </rPh>
    <rPh sb="219" eb="221">
      <t>キュウギョウ</t>
    </rPh>
    <rPh sb="221" eb="223">
      <t>ヨテイ</t>
    </rPh>
    <phoneticPr fontId="2"/>
  </si>
  <si>
    <t>⑩企業債残高対料金収入比率(％)</t>
  </si>
  <si>
    <t>⑪稼働率(％)</t>
  </si>
  <si>
    <t>小項目</t>
    <rPh sb="0" eb="3">
      <t>ショウコウモク</t>
    </rPh>
    <phoneticPr fontId="2"/>
  </si>
  <si>
    <t>団体名</t>
    <rPh sb="0" eb="3">
      <t>ダンタイメイ</t>
    </rPh>
    <phoneticPr fontId="2"/>
  </si>
  <si>
    <t>表参照用</t>
    <rPh sb="0" eb="1">
      <t>ヒョウ</t>
    </rPh>
    <rPh sb="1" eb="4">
      <t>サンショウヨウ</t>
    </rPh>
    <phoneticPr fontId="2"/>
  </si>
  <si>
    <t>施設名称</t>
    <rPh sb="0" eb="2">
      <t>シセツ</t>
    </rPh>
    <rPh sb="2" eb="4">
      <t>メイショウ</t>
    </rPh>
    <phoneticPr fontId="2"/>
  </si>
  <si>
    <t>業務名称</t>
    <rPh sb="0" eb="4">
      <t>ギョウムメイショウ</t>
    </rPh>
    <phoneticPr fontId="2"/>
  </si>
  <si>
    <t>業種名称</t>
    <rPh sb="0" eb="2">
      <t>ギョウシュ</t>
    </rPh>
    <rPh sb="2" eb="4">
      <t>メイショウ</t>
    </rPh>
    <phoneticPr fontId="2"/>
  </si>
  <si>
    <t>事業名称</t>
    <rPh sb="0" eb="2">
      <t>ジギョウ</t>
    </rPh>
    <rPh sb="2" eb="4">
      <t>メイショウ</t>
    </rPh>
    <phoneticPr fontId="2"/>
  </si>
  <si>
    <t>自己資本構成比率(％)</t>
  </si>
  <si>
    <t>構造</t>
  </si>
  <si>
    <t>建設後の経過年数</t>
    <rPh sb="0" eb="2">
      <t>ケンセツ</t>
    </rPh>
    <rPh sb="2" eb="3">
      <t>ゴ</t>
    </rPh>
    <rPh sb="4" eb="6">
      <t>ケイカ</t>
    </rPh>
    <rPh sb="6" eb="8">
      <t>ネンスウ</t>
    </rPh>
    <phoneticPr fontId="2"/>
  </si>
  <si>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</si>
  <si>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</si>
  <si>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</si>
  <si>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</si>
  <si>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</si>
  <si>
    <t>指定管理者制度の導入</t>
  </si>
  <si>
    <t>当該値(N-3)</t>
  </si>
  <si>
    <t>当該値(N-2)</t>
  </si>
  <si>
    <t>当該値(N-1)</t>
  </si>
  <si>
    <t>当該値(N)</t>
  </si>
  <si>
    <t>類似施設平均(N-4)</t>
  </si>
  <si>
    <t>類似施設平均(N-1)</t>
  </si>
  <si>
    <t>類似施設平均(N)</t>
  </si>
  <si>
    <t>全国平均</t>
  </si>
  <si>
    <t>グラフ参照用</t>
    <rPh sb="3" eb="6">
      <t>サンショウヨウ</t>
    </rPh>
    <phoneticPr fontId="2"/>
  </si>
  <si>
    <t xml:space="preserve"> </t>
  </si>
  <si>
    <t>東京都　狛江市</t>
  </si>
  <si>
    <t>狛江駅北口地下駐車場</t>
  </si>
  <si>
    <t>法非適用</t>
  </si>
  <si>
    <t>駐車場整備事業</t>
  </si>
  <si>
    <t>Ａ２Ｂ１</t>
  </si>
  <si>
    <t>該当数値なし</t>
  </si>
  <si>
    <t>都市計画駐車場</t>
  </si>
  <si>
    <t>地下式</t>
  </si>
  <si>
    <t>駅</t>
  </si>
  <si>
    <t>無</t>
  </si>
  <si>
    <t>導入なし</t>
  </si>
  <si>
    <t>Ｎ－３年度</t>
    <rPh sb="3" eb="5">
      <t>ネンド</t>
    </rPh>
    <phoneticPr fontId="2"/>
  </si>
  <si>
    <t>Ｎ－２年度</t>
    <rPh sb="3" eb="5">
      <t>ネンド</t>
    </rPh>
    <phoneticPr fontId="2"/>
  </si>
  <si>
    <t>Ｎ－１年度</t>
    <rPh sb="3" eb="5">
      <t>ネンド</t>
    </rPh>
    <phoneticPr fontId="2"/>
  </si>
  <si>
    <t>Ｎ年度</t>
    <rPh sb="1" eb="3">
      <t>ネンド</t>
    </rPh>
    <phoneticPr fontId="2"/>
  </si>
  <si>
    <t>　⑪稼働率については、狛江市の中心部である狛江駅前の商業施設の地下に駐車場があるものの、定期駐車については旧式の機械式駐車装置を利用しているため、高さ・幅・長さが現在の車輌の規格に合わないものが多く、定期利用者のニーズに応えられていないことや、狛江市における代表交通手段の自動車の割合が15％を下回っていることなどが要因で、稼働率は伸び悩んでいる。</t>
    <rPh sb="11" eb="14">
      <t>コマエシ</t>
    </rPh>
    <rPh sb="15" eb="18">
      <t>チュウシンブ</t>
    </rPh>
    <rPh sb="21" eb="23">
      <t>コマエ</t>
    </rPh>
    <rPh sb="26" eb="28">
      <t>ショウギョウ</t>
    </rPh>
    <rPh sb="28" eb="30">
      <t>シセツ</t>
    </rPh>
    <rPh sb="31" eb="33">
      <t>チカ</t>
    </rPh>
    <rPh sb="34" eb="37">
      <t>チュウシャジョウ</t>
    </rPh>
    <rPh sb="122" eb="125">
      <t>コマエシ</t>
    </rPh>
    <rPh sb="129" eb="131">
      <t>ダイヒョウ</t>
    </rPh>
    <rPh sb="131" eb="133">
      <t>コウツウ</t>
    </rPh>
    <rPh sb="133" eb="135">
      <t>シュダン</t>
    </rPh>
    <rPh sb="136" eb="139">
      <t>ジドウシャ</t>
    </rPh>
    <rPh sb="140" eb="142">
      <t>ワリアイ</t>
    </rPh>
    <rPh sb="147" eb="149">
      <t>シタマワ</t>
    </rPh>
    <rPh sb="158" eb="160">
      <t>ヨウイン</t>
    </rPh>
    <rPh sb="162" eb="164">
      <t>カドウ</t>
    </rPh>
    <rPh sb="164" eb="165">
      <t>リツ</t>
    </rPh>
    <rPh sb="166" eb="167">
      <t>ノ</t>
    </rPh>
    <rPh sb="168" eb="169">
      <t>ナヤ</t>
    </rPh>
    <phoneticPr fontId="15"/>
  </si>
  <si>
    <t>　④売上高GOP比率については、類似施設の平均を上回っているものの、経年比較において数値が減少傾向である。また、①収益的収支比率及び⑤EBITDAについては、経年比較において数値が減少しているだけでなく、類似施設平均も下回っており、今後も健全経営を続けていくために、更なる費用削減や経営改善に向けた取り組みが必要であると考えられる。
　②他会計補助金比率と、③駐車台数一台当たりの他会計補助金額については、他会計からの繰入金等がないため該当しない。</t>
    <rPh sb="34" eb="36">
      <t>ケイネン</t>
    </rPh>
    <rPh sb="36" eb="38">
      <t>ヒカク</t>
    </rPh>
    <rPh sb="42" eb="44">
      <t>スウチ</t>
    </rPh>
    <rPh sb="45" eb="47">
      <t>ゲンショウ</t>
    </rPh>
    <rPh sb="47" eb="49">
      <t>ケイコウ</t>
    </rPh>
    <rPh sb="79" eb="81">
      <t>ケイネン</t>
    </rPh>
    <rPh sb="81" eb="83">
      <t>ヒカク</t>
    </rPh>
    <rPh sb="87" eb="89">
      <t>スウチ</t>
    </rPh>
    <rPh sb="90" eb="92">
      <t>ゲンショウ</t>
    </rPh>
    <rPh sb="169" eb="170">
      <t>タ</t>
    </rPh>
    <rPh sb="170" eb="172">
      <t>カイケイ</t>
    </rPh>
    <rPh sb="172" eb="175">
      <t>ホジョキン</t>
    </rPh>
    <rPh sb="175" eb="177">
      <t>ヒリツ</t>
    </rPh>
    <rPh sb="180" eb="182">
      <t>チュウシャ</t>
    </rPh>
    <rPh sb="182" eb="184">
      <t>ダイスウ</t>
    </rPh>
    <rPh sb="184" eb="186">
      <t>イチダイ</t>
    </rPh>
    <rPh sb="186" eb="187">
      <t>ア</t>
    </rPh>
    <rPh sb="190" eb="191">
      <t>タ</t>
    </rPh>
    <rPh sb="191" eb="193">
      <t>カイケイ</t>
    </rPh>
    <rPh sb="193" eb="195">
      <t>ホジョ</t>
    </rPh>
    <rPh sb="195" eb="197">
      <t>キンガク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</si>
</sst>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83" formatCode="#,##0.00;&quot;△&quot;#,##0.00"/>
    <numFmt numFmtId="176" formatCode="#,##0.0;&quot;△ &quot;#,##0.0"/>
    <numFmt numFmtId="179" formatCode="#,##0.0;&quot;△&quot;#,##0.0"/>
    <numFmt numFmtId="181" formatCode="#,##0;&quot;△ &quot;#,##0"/>
    <numFmt numFmtId="180" formatCode="#,##0;&quot;△&quot;#,##0"/>
    <numFmt numFmtId="182" formatCode="0.00_);[Red]\(0.00\)"/>
    <numFmt numFmtId="177" formatCode="ge"/>
    <numFmt numFmtId="178" formatCode="gee"/>
  </numFmts>
  <fonts count="16">
    <font>
      <sz val="11"/>
      <color theme="1"/>
      <name val="ＭＳ Ｐゴシック"/>
      <family val="3"/>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sz val="11"/>
      <color auto="1"/>
      <name val="ＭＳ ゴシック"/>
      <family val="3"/>
    </font>
    <font>
      <sz val="18"/>
      <color theme="1"/>
      <name val="ＭＳ ゴシック"/>
      <family val="3"/>
    </font>
    <font>
      <sz val="6"/>
      <color auto="1"/>
      <name val="游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pplyAlignment="1">
      <alignment horizontal="center" vertical="center"/>
    </xf>
    <xf numFmtId="0" fontId="3" fillId="0" borderId="2" xfId="0" applyNumberFormat="1" applyFont="1" applyBorder="1" applyAlignment="1" applyProtection="1">
      <alignment horizontal="left" vertical="center" shrinkToFit="1"/>
      <protection hidden="1"/>
    </xf>
    <xf numFmtId="0" fontId="3" fillId="2" borderId="3" xfId="0" applyFont="1" applyFill="1" applyBorder="1" applyAlignment="1">
      <alignment horizontal="center" vertical="center" shrinkToFit="1"/>
    </xf>
    <xf numFmtId="0" fontId="4" fillId="0" borderId="3" xfId="0" applyNumberFormat="1" applyFont="1" applyBorder="1" applyAlignment="1" applyProtection="1">
      <alignment horizontal="center" vertical="center" shrinkToFit="1"/>
      <protection hidden="1"/>
    </xf>
    <xf numFmtId="176" fontId="4" fillId="0" borderId="3" xfId="0" applyNumberFormat="1" applyFont="1" applyBorder="1" applyAlignment="1" applyProtection="1">
      <alignment horizontal="center" vertical="center" shrinkToFit="1"/>
      <protection hidden="1"/>
    </xf>
    <xf numFmtId="0" fontId="4" fillId="0" borderId="0"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4" fillId="0" borderId="5" xfId="0" applyFont="1" applyBorder="1">
      <alignment vertical="center"/>
    </xf>
    <xf numFmtId="0" fontId="0" fillId="0" borderId="5" xfId="0" applyBorder="1">
      <alignment vertical="center"/>
    </xf>
    <xf numFmtId="0" fontId="4" fillId="0" borderId="6" xfId="0" applyFont="1" applyBorder="1">
      <alignment vertical="center"/>
    </xf>
    <xf numFmtId="0" fontId="7" fillId="0" borderId="0" xfId="0" applyFont="1" applyProtection="1">
      <alignment vertical="center"/>
      <protection hidden="1"/>
    </xf>
    <xf numFmtId="0" fontId="3" fillId="2" borderId="7" xfId="0" applyFont="1" applyFill="1" applyBorder="1" applyAlignment="1">
      <alignment horizontal="center" vertical="center" shrinkToFit="1"/>
    </xf>
    <xf numFmtId="0" fontId="4" fillId="0" borderId="7" xfId="0" applyNumberFormat="1" applyFont="1" applyBorder="1" applyAlignment="1" applyProtection="1">
      <alignment horizontal="center" vertical="center" shrinkToFit="1"/>
      <protection hidden="1"/>
    </xf>
    <xf numFmtId="176" fontId="4" fillId="0" borderId="7" xfId="0" applyNumberFormat="1" applyFont="1" applyBorder="1" applyAlignment="1" applyProtection="1">
      <alignment horizontal="center" vertical="center" shrinkToFit="1"/>
      <protection hidden="1"/>
    </xf>
    <xf numFmtId="0" fontId="6" fillId="0" borderId="8"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8" fillId="0" borderId="0" xfId="0" applyFont="1" applyBorder="1" applyAlignment="1">
      <alignment horizontal="center" vertical="center"/>
    </xf>
    <xf numFmtId="0" fontId="4" fillId="0" borderId="2" xfId="0" applyFont="1" applyBorder="1">
      <alignment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9" fillId="0" borderId="0" xfId="0" applyFont="1" applyBorder="1" applyAlignment="1">
      <alignment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7" fillId="0" borderId="0" xfId="0" applyFont="1">
      <alignment vertical="center"/>
    </xf>
    <xf numFmtId="177" fontId="9" fillId="0" borderId="0" xfId="0" applyNumberFormat="1" applyFont="1" applyBorder="1" applyAlignment="1">
      <alignment vertical="center" shrinkToFit="1"/>
    </xf>
    <xf numFmtId="0" fontId="4" fillId="0" borderId="0" xfId="0" applyFont="1" applyBorder="1" applyAlignment="1">
      <alignment vertical="center"/>
    </xf>
    <xf numFmtId="178" fontId="9" fillId="0" borderId="10" xfId="0" applyNumberFormat="1" applyFont="1" applyBorder="1" applyAlignment="1" applyProtection="1">
      <alignment horizontal="center" vertical="center" shrinkToFit="1"/>
      <protection hidden="1"/>
    </xf>
    <xf numFmtId="179" fontId="9" fillId="0" borderId="10" xfId="0" applyNumberFormat="1" applyFont="1" applyBorder="1" applyAlignment="1" applyProtection="1">
      <alignment horizontal="center" vertical="center" shrinkToFit="1"/>
      <protection hidden="1"/>
    </xf>
    <xf numFmtId="178" fontId="9" fillId="0" borderId="11" xfId="0" applyNumberFormat="1" applyFont="1" applyBorder="1" applyAlignment="1" applyProtection="1">
      <alignment horizontal="center" vertical="center" shrinkToFit="1"/>
      <protection hidden="1"/>
    </xf>
    <xf numFmtId="179" fontId="9" fillId="0" borderId="11" xfId="0" applyNumberFormat="1" applyFont="1" applyBorder="1" applyAlignment="1" applyProtection="1">
      <alignment horizontal="center" vertical="center" shrinkToFit="1"/>
      <protection hidden="1"/>
    </xf>
    <xf numFmtId="0" fontId="9" fillId="0" borderId="12" xfId="0" applyFont="1" applyBorder="1" applyAlignment="1">
      <alignment horizontal="center" vertical="center" shrinkToFit="1"/>
    </xf>
    <xf numFmtId="178" fontId="9" fillId="0" borderId="9" xfId="0" applyNumberFormat="1" applyFont="1" applyBorder="1" applyAlignment="1" applyProtection="1">
      <alignment horizontal="center" vertical="center" shrinkToFit="1"/>
      <protection hidden="1"/>
    </xf>
    <xf numFmtId="179" fontId="9" fillId="0" borderId="9" xfId="0" applyNumberFormat="1" applyFont="1" applyBorder="1" applyAlignment="1" applyProtection="1">
      <alignment horizontal="center" vertical="center" shrinkToFit="1"/>
      <protection hidden="1"/>
    </xf>
    <xf numFmtId="180" fontId="9" fillId="0" borderId="9" xfId="0" applyNumberFormat="1" applyFont="1" applyBorder="1" applyAlignment="1" applyProtection="1">
      <alignment horizontal="center" vertical="center" shrinkToFit="1"/>
      <protection hidden="1"/>
    </xf>
    <xf numFmtId="178" fontId="9" fillId="0" borderId="12" xfId="0" applyNumberFormat="1" applyFont="1" applyBorder="1" applyAlignment="1" applyProtection="1">
      <alignment horizontal="center" vertical="center" shrinkToFit="1"/>
      <protection hidden="1"/>
    </xf>
    <xf numFmtId="179" fontId="9" fillId="0" borderId="12" xfId="0" applyNumberFormat="1" applyFont="1" applyBorder="1" applyAlignment="1" applyProtection="1">
      <alignment horizontal="center" vertical="center" shrinkToFit="1"/>
      <protection hidden="1"/>
    </xf>
    <xf numFmtId="0" fontId="3" fillId="2" borderId="13" xfId="0" applyFont="1" applyFill="1" applyBorder="1" applyAlignment="1">
      <alignment horizontal="center" vertical="center" shrinkToFit="1"/>
    </xf>
    <xf numFmtId="0" fontId="4" fillId="0" borderId="13" xfId="0" applyNumberFormat="1" applyFont="1" applyBorder="1" applyAlignment="1" applyProtection="1">
      <alignment horizontal="center" vertical="center" shrinkToFit="1"/>
      <protection hidden="1"/>
    </xf>
    <xf numFmtId="176" fontId="4" fillId="0" borderId="13"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locked="0"/>
    </xf>
    <xf numFmtId="0" fontId="4" fillId="0" borderId="7" xfId="0" applyNumberFormat="1" applyFont="1" applyBorder="1" applyAlignment="1" applyProtection="1">
      <alignment horizontal="center" vertical="center" shrinkToFit="1"/>
      <protection locked="0"/>
    </xf>
    <xf numFmtId="0" fontId="4" fillId="0" borderId="13" xfId="0" applyNumberFormat="1" applyFont="1" applyBorder="1" applyAlignment="1" applyProtection="1">
      <alignment horizontal="center" vertical="center" shrinkToFit="1"/>
      <protection locked="0"/>
    </xf>
    <xf numFmtId="0" fontId="3" fillId="0" borderId="14" xfId="0" applyFont="1" applyBorder="1" applyAlignment="1">
      <alignment horizontal="center" vertical="center" shrinkToFit="1"/>
    </xf>
    <xf numFmtId="181" fontId="6" fillId="0" borderId="4" xfId="2" applyNumberFormat="1" applyFont="1" applyBorder="1" applyAlignment="1" applyProtection="1">
      <alignment horizontal="center" vertical="center" shrinkToFit="1"/>
      <protection hidden="1"/>
    </xf>
    <xf numFmtId="181" fontId="6" fillId="0" borderId="5" xfId="2" applyNumberFormat="1" applyFont="1" applyBorder="1" applyAlignment="1" applyProtection="1">
      <alignment horizontal="center" vertical="center" shrinkToFit="1"/>
      <protection hidden="1"/>
    </xf>
    <xf numFmtId="181" fontId="6" fillId="0" borderId="6" xfId="2" applyNumberFormat="1" applyFont="1" applyBorder="1" applyAlignment="1" applyProtection="1">
      <alignment horizontal="center" vertical="center" shrinkToFit="1"/>
      <protection hidden="1"/>
    </xf>
    <xf numFmtId="181" fontId="6" fillId="0" borderId="8" xfId="2" applyNumberFormat="1" applyFont="1" applyBorder="1" applyAlignment="1" applyProtection="1">
      <alignment horizontal="center" vertical="center" shrinkToFit="1"/>
      <protection hidden="1"/>
    </xf>
    <xf numFmtId="181" fontId="6" fillId="0" borderId="0" xfId="2" applyNumberFormat="1" applyFont="1" applyBorder="1" applyAlignment="1" applyProtection="1">
      <alignment horizontal="center" vertical="center" shrinkToFit="1"/>
      <protection hidden="1"/>
    </xf>
    <xf numFmtId="181" fontId="6" fillId="0" borderId="2" xfId="2" applyNumberFormat="1" applyFont="1" applyBorder="1" applyAlignment="1" applyProtection="1">
      <alignment horizontal="center" vertical="center" shrinkToFit="1"/>
      <protection hidden="1"/>
    </xf>
    <xf numFmtId="176" fontId="9" fillId="0" borderId="0" xfId="0" applyNumberFormat="1" applyFont="1" applyBorder="1" applyAlignment="1">
      <alignment vertical="center" shrinkToFit="1"/>
    </xf>
    <xf numFmtId="0" fontId="10" fillId="2" borderId="14" xfId="0" applyFont="1" applyFill="1" applyBorder="1" applyAlignment="1">
      <alignment horizontal="center" vertical="center" shrinkToFit="1"/>
    </xf>
    <xf numFmtId="0" fontId="4" fillId="0" borderId="14" xfId="0" applyNumberFormat="1" applyFont="1" applyBorder="1" applyAlignment="1" applyProtection="1">
      <alignment horizontal="center" vertical="center" shrinkToFit="1"/>
      <protection hidden="1"/>
    </xf>
    <xf numFmtId="0" fontId="3" fillId="2" borderId="14" xfId="0" applyFont="1" applyFill="1" applyBorder="1" applyAlignment="1">
      <alignment horizontal="center" vertical="center" shrinkToFit="1"/>
    </xf>
    <xf numFmtId="181" fontId="4" fillId="0" borderId="14" xfId="0" applyNumberFormat="1" applyFont="1" applyBorder="1" applyAlignment="1" applyProtection="1">
      <alignment horizontal="center" vertical="center" shrinkToFit="1"/>
      <protection hidden="1"/>
    </xf>
    <xf numFmtId="181" fontId="6" fillId="0" borderId="15" xfId="2" applyNumberFormat="1" applyFont="1" applyBorder="1" applyAlignment="1" applyProtection="1">
      <alignment horizontal="center" vertical="center" shrinkToFit="1"/>
      <protection hidden="1"/>
    </xf>
    <xf numFmtId="181" fontId="6" fillId="0" borderId="1" xfId="2" applyNumberFormat="1" applyFont="1" applyBorder="1" applyAlignment="1" applyProtection="1">
      <alignment horizontal="center" vertical="center" shrinkToFit="1"/>
      <protection hidden="1"/>
    </xf>
    <xf numFmtId="181" fontId="6" fillId="0" borderId="16" xfId="2" applyNumberFormat="1" applyFont="1" applyBorder="1" applyAlignment="1" applyProtection="1">
      <alignment horizontal="center" vertical="center" shrinkToFit="1"/>
      <protection hidden="1"/>
    </xf>
    <xf numFmtId="181" fontId="9" fillId="0" borderId="0" xfId="0" applyNumberFormat="1" applyFont="1" applyBorder="1" applyAlignment="1">
      <alignment vertical="center" shrinkToFit="1"/>
    </xf>
    <xf numFmtId="0" fontId="6" fillId="0" borderId="15" xfId="0" applyFont="1" applyBorder="1" applyAlignment="1">
      <alignment vertical="center"/>
    </xf>
    <xf numFmtId="0" fontId="6" fillId="0" borderId="1" xfId="0" applyFont="1" applyBorder="1" applyAlignment="1">
      <alignment vertical="center"/>
    </xf>
    <xf numFmtId="0" fontId="3" fillId="0" borderId="1" xfId="0" applyFont="1" applyBorder="1" applyAlignment="1">
      <alignment vertical="center"/>
    </xf>
    <xf numFmtId="177" fontId="9" fillId="0" borderId="1" xfId="0" applyNumberFormat="1" applyFont="1" applyBorder="1" applyAlignment="1">
      <alignment vertical="center" shrinkToFit="1"/>
    </xf>
    <xf numFmtId="181" fontId="9" fillId="0" borderId="1" xfId="0" applyNumberFormat="1" applyFont="1" applyBorder="1" applyAlignment="1">
      <alignment vertical="center" shrinkToFit="1"/>
    </xf>
    <xf numFmtId="0" fontId="3" fillId="0" borderId="5"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38" fontId="6" fillId="0" borderId="0" xfId="2" applyNumberFormat="1" applyFont="1" applyBorder="1" applyAlignment="1">
      <alignment vertical="center"/>
    </xf>
    <xf numFmtId="0" fontId="5" fillId="0" borderId="0" xfId="0" applyFont="1" applyBorder="1" applyAlignment="1">
      <alignment horizontal="center" vertical="center"/>
    </xf>
    <xf numFmtId="0" fontId="3" fillId="0" borderId="16" xfId="0" applyFont="1" applyBorder="1" applyAlignment="1">
      <alignment vertical="center"/>
    </xf>
    <xf numFmtId="0" fontId="0" fillId="0" borderId="1" xfId="0" applyBorder="1">
      <alignment vertical="center"/>
    </xf>
    <xf numFmtId="0" fontId="4" fillId="0" borderId="16" xfId="0" applyFont="1" applyBorder="1">
      <alignment vertical="center"/>
    </xf>
    <xf numFmtId="0" fontId="4" fillId="0" borderId="17" xfId="0" applyFont="1" applyBorder="1">
      <alignmen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3" fillId="0" borderId="6" xfId="0" applyFont="1" applyBorder="1" applyAlignment="1">
      <alignment horizontal="center" vertical="center"/>
    </xf>
    <xf numFmtId="0" fontId="6" fillId="0" borderId="0" xfId="0" applyFont="1" applyBorder="1" applyAlignment="1">
      <alignment horizontal="left"/>
    </xf>
    <xf numFmtId="0" fontId="6" fillId="0" borderId="2" xfId="0" applyFont="1" applyBorder="1" applyAlignment="1">
      <alignment horizontal="left"/>
    </xf>
    <xf numFmtId="0" fontId="3" fillId="0" borderId="4" xfId="0" applyFont="1" applyBorder="1" applyAlignment="1" applyProtection="1">
      <alignment horizontal="left" vertical="top" shrinkToFit="1"/>
      <protection hidden="1"/>
    </xf>
    <xf numFmtId="0" fontId="13" fillId="0" borderId="5" xfId="0" applyFont="1" applyBorder="1" applyAlignment="1" applyProtection="1">
      <alignment horizontal="left" vertical="top" wrapText="1"/>
      <protection locked="0"/>
    </xf>
    <xf numFmtId="0" fontId="4" fillId="0" borderId="5" xfId="1" applyFont="1" applyBorder="1" applyAlignment="1" applyProtection="1">
      <alignment horizontal="left" vertical="top" wrapText="1"/>
      <protection locked="0"/>
    </xf>
    <xf numFmtId="0" fontId="4" fillId="0" borderId="6" xfId="1" applyFont="1" applyBorder="1" applyAlignment="1" applyProtection="1">
      <alignment horizontal="left" vertical="top" wrapText="1"/>
      <protection locked="0"/>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pplyProtection="1">
      <alignment horizontal="left" vertical="top" shrinkToFit="1"/>
      <protection hidden="1"/>
    </xf>
    <xf numFmtId="0" fontId="13" fillId="0" borderId="0" xfId="0" applyFont="1" applyBorder="1" applyAlignment="1" applyProtection="1">
      <alignment horizontal="left" vertical="top" wrapText="1"/>
      <protection locked="0"/>
    </xf>
    <xf numFmtId="0" fontId="4" fillId="0" borderId="0" xfId="1" applyFont="1" applyBorder="1" applyAlignment="1" applyProtection="1">
      <alignment horizontal="left" vertical="top" wrapText="1"/>
      <protection locked="0"/>
    </xf>
    <xf numFmtId="0" fontId="4" fillId="0" borderId="2" xfId="1" applyFont="1" applyBorder="1" applyAlignment="1" applyProtection="1">
      <alignment horizontal="left" vertical="top" wrapText="1"/>
      <protection locked="0"/>
    </xf>
    <xf numFmtId="0" fontId="11" fillId="0" borderId="0" xfId="0" applyFont="1" applyBorder="1" applyAlignment="1">
      <alignment horizontal="left" vertical="center"/>
    </xf>
    <xf numFmtId="0" fontId="12" fillId="0" borderId="0" xfId="0" applyFont="1" applyBorder="1" applyAlignment="1">
      <alignment horizontal="left" vertical="center"/>
    </xf>
    <xf numFmtId="0" fontId="3" fillId="0" borderId="2" xfId="0" applyFont="1" applyBorder="1" applyAlignment="1">
      <alignment horizontal="left" vertical="center"/>
    </xf>
    <xf numFmtId="0" fontId="11" fillId="0" borderId="0" xfId="0" applyFont="1" applyBorder="1" applyAlignment="1">
      <alignment vertical="center"/>
    </xf>
    <xf numFmtId="0" fontId="12" fillId="0" borderId="0"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3" fillId="0" borderId="15" xfId="0" applyFont="1" applyBorder="1" applyAlignment="1" applyProtection="1">
      <alignment horizontal="left" vertical="top" shrinkToFit="1"/>
      <protection hidden="1"/>
    </xf>
    <xf numFmtId="0" fontId="13" fillId="0" borderId="1" xfId="0"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4" fillId="0" borderId="16" xfId="1"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NumberFormat="1" applyFill="1" applyBorder="1" applyAlignment="1">
      <alignment vertical="center" shrinkToFit="1"/>
    </xf>
    <xf numFmtId="0" fontId="0" fillId="0" borderId="14" xfId="0" applyNumberFormat="1"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2" applyNumberFormat="1" applyFont="1" applyFill="1" applyBorder="1" applyAlignment="1">
      <alignment vertical="center" shrinkToFit="1"/>
    </xf>
    <xf numFmtId="176" fontId="0" fillId="0" borderId="14" xfId="2" applyNumberFormat="1" applyFont="1" applyBorder="1" applyAlignment="1">
      <alignment vertical="center" shrinkToFit="1"/>
    </xf>
    <xf numFmtId="0" fontId="0" fillId="0" borderId="0" xfId="0" applyFill="1">
      <alignment vertical="center"/>
    </xf>
    <xf numFmtId="181" fontId="0" fillId="5" borderId="14" xfId="2" applyNumberFormat="1" applyFont="1" applyFill="1" applyBorder="1" applyAlignment="1">
      <alignment vertical="center" shrinkToFit="1"/>
    </xf>
    <xf numFmtId="181" fontId="0" fillId="0" borderId="14" xfId="2" applyNumberFormat="1" applyFont="1" applyBorder="1" applyAlignment="1">
      <alignment vertical="center" shrinkToFit="1"/>
    </xf>
    <xf numFmtId="182" fontId="0" fillId="0" borderId="0" xfId="0" applyNumberFormat="1" applyFill="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9" fontId="0" fillId="5" borderId="14" xfId="2" applyNumberFormat="1" applyFont="1" applyFill="1" applyBorder="1" applyAlignment="1">
      <alignment vertical="center" shrinkToFit="1"/>
    </xf>
    <xf numFmtId="179" fontId="0" fillId="0" borderId="14"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pplyAlignment="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2" applyNumberFormat="1" applyFont="1" applyFill="1" applyBorder="1" applyAlignment="1">
      <alignment vertical="center" shrinkToFit="1"/>
    </xf>
    <xf numFmtId="180" fontId="0" fillId="0" borderId="14" xfId="2" applyNumberFormat="1" applyFont="1" applyBorder="1" applyAlignment="1">
      <alignment vertical="center" shrinkToFit="1"/>
    </xf>
    <xf numFmtId="183" fontId="0" fillId="0" borderId="0" xfId="2" applyNumberFormat="1" applyFont="1" applyFill="1" applyBorder="1" applyAlignment="1">
      <alignment vertical="center" shrinkToFit="1"/>
    </xf>
    <xf numFmtId="180" fontId="0" fillId="0" borderId="14" xfId="0" applyNumberFormat="1" applyBorder="1">
      <alignment vertical="center"/>
    </xf>
    <xf numFmtId="182"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pplyBorder="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pplyBorder="1">
      <alignment vertical="center"/>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51.6</c:v>
                </c:pt>
                <c:pt idx="1">
                  <c:v>100.7</c:v>
                </c:pt>
                <c:pt idx="2">
                  <c:v>128.9</c:v>
                </c:pt>
                <c:pt idx="3">
                  <c:v>118.6</c:v>
                </c:pt>
                <c:pt idx="4">
                  <c:v>114.2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113.4</c:v>
                </c:pt>
                <c:pt idx="1">
                  <c:v>191.4</c:v>
                </c:pt>
                <c:pt idx="2">
                  <c:v>141.30000000000001</c:v>
                </c:pt>
                <c:pt idx="3">
                  <c:v>123.9</c:v>
                </c:pt>
                <c:pt idx="4">
                  <c:v>120.1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28.7</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278.89999999999998</c:v>
                </c:pt>
                <c:pt idx="1">
                  <c:v>205.5</c:v>
                </c:pt>
                <c:pt idx="2">
                  <c:v>187.9</c:v>
                </c:pt>
                <c:pt idx="3">
                  <c:v>143.19999999999999</c:v>
                </c:pt>
                <c:pt idx="4">
                  <c:v>128.9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9.5</c:v>
                </c:pt>
                <c:pt idx="1">
                  <c:v>15.1</c:v>
                </c:pt>
                <c:pt idx="2">
                  <c:v>15</c:v>
                </c:pt>
                <c:pt idx="3">
                  <c:v>10.4</c:v>
                </c:pt>
                <c:pt idx="4">
                  <c:v>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177</c:v>
                </c:pt>
                <c:pt idx="1">
                  <c:v>145</c:v>
                </c:pt>
                <c:pt idx="2">
                  <c:v>108</c:v>
                </c:pt>
                <c:pt idx="3">
                  <c:v>89</c:v>
                </c:pt>
                <c:pt idx="4">
                  <c:v>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137.9</c:v>
                </c:pt>
                <c:pt idx="1">
                  <c:v>142.69999999999999</c:v>
                </c:pt>
                <c:pt idx="2">
                  <c:v>135</c:v>
                </c:pt>
                <c:pt idx="3">
                  <c:v>129.1</c:v>
                </c:pt>
                <c:pt idx="4">
                  <c:v>138.80000000000001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185.2</c:v>
                </c:pt>
                <c:pt idx="1">
                  <c:v>184.1</c:v>
                </c:pt>
                <c:pt idx="2">
                  <c:v>186.8</c:v>
                </c:pt>
                <c:pt idx="3">
                  <c:v>184.2</c:v>
                </c:pt>
                <c:pt idx="4">
                  <c:v>184.2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31.1</c:v>
                </c:pt>
                <c:pt idx="1">
                  <c:v>27.1</c:v>
                </c:pt>
                <c:pt idx="2">
                  <c:v>22.4</c:v>
                </c:pt>
                <c:pt idx="3">
                  <c:v>15.7</c:v>
                </c:pt>
                <c:pt idx="4">
                  <c:v>12.4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17.5</c:v>
                </c:pt>
                <c:pt idx="1">
                  <c:v>14.3</c:v>
                </c:pt>
                <c:pt idx="2">
                  <c:v>11.8</c:v>
                </c:pt>
                <c:pt idx="3">
                  <c:v>9.1</c:v>
                </c:pt>
                <c:pt idx="4">
                  <c:v>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7939</c:v>
                </c:pt>
                <c:pt idx="1">
                  <c:v>7678</c:v>
                </c:pt>
                <c:pt idx="2">
                  <c:v>5397</c:v>
                </c:pt>
                <c:pt idx="3">
                  <c:v>3638</c:v>
                </c:pt>
                <c:pt idx="4">
                  <c:v>2991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36318</c:v>
                </c:pt>
                <c:pt idx="1">
                  <c:v>37745</c:v>
                </c:pt>
                <c:pt idx="2">
                  <c:v>35151</c:v>
                </c:pt>
                <c:pt idx="3">
                  <c:v>21556</c:v>
                </c:pt>
                <c:pt idx="4">
                  <c:v>18053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【14,290】</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【619.1】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【425.4】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【2.3】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【205.9】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【20.8】</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Relationships xmlns="http://schemas.openxmlformats.org/package/2006/relationships">

<Relationship Id="rId2" Type="http://schemas.openxmlformats.org/officeDocument/2006/relationships/drawing" Target="../drawings/drawing1.xml" />
</Relationships>

</file>

<file path=xl/worksheets/_rels/sheet2.xml.rels><?xml version="1.0" encoding="UTF-8"?>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GB22" zoomScaleSheetLayoutView="70" workbookViewId="0">
      <selection activeCell="ND32" sqref="ND32:NR47"/>
    </sheetView>
  </sheetViews>
  <sheetFormatPr defaultColWidth="2.625" defaultRowHeight="13.5"/>
  <cols>
    <col min="2" max="2" width="0.875" customWidth="1"/>
    <col min="3" max="244" width="0.625" customWidth="1"/>
    <col min="245" max="245" width="0.875" customWidth="1"/>
    <col min="246" max="366" width="0.625" customWidth="1"/>
    <col min="368" max="382" width="3.12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
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
データ!H6&amp;"　"&amp;データ!I6</f>
        <v>
東京都狛江市　狛江駅北口地下駐車場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75"/>
      <c r="NC6" s="5"/>
      <c r="ND6" s="5"/>
      <c r="NE6" s="5"/>
      <c r="NF6" s="5"/>
      <c r="NG6" s="5"/>
      <c r="NH6" s="5"/>
      <c r="NI6" s="5"/>
      <c r="NJ6" s="5"/>
      <c r="NK6" s="5"/>
      <c r="NL6" s="5"/>
      <c r="NM6" s="5"/>
      <c r="NN6" s="5"/>
      <c r="NO6" s="5"/>
      <c r="NP6" s="5"/>
      <c r="NQ6" s="5"/>
      <c r="NR6" s="5"/>
    </row>
    <row r="7" spans="1:382" ht="18.75" customHeight="1">
      <c r="A7" s="2"/>
      <c r="B7" s="7" t="s">
        <v>
10</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44"/>
      <c r="AQ7" s="7" t="s">
        <v>
3</v>
      </c>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44"/>
      <c r="CF7" s="7" t="s">
        <v>
13</v>
      </c>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44"/>
      <c r="DU7" s="58" t="s">
        <v>
15</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
7</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60" t="s">
        <v>
14</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
16</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
12</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5"/>
      <c r="ND7" s="11" t="s">
        <v>
17</v>
      </c>
      <c r="NE7" s="20"/>
      <c r="NF7" s="20"/>
      <c r="NG7" s="20"/>
      <c r="NH7" s="20"/>
      <c r="NI7" s="20"/>
      <c r="NJ7" s="20"/>
      <c r="NK7" s="20"/>
      <c r="NL7" s="20"/>
      <c r="NM7" s="20"/>
      <c r="NN7" s="20"/>
      <c r="NO7" s="20"/>
      <c r="NP7" s="20"/>
      <c r="NQ7" s="66"/>
    </row>
    <row r="8" spans="1:382" ht="18.75" customHeight="1">
      <c r="A8" s="2"/>
      <c r="B8" s="8" t="str">
        <f>
データ!J7</f>
        <v>
法非適用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45"/>
      <c r="AQ8" s="8" t="str">
        <f>
データ!K7</f>
        <v>
駐車場整備事業</v>
      </c>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45"/>
      <c r="CF8" s="8" t="str">
        <f>
データ!L7</f>
        <v>
-</v>
      </c>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45"/>
      <c r="DU8" s="59" t="str">
        <f>
データ!M7</f>
        <v>
Ａ２Ｂ１</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t="str">
        <f>
データ!N7</f>
        <v>
非設置</v>
      </c>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59" t="str">
        <f>
データ!S7</f>
        <v>
駅</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
データ!T7</f>
        <v>
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
データ!U7</f>
        <v>
4112</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5"/>
      <c r="ND8" s="80" t="s">
        <v>
19</v>
      </c>
      <c r="NE8" s="89"/>
      <c r="NF8" s="96" t="s">
        <v>
20</v>
      </c>
      <c r="NG8" s="99"/>
      <c r="NH8" s="99"/>
      <c r="NI8" s="99"/>
      <c r="NJ8" s="99"/>
      <c r="NK8" s="99"/>
      <c r="NL8" s="99"/>
      <c r="NM8" s="99"/>
      <c r="NN8" s="99"/>
      <c r="NO8" s="99"/>
      <c r="NP8" s="99"/>
      <c r="NQ8" s="101"/>
    </row>
    <row r="9" spans="1:382" ht="18.75" customHeight="1">
      <c r="A9" s="2"/>
      <c r="B9" s="7" t="s">
        <v>
23</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44"/>
      <c r="AQ9" s="7" t="s">
        <v>
25</v>
      </c>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44"/>
      <c r="CF9" s="7" t="s">
        <v>
27</v>
      </c>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44"/>
      <c r="DU9" s="60" t="s">
        <v>
29</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60" t="s">
        <v>
33</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
35</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
37</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5"/>
      <c r="ND9" s="81" t="s">
        <v>
38</v>
      </c>
      <c r="NE9" s="90"/>
      <c r="NF9" s="97" t="s">
        <v>
41</v>
      </c>
      <c r="NG9" s="100"/>
      <c r="NH9" s="100"/>
      <c r="NI9" s="100"/>
      <c r="NJ9" s="100"/>
      <c r="NK9" s="100"/>
      <c r="NL9" s="100"/>
      <c r="NM9" s="100"/>
      <c r="NN9" s="100"/>
      <c r="NO9" s="100"/>
      <c r="NP9" s="100"/>
      <c r="NQ9" s="102"/>
    </row>
    <row r="10" spans="1:382" ht="18.75" customHeight="1">
      <c r="A10" s="2"/>
      <c r="B10" s="9" t="str">
        <f>
データ!O7</f>
        <v>
該当数値なし</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46"/>
      <c r="AQ10" s="47" t="s">
        <v>
111</v>
      </c>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9"/>
      <c r="CF10" s="8" t="str">
        <f>
データ!Q7</f>
        <v>
地下式</v>
      </c>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45"/>
      <c r="DU10" s="61">
        <f>
データ!R7</f>
        <v>
24</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61">
        <f>
データ!V7</f>
        <v>
103</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f>
データ!W7</f>
        <v>
400</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
データ!X7</f>
        <v>
導入なし</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2"/>
      <c r="ND10" s="82" t="s">
        <v>
43</v>
      </c>
      <c r="NE10" s="91"/>
      <c r="NF10" s="98" t="s">
        <v>
31</v>
      </c>
      <c r="NG10" s="73"/>
      <c r="NH10" s="73"/>
      <c r="NI10" s="73"/>
      <c r="NJ10" s="73"/>
      <c r="NK10" s="73"/>
      <c r="NL10" s="73"/>
      <c r="NM10" s="73"/>
      <c r="NN10" s="73"/>
      <c r="NO10" s="73"/>
      <c r="NP10" s="73"/>
      <c r="NQ10" s="76"/>
    </row>
    <row r="11" spans="1:382" ht="9.75" customHeight="1">
      <c r="A11" s="2"/>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2"/>
      <c r="ND11" s="83" t="s">
        <v>
44</v>
      </c>
      <c r="NE11" s="83"/>
      <c r="NF11" s="83"/>
      <c r="NG11" s="83"/>
      <c r="NH11" s="83"/>
      <c r="NI11" s="83"/>
      <c r="NJ11" s="83"/>
      <c r="NK11" s="83"/>
      <c r="NL11" s="83"/>
      <c r="NM11" s="83"/>
      <c r="NN11" s="83"/>
      <c r="NO11" s="83"/>
      <c r="NP11" s="83"/>
      <c r="NQ11" s="83"/>
      <c r="NR11" s="83"/>
    </row>
    <row r="12" spans="1:382" ht="9.75" customHeight="1">
      <c r="A12" s="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2"/>
      <c r="ND12" s="83"/>
      <c r="NE12" s="83"/>
      <c r="NF12" s="83"/>
      <c r="NG12" s="83"/>
      <c r="NH12" s="83"/>
      <c r="NI12" s="83"/>
      <c r="NJ12" s="83"/>
      <c r="NK12" s="83"/>
      <c r="NL12" s="83"/>
      <c r="NM12" s="83"/>
      <c r="NN12" s="83"/>
      <c r="NO12" s="83"/>
      <c r="NP12" s="83"/>
      <c r="NQ12" s="83"/>
      <c r="NR12" s="8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4"/>
      <c r="NE13" s="84"/>
      <c r="NF13" s="84"/>
      <c r="NG13" s="84"/>
      <c r="NH13" s="84"/>
      <c r="NI13" s="84"/>
      <c r="NJ13" s="84"/>
      <c r="NK13" s="84"/>
      <c r="NL13" s="84"/>
      <c r="NM13" s="84"/>
      <c r="NN13" s="84"/>
      <c r="NO13" s="84"/>
      <c r="NP13" s="84"/>
      <c r="NQ13" s="84"/>
      <c r="NR13" s="84"/>
    </row>
    <row r="14" spans="1:382" ht="13.5" customHeight="1">
      <c r="A14" s="3"/>
      <c r="B14" s="11"/>
      <c r="C14" s="20"/>
      <c r="D14" s="20"/>
      <c r="E14" s="20"/>
      <c r="F14" s="20"/>
      <c r="G14" s="20"/>
      <c r="H14" s="25" t="s">
        <v>
47</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0"/>
      <c r="IG14" s="20"/>
      <c r="IH14" s="20"/>
      <c r="II14" s="20"/>
      <c r="IJ14" s="66"/>
      <c r="IK14" s="20"/>
      <c r="IL14" s="20"/>
      <c r="IM14" s="20"/>
      <c r="IN14" s="20"/>
      <c r="IO14" s="20"/>
      <c r="IP14" s="25" t="s">
        <v>
50</v>
      </c>
      <c r="IQ14" s="25"/>
      <c r="IR14" s="25"/>
      <c r="IS14" s="25"/>
      <c r="IT14" s="25"/>
      <c r="IU14" s="25"/>
      <c r="IV14" s="25"/>
      <c r="IW14" s="25"/>
      <c r="IX14" s="25"/>
      <c r="IY14" s="25"/>
      <c r="IZ14" s="25"/>
      <c r="JA14" s="25"/>
      <c r="JB14" s="25"/>
      <c r="JC14" s="25"/>
      <c r="JD14" s="25"/>
      <c r="JE14" s="25"/>
      <c r="JF14" s="25"/>
      <c r="JG14" s="25"/>
      <c r="JH14" s="25"/>
      <c r="JI14" s="25"/>
      <c r="JJ14" s="25"/>
      <c r="JK14" s="25"/>
      <c r="JL14" s="25"/>
      <c r="JM14" s="25"/>
      <c r="JN14" s="25"/>
      <c r="JO14" s="25"/>
      <c r="JP14" s="25"/>
      <c r="JQ14" s="25"/>
      <c r="JR14" s="25"/>
      <c r="JS14" s="25"/>
      <c r="JT14" s="25"/>
      <c r="JU14" s="25"/>
      <c r="JV14" s="25"/>
      <c r="JW14" s="25"/>
      <c r="JX14" s="25"/>
      <c r="JY14" s="25"/>
      <c r="JZ14" s="25"/>
      <c r="KA14" s="25"/>
      <c r="KB14" s="25"/>
      <c r="KC14" s="25"/>
      <c r="KD14" s="25"/>
      <c r="KE14" s="25"/>
      <c r="KF14" s="25"/>
      <c r="KG14" s="25"/>
      <c r="KH14" s="25"/>
      <c r="KI14" s="25"/>
      <c r="KJ14" s="25"/>
      <c r="KK14" s="25"/>
      <c r="KL14" s="25"/>
      <c r="KM14" s="25"/>
      <c r="KN14" s="25"/>
      <c r="KO14" s="25"/>
      <c r="KP14" s="25"/>
      <c r="KQ14" s="25"/>
      <c r="KR14" s="25"/>
      <c r="KS14" s="25"/>
      <c r="KT14" s="25"/>
      <c r="KU14" s="25"/>
      <c r="KV14" s="25"/>
      <c r="KW14" s="25"/>
      <c r="KX14" s="25"/>
      <c r="KY14" s="25"/>
      <c r="KZ14" s="25"/>
      <c r="LA14" s="25"/>
      <c r="LB14" s="25"/>
      <c r="LC14" s="25"/>
      <c r="LD14" s="25"/>
      <c r="LE14" s="25"/>
      <c r="LF14" s="25"/>
      <c r="LG14" s="25"/>
      <c r="LH14" s="25"/>
      <c r="LI14" s="25"/>
      <c r="LJ14" s="25"/>
      <c r="LK14" s="25"/>
      <c r="LL14" s="25"/>
      <c r="LM14" s="25"/>
      <c r="LN14" s="25"/>
      <c r="LO14" s="25"/>
      <c r="LP14" s="25"/>
      <c r="LQ14" s="25"/>
      <c r="LR14" s="25"/>
      <c r="LS14" s="25"/>
      <c r="LT14" s="25"/>
      <c r="LU14" s="25"/>
      <c r="LV14" s="25"/>
      <c r="LW14" s="25"/>
      <c r="LX14" s="25"/>
      <c r="LY14" s="25"/>
      <c r="LZ14" s="25"/>
      <c r="MA14" s="25"/>
      <c r="MB14" s="25"/>
      <c r="MC14" s="25"/>
      <c r="MD14" s="25"/>
      <c r="ME14" s="25"/>
      <c r="MF14" s="25"/>
      <c r="MG14" s="25"/>
      <c r="MH14" s="25"/>
      <c r="MI14" s="25"/>
      <c r="MJ14" s="25"/>
      <c r="MK14" s="25"/>
      <c r="ML14" s="25"/>
      <c r="MM14" s="25"/>
      <c r="MN14" s="25"/>
      <c r="MO14" s="25"/>
      <c r="MP14" s="25"/>
      <c r="MQ14" s="25"/>
      <c r="MR14" s="25"/>
      <c r="MS14" s="25"/>
      <c r="MT14" s="25"/>
      <c r="MU14" s="25"/>
      <c r="MV14" s="25"/>
      <c r="MW14" s="20"/>
      <c r="MX14" s="20"/>
      <c r="MY14" s="20"/>
      <c r="MZ14" s="20"/>
      <c r="NA14" s="20"/>
      <c r="NB14" s="66"/>
      <c r="NC14" s="2"/>
      <c r="ND14" s="85" t="s">
        <v>
2</v>
      </c>
      <c r="NE14" s="92"/>
      <c r="NF14" s="92"/>
      <c r="NG14" s="92"/>
      <c r="NH14" s="92"/>
      <c r="NI14" s="92"/>
      <c r="NJ14" s="92"/>
      <c r="NK14" s="92"/>
      <c r="NL14" s="92"/>
      <c r="NM14" s="92"/>
      <c r="NN14" s="92"/>
      <c r="NO14" s="92"/>
      <c r="NP14" s="92"/>
      <c r="NQ14" s="92"/>
      <c r="NR14" s="103"/>
    </row>
    <row r="15" spans="1:382" ht="13.5" customHeight="1">
      <c r="A15" s="2"/>
      <c r="B15" s="12"/>
      <c r="C15" s="21"/>
      <c r="D15" s="21"/>
      <c r="E15" s="21"/>
      <c r="F15" s="21"/>
      <c r="G15" s="21"/>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1"/>
      <c r="IG15" s="21"/>
      <c r="IH15" s="21"/>
      <c r="II15" s="21"/>
      <c r="IJ15" s="67"/>
      <c r="IK15" s="21"/>
      <c r="IL15" s="21"/>
      <c r="IM15" s="21"/>
      <c r="IN15" s="21"/>
      <c r="IO15" s="21"/>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1"/>
      <c r="MX15" s="21"/>
      <c r="MY15" s="21"/>
      <c r="MZ15" s="21"/>
      <c r="NA15" s="21"/>
      <c r="NB15" s="67"/>
      <c r="NC15" s="2"/>
      <c r="ND15" s="86" t="s">
        <v>
121</v>
      </c>
      <c r="NE15" s="93"/>
      <c r="NF15" s="93"/>
      <c r="NG15" s="93"/>
      <c r="NH15" s="93"/>
      <c r="NI15" s="93"/>
      <c r="NJ15" s="93"/>
      <c r="NK15" s="93"/>
      <c r="NL15" s="93"/>
      <c r="NM15" s="93"/>
      <c r="NN15" s="93"/>
      <c r="NO15" s="93"/>
      <c r="NP15" s="93"/>
      <c r="NQ15" s="93"/>
      <c r="NR15" s="104"/>
    </row>
    <row r="16" spans="1:382" ht="13.5" customHeight="1">
      <c r="A16" s="2"/>
      <c r="B16" s="13"/>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4"/>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4"/>
      <c r="NC16" s="2"/>
      <c r="ND16" s="86"/>
      <c r="NE16" s="93"/>
      <c r="NF16" s="93"/>
      <c r="NG16" s="93"/>
      <c r="NH16" s="93"/>
      <c r="NI16" s="93"/>
      <c r="NJ16" s="93"/>
      <c r="NK16" s="93"/>
      <c r="NL16" s="93"/>
      <c r="NM16" s="93"/>
      <c r="NN16" s="93"/>
      <c r="NO16" s="93"/>
      <c r="NP16" s="93"/>
      <c r="NQ16" s="93"/>
      <c r="NR16" s="104"/>
    </row>
    <row r="17" spans="1:382" ht="13.5" customHeight="1">
      <c r="A17" s="2"/>
      <c r="B17" s="13"/>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22"/>
      <c r="AW17" s="22"/>
      <c r="AX17" s="22"/>
      <c r="AY17" s="22"/>
      <c r="AZ17" s="22"/>
      <c r="BA17" s="22"/>
      <c r="BB17" s="22"/>
      <c r="BC17" s="22"/>
      <c r="BD17" s="22"/>
      <c r="BE17" s="22"/>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22"/>
      <c r="CZ17" s="10"/>
      <c r="DA17" s="10"/>
      <c r="DB17" s="10"/>
      <c r="DC17" s="10"/>
      <c r="DD17" s="10"/>
      <c r="DE17" s="10"/>
      <c r="DF17" s="10"/>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22"/>
      <c r="IF17" s="22"/>
      <c r="IG17" s="22"/>
      <c r="IH17" s="22"/>
      <c r="II17" s="22"/>
      <c r="IJ17" s="68"/>
      <c r="IK17" s="22"/>
      <c r="IL17" s="22"/>
      <c r="IM17" s="22"/>
      <c r="IN17" s="22"/>
      <c r="IO17" s="22"/>
      <c r="IP17" s="22"/>
      <c r="IQ17" s="22"/>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22"/>
      <c r="KN17" s="22"/>
      <c r="KO17" s="22"/>
      <c r="KP17" s="22"/>
      <c r="KQ17" s="22"/>
      <c r="KR17" s="22"/>
      <c r="KS17" s="22"/>
      <c r="KT17" s="22"/>
      <c r="KU17" s="22"/>
      <c r="KV17" s="22"/>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22"/>
      <c r="MP17" s="22"/>
      <c r="MQ17" s="22"/>
      <c r="MR17" s="22"/>
      <c r="MS17" s="22"/>
      <c r="MT17" s="22"/>
      <c r="MU17" s="22"/>
      <c r="MV17" s="22"/>
      <c r="MW17" s="22"/>
      <c r="MX17" s="22"/>
      <c r="MY17" s="22"/>
      <c r="MZ17" s="22"/>
      <c r="NA17" s="22"/>
      <c r="NB17" s="4"/>
      <c r="NC17" s="2"/>
      <c r="ND17" s="86"/>
      <c r="NE17" s="93"/>
      <c r="NF17" s="93"/>
      <c r="NG17" s="93"/>
      <c r="NH17" s="93"/>
      <c r="NI17" s="93"/>
      <c r="NJ17" s="93"/>
      <c r="NK17" s="93"/>
      <c r="NL17" s="93"/>
      <c r="NM17" s="93"/>
      <c r="NN17" s="93"/>
      <c r="NO17" s="93"/>
      <c r="NP17" s="93"/>
      <c r="NQ17" s="93"/>
      <c r="NR17" s="104"/>
    </row>
    <row r="18" spans="1:382" ht="13.5" customHeight="1">
      <c r="A18" s="2"/>
      <c r="B18" s="13"/>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22"/>
      <c r="AW18" s="22"/>
      <c r="AX18" s="22"/>
      <c r="AY18" s="22"/>
      <c r="AZ18" s="22"/>
      <c r="BA18" s="22"/>
      <c r="BB18" s="22"/>
      <c r="BC18" s="22"/>
      <c r="BD18" s="22"/>
      <c r="BE18" s="22"/>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22"/>
      <c r="CZ18" s="10"/>
      <c r="DA18" s="10"/>
      <c r="DB18" s="10"/>
      <c r="DC18" s="10"/>
      <c r="DD18" s="10"/>
      <c r="DE18" s="10"/>
      <c r="DF18" s="10"/>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22"/>
      <c r="IF18" s="22"/>
      <c r="IG18" s="22"/>
      <c r="IH18" s="22"/>
      <c r="II18" s="22"/>
      <c r="IJ18" s="68"/>
      <c r="IK18" s="22"/>
      <c r="IL18" s="22"/>
      <c r="IM18" s="22"/>
      <c r="IN18" s="22"/>
      <c r="IO18" s="22"/>
      <c r="IP18" s="22"/>
      <c r="IQ18" s="22"/>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22"/>
      <c r="KN18" s="22"/>
      <c r="KO18" s="22"/>
      <c r="KP18" s="22"/>
      <c r="KQ18" s="22"/>
      <c r="KR18" s="22"/>
      <c r="KS18" s="22"/>
      <c r="KT18" s="22"/>
      <c r="KU18" s="22"/>
      <c r="KV18" s="22"/>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22"/>
      <c r="MP18" s="22"/>
      <c r="MQ18" s="22"/>
      <c r="MR18" s="22"/>
      <c r="MS18" s="22"/>
      <c r="MT18" s="22"/>
      <c r="MU18" s="22"/>
      <c r="MV18" s="22"/>
      <c r="MW18" s="22"/>
      <c r="MX18" s="22"/>
      <c r="MY18" s="22"/>
      <c r="MZ18" s="22"/>
      <c r="NA18" s="22"/>
      <c r="NB18" s="4"/>
      <c r="NC18" s="2"/>
      <c r="ND18" s="86"/>
      <c r="NE18" s="93"/>
      <c r="NF18" s="93"/>
      <c r="NG18" s="93"/>
      <c r="NH18" s="93"/>
      <c r="NI18" s="93"/>
      <c r="NJ18" s="93"/>
      <c r="NK18" s="93"/>
      <c r="NL18" s="93"/>
      <c r="NM18" s="93"/>
      <c r="NN18" s="93"/>
      <c r="NO18" s="93"/>
      <c r="NP18" s="93"/>
      <c r="NQ18" s="93"/>
      <c r="NR18" s="104"/>
    </row>
    <row r="19" spans="1:382" ht="13.5" customHeight="1">
      <c r="A19" s="2"/>
      <c r="B19" s="13"/>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4"/>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4"/>
      <c r="NC19" s="2"/>
      <c r="ND19" s="86"/>
      <c r="NE19" s="93"/>
      <c r="NF19" s="93"/>
      <c r="NG19" s="93"/>
      <c r="NH19" s="93"/>
      <c r="NI19" s="93"/>
      <c r="NJ19" s="93"/>
      <c r="NK19" s="93"/>
      <c r="NL19" s="93"/>
      <c r="NM19" s="93"/>
      <c r="NN19" s="93"/>
      <c r="NO19" s="93"/>
      <c r="NP19" s="93"/>
      <c r="NQ19" s="93"/>
      <c r="NR19" s="104"/>
    </row>
    <row r="20" spans="1:382" ht="13.5" customHeight="1">
      <c r="A20" s="2"/>
      <c r="B20" s="13"/>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4"/>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4"/>
      <c r="NC20" s="2"/>
      <c r="ND20" s="86"/>
      <c r="NE20" s="93"/>
      <c r="NF20" s="93"/>
      <c r="NG20" s="93"/>
      <c r="NH20" s="93"/>
      <c r="NI20" s="93"/>
      <c r="NJ20" s="93"/>
      <c r="NK20" s="93"/>
      <c r="NL20" s="93"/>
      <c r="NM20" s="93"/>
      <c r="NN20" s="93"/>
      <c r="NO20" s="93"/>
      <c r="NP20" s="93"/>
      <c r="NQ20" s="93"/>
      <c r="NR20" s="104"/>
    </row>
    <row r="21" spans="1:382" ht="13.5" customHeight="1">
      <c r="A21" s="2"/>
      <c r="B21" s="13"/>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4"/>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4"/>
      <c r="NC21" s="2"/>
      <c r="ND21" s="86"/>
      <c r="NE21" s="93"/>
      <c r="NF21" s="93"/>
      <c r="NG21" s="93"/>
      <c r="NH21" s="93"/>
      <c r="NI21" s="93"/>
      <c r="NJ21" s="93"/>
      <c r="NK21" s="93"/>
      <c r="NL21" s="93"/>
      <c r="NM21" s="93"/>
      <c r="NN21" s="93"/>
      <c r="NO21" s="93"/>
      <c r="NP21" s="93"/>
      <c r="NQ21" s="93"/>
      <c r="NR21" s="104"/>
    </row>
    <row r="22" spans="1:382" ht="13.5" customHeight="1">
      <c r="A22" s="2"/>
      <c r="B22" s="13"/>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4"/>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4"/>
      <c r="NC22" s="2"/>
      <c r="ND22" s="86"/>
      <c r="NE22" s="93"/>
      <c r="NF22" s="93"/>
      <c r="NG22" s="93"/>
      <c r="NH22" s="93"/>
      <c r="NI22" s="93"/>
      <c r="NJ22" s="93"/>
      <c r="NK22" s="93"/>
      <c r="NL22" s="93"/>
      <c r="NM22" s="93"/>
      <c r="NN22" s="93"/>
      <c r="NO22" s="93"/>
      <c r="NP22" s="93"/>
      <c r="NQ22" s="93"/>
      <c r="NR22" s="104"/>
    </row>
    <row r="23" spans="1:382" ht="13.5" customHeight="1">
      <c r="A23" s="2"/>
      <c r="B23" s="13"/>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4"/>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4"/>
      <c r="NC23" s="2"/>
      <c r="ND23" s="86"/>
      <c r="NE23" s="93"/>
      <c r="NF23" s="93"/>
      <c r="NG23" s="93"/>
      <c r="NH23" s="93"/>
      <c r="NI23" s="93"/>
      <c r="NJ23" s="93"/>
      <c r="NK23" s="93"/>
      <c r="NL23" s="93"/>
      <c r="NM23" s="93"/>
      <c r="NN23" s="93"/>
      <c r="NO23" s="93"/>
      <c r="NP23" s="93"/>
      <c r="NQ23" s="93"/>
      <c r="NR23" s="104"/>
    </row>
    <row r="24" spans="1:382" ht="13.5" customHeight="1">
      <c r="A24" s="2"/>
      <c r="B24" s="13"/>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4"/>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4"/>
      <c r="NC24" s="2"/>
      <c r="ND24" s="86"/>
      <c r="NE24" s="93"/>
      <c r="NF24" s="93"/>
      <c r="NG24" s="93"/>
      <c r="NH24" s="93"/>
      <c r="NI24" s="93"/>
      <c r="NJ24" s="93"/>
      <c r="NK24" s="93"/>
      <c r="NL24" s="93"/>
      <c r="NM24" s="93"/>
      <c r="NN24" s="93"/>
      <c r="NO24" s="93"/>
      <c r="NP24" s="93"/>
      <c r="NQ24" s="93"/>
      <c r="NR24" s="104"/>
    </row>
    <row r="25" spans="1:382" ht="13.5" customHeight="1">
      <c r="A25" s="2"/>
      <c r="B25" s="13"/>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4"/>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4"/>
      <c r="NC25" s="2"/>
      <c r="ND25" s="86"/>
      <c r="NE25" s="93"/>
      <c r="NF25" s="93"/>
      <c r="NG25" s="93"/>
      <c r="NH25" s="93"/>
      <c r="NI25" s="93"/>
      <c r="NJ25" s="93"/>
      <c r="NK25" s="93"/>
      <c r="NL25" s="93"/>
      <c r="NM25" s="93"/>
      <c r="NN25" s="93"/>
      <c r="NO25" s="93"/>
      <c r="NP25" s="93"/>
      <c r="NQ25" s="93"/>
      <c r="NR25" s="104"/>
    </row>
    <row r="26" spans="1:382" ht="13.5" customHeight="1">
      <c r="A26" s="2"/>
      <c r="B26" s="13"/>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4"/>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c r="KS26" s="10"/>
      <c r="KT26" s="10"/>
      <c r="KU26" s="10"/>
      <c r="KV26" s="10"/>
      <c r="KW26" s="10"/>
      <c r="KX26" s="10"/>
      <c r="KY26" s="10"/>
      <c r="KZ26" s="10"/>
      <c r="LA26" s="10"/>
      <c r="LB26" s="10"/>
      <c r="LC26" s="10"/>
      <c r="LD26" s="10"/>
      <c r="LE26" s="10"/>
      <c r="LF26" s="10"/>
      <c r="LG26" s="10"/>
      <c r="LH26" s="10"/>
      <c r="LI26" s="10"/>
      <c r="LJ26" s="10"/>
      <c r="LK26" s="10"/>
      <c r="LL26" s="10"/>
      <c r="LM26" s="10"/>
      <c r="LN26" s="10"/>
      <c r="LO26" s="10"/>
      <c r="LP26" s="10"/>
      <c r="LQ26" s="10"/>
      <c r="LR26" s="10"/>
      <c r="LS26" s="10"/>
      <c r="LT26" s="10"/>
      <c r="LU26" s="10"/>
      <c r="LV26" s="10"/>
      <c r="LW26" s="10"/>
      <c r="LX26" s="10"/>
      <c r="LY26" s="10"/>
      <c r="LZ26" s="10"/>
      <c r="MA26" s="10"/>
      <c r="MB26" s="10"/>
      <c r="MC26" s="10"/>
      <c r="MD26" s="10"/>
      <c r="ME26" s="10"/>
      <c r="MF26" s="10"/>
      <c r="MG26" s="10"/>
      <c r="MH26" s="10"/>
      <c r="MI26" s="10"/>
      <c r="MJ26" s="10"/>
      <c r="MK26" s="10"/>
      <c r="ML26" s="10"/>
      <c r="MM26" s="10"/>
      <c r="MN26" s="10"/>
      <c r="MO26" s="10"/>
      <c r="MP26" s="10"/>
      <c r="MQ26" s="10"/>
      <c r="MR26" s="10"/>
      <c r="MS26" s="10"/>
      <c r="MT26" s="10"/>
      <c r="MU26" s="10"/>
      <c r="MV26" s="10"/>
      <c r="MW26" s="10"/>
      <c r="MX26" s="10"/>
      <c r="MY26" s="10"/>
      <c r="MZ26" s="10"/>
      <c r="NA26" s="10"/>
      <c r="NB26" s="4"/>
      <c r="NC26" s="2"/>
      <c r="ND26" s="86"/>
      <c r="NE26" s="93"/>
      <c r="NF26" s="93"/>
      <c r="NG26" s="93"/>
      <c r="NH26" s="93"/>
      <c r="NI26" s="93"/>
      <c r="NJ26" s="93"/>
      <c r="NK26" s="93"/>
      <c r="NL26" s="93"/>
      <c r="NM26" s="93"/>
      <c r="NN26" s="93"/>
      <c r="NO26" s="93"/>
      <c r="NP26" s="93"/>
      <c r="NQ26" s="93"/>
      <c r="NR26" s="104"/>
    </row>
    <row r="27" spans="1:382" ht="13.5" customHeight="1">
      <c r="A27" s="2"/>
      <c r="B27" s="13"/>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4"/>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4"/>
      <c r="NC27" s="2"/>
      <c r="ND27" s="86"/>
      <c r="NE27" s="93"/>
      <c r="NF27" s="93"/>
      <c r="NG27" s="93"/>
      <c r="NH27" s="93"/>
      <c r="NI27" s="93"/>
      <c r="NJ27" s="93"/>
      <c r="NK27" s="93"/>
      <c r="NL27" s="93"/>
      <c r="NM27" s="93"/>
      <c r="NN27" s="93"/>
      <c r="NO27" s="93"/>
      <c r="NP27" s="93"/>
      <c r="NQ27" s="93"/>
      <c r="NR27" s="104"/>
    </row>
    <row r="28" spans="1:382" ht="13.5" customHeight="1">
      <c r="A28" s="2"/>
      <c r="B28" s="13"/>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4"/>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0"/>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4"/>
      <c r="NC28" s="2"/>
      <c r="ND28" s="86"/>
      <c r="NE28" s="93"/>
      <c r="NF28" s="93"/>
      <c r="NG28" s="93"/>
      <c r="NH28" s="93"/>
      <c r="NI28" s="93"/>
      <c r="NJ28" s="93"/>
      <c r="NK28" s="93"/>
      <c r="NL28" s="93"/>
      <c r="NM28" s="93"/>
      <c r="NN28" s="93"/>
      <c r="NO28" s="93"/>
      <c r="NP28" s="93"/>
      <c r="NQ28" s="93"/>
      <c r="NR28" s="104"/>
    </row>
    <row r="29" spans="1:382" ht="13.5" customHeight="1">
      <c r="A29" s="2"/>
      <c r="B29" s="13"/>
      <c r="C29" s="10"/>
      <c r="D29" s="10"/>
      <c r="E29" s="10"/>
      <c r="F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4"/>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4"/>
      <c r="NC29" s="2"/>
      <c r="ND29" s="86"/>
      <c r="NE29" s="93"/>
      <c r="NF29" s="93"/>
      <c r="NG29" s="93"/>
      <c r="NH29" s="93"/>
      <c r="NI29" s="93"/>
      <c r="NJ29" s="93"/>
      <c r="NK29" s="93"/>
      <c r="NL29" s="93"/>
      <c r="NM29" s="93"/>
      <c r="NN29" s="93"/>
      <c r="NO29" s="93"/>
      <c r="NP29" s="93"/>
      <c r="NQ29" s="93"/>
      <c r="NR29" s="104"/>
    </row>
    <row r="30" spans="1:382" ht="13.5" customHeight="1">
      <c r="A30" s="2"/>
      <c r="B30" s="13"/>
      <c r="C30" s="10"/>
      <c r="D30" s="10"/>
      <c r="E30" s="10"/>
      <c r="F30" s="10"/>
      <c r="I30" s="10"/>
      <c r="J30" s="10"/>
      <c r="K30" s="10"/>
      <c r="L30" s="10"/>
      <c r="M30" s="10"/>
      <c r="N30" s="10"/>
      <c r="O30" s="10"/>
      <c r="P30" s="10"/>
      <c r="Q30" s="10"/>
      <c r="R30" s="32"/>
      <c r="S30" s="32"/>
      <c r="T30" s="32"/>
      <c r="U30" s="39" t="str">
        <f>
データ!$B$11</f>
        <v>
H27</v>
      </c>
      <c r="V30" s="39"/>
      <c r="W30" s="39"/>
      <c r="X30" s="39"/>
      <c r="Y30" s="39"/>
      <c r="Z30" s="39"/>
      <c r="AA30" s="39"/>
      <c r="AB30" s="39"/>
      <c r="AC30" s="39"/>
      <c r="AD30" s="39"/>
      <c r="AE30" s="39"/>
      <c r="AF30" s="39"/>
      <c r="AG30" s="39"/>
      <c r="AH30" s="39"/>
      <c r="AI30" s="39"/>
      <c r="AJ30" s="39"/>
      <c r="AK30" s="39"/>
      <c r="AL30" s="39"/>
      <c r="AM30" s="39"/>
      <c r="AN30" s="39" t="str">
        <f>
データ!$C$11</f>
        <v>
H28</v>
      </c>
      <c r="AO30" s="39"/>
      <c r="AP30" s="39"/>
      <c r="AQ30" s="39"/>
      <c r="AR30" s="39"/>
      <c r="AS30" s="39"/>
      <c r="AT30" s="39"/>
      <c r="AU30" s="39"/>
      <c r="AV30" s="39"/>
      <c r="AW30" s="39"/>
      <c r="AX30" s="39"/>
      <c r="AY30" s="39"/>
      <c r="AZ30" s="39"/>
      <c r="BA30" s="39"/>
      <c r="BB30" s="39"/>
      <c r="BC30" s="39"/>
      <c r="BD30" s="39"/>
      <c r="BE30" s="39"/>
      <c r="BF30" s="39"/>
      <c r="BG30" s="39" t="str">
        <f>
データ!$D$11</f>
        <v>
H29</v>
      </c>
      <c r="BH30" s="39"/>
      <c r="BI30" s="39"/>
      <c r="BJ30" s="39"/>
      <c r="BK30" s="39"/>
      <c r="BL30" s="39"/>
      <c r="BM30" s="39"/>
      <c r="BN30" s="39"/>
      <c r="BO30" s="39"/>
      <c r="BP30" s="39"/>
      <c r="BQ30" s="39"/>
      <c r="BR30" s="39"/>
      <c r="BS30" s="39"/>
      <c r="BT30" s="39"/>
      <c r="BU30" s="39"/>
      <c r="BV30" s="39"/>
      <c r="BW30" s="39"/>
      <c r="BX30" s="39"/>
      <c r="BY30" s="39"/>
      <c r="BZ30" s="39" t="str">
        <f>
データ!$E$11</f>
        <v>
H30</v>
      </c>
      <c r="CA30" s="39"/>
      <c r="CB30" s="39"/>
      <c r="CC30" s="39"/>
      <c r="CD30" s="39"/>
      <c r="CE30" s="39"/>
      <c r="CF30" s="39"/>
      <c r="CG30" s="39"/>
      <c r="CH30" s="39"/>
      <c r="CI30" s="39"/>
      <c r="CJ30" s="39"/>
      <c r="CK30" s="39"/>
      <c r="CL30" s="39"/>
      <c r="CM30" s="39"/>
      <c r="CN30" s="39"/>
      <c r="CO30" s="39"/>
      <c r="CP30" s="39"/>
      <c r="CQ30" s="39"/>
      <c r="CR30" s="39"/>
      <c r="CS30" s="39" t="str">
        <f>
データ!$F$11</f>
        <v>
R01</v>
      </c>
      <c r="CT30" s="39"/>
      <c r="CU30" s="39"/>
      <c r="CV30" s="39"/>
      <c r="CW30" s="39"/>
      <c r="CX30" s="39"/>
      <c r="CY30" s="39"/>
      <c r="CZ30" s="39"/>
      <c r="DA30" s="39"/>
      <c r="DB30" s="39"/>
      <c r="DC30" s="39"/>
      <c r="DD30" s="39"/>
      <c r="DE30" s="39"/>
      <c r="DF30" s="39"/>
      <c r="DG30" s="39"/>
      <c r="DH30" s="39"/>
      <c r="DI30" s="39"/>
      <c r="DJ30" s="39"/>
      <c r="DK30" s="39"/>
      <c r="DL30" s="32"/>
      <c r="DM30" s="32"/>
      <c r="DN30" s="32"/>
      <c r="DO30" s="32"/>
      <c r="DP30" s="32"/>
      <c r="DQ30" s="32"/>
      <c r="DR30" s="32"/>
      <c r="DS30" s="32"/>
      <c r="DT30" s="32"/>
      <c r="DU30" s="32"/>
      <c r="DV30" s="32"/>
      <c r="DW30" s="32"/>
      <c r="DX30" s="32"/>
      <c r="DY30" s="32"/>
      <c r="DZ30" s="32"/>
      <c r="EA30" s="10"/>
      <c r="EB30" s="10"/>
      <c r="EC30" s="10"/>
      <c r="ED30" s="10"/>
      <c r="EE30" s="10"/>
      <c r="EF30" s="10"/>
      <c r="EG30" s="10"/>
      <c r="EH30" s="10"/>
      <c r="EI30" s="32"/>
      <c r="EJ30" s="32"/>
      <c r="EK30" s="32"/>
      <c r="EL30" s="39" t="str">
        <f>
データ!$B$11</f>
        <v>
H27</v>
      </c>
      <c r="EM30" s="39"/>
      <c r="EN30" s="39"/>
      <c r="EO30" s="39"/>
      <c r="EP30" s="39"/>
      <c r="EQ30" s="39"/>
      <c r="ER30" s="39"/>
      <c r="ES30" s="39"/>
      <c r="ET30" s="39"/>
      <c r="EU30" s="39"/>
      <c r="EV30" s="39"/>
      <c r="EW30" s="39"/>
      <c r="EX30" s="39"/>
      <c r="EY30" s="39"/>
      <c r="EZ30" s="39"/>
      <c r="FA30" s="39"/>
      <c r="FB30" s="39"/>
      <c r="FC30" s="39"/>
      <c r="FD30" s="39"/>
      <c r="FE30" s="39" t="str">
        <f>
データ!$C$11</f>
        <v>
H28</v>
      </c>
      <c r="FF30" s="39"/>
      <c r="FG30" s="39"/>
      <c r="FH30" s="39"/>
      <c r="FI30" s="39"/>
      <c r="FJ30" s="39"/>
      <c r="FK30" s="39"/>
      <c r="FL30" s="39"/>
      <c r="FM30" s="39"/>
      <c r="FN30" s="39"/>
      <c r="FO30" s="39"/>
      <c r="FP30" s="39"/>
      <c r="FQ30" s="39"/>
      <c r="FR30" s="39"/>
      <c r="FS30" s="39"/>
      <c r="FT30" s="39"/>
      <c r="FU30" s="39"/>
      <c r="FV30" s="39"/>
      <c r="FW30" s="39"/>
      <c r="FX30" s="39" t="str">
        <f>
データ!$D$11</f>
        <v>
H29</v>
      </c>
      <c r="FY30" s="39"/>
      <c r="FZ30" s="39"/>
      <c r="GA30" s="39"/>
      <c r="GB30" s="39"/>
      <c r="GC30" s="39"/>
      <c r="GD30" s="39"/>
      <c r="GE30" s="39"/>
      <c r="GF30" s="39"/>
      <c r="GG30" s="39"/>
      <c r="GH30" s="39"/>
      <c r="GI30" s="39"/>
      <c r="GJ30" s="39"/>
      <c r="GK30" s="39"/>
      <c r="GL30" s="39"/>
      <c r="GM30" s="39"/>
      <c r="GN30" s="39"/>
      <c r="GO30" s="39"/>
      <c r="GP30" s="39"/>
      <c r="GQ30" s="39" t="str">
        <f>
データ!$E$11</f>
        <v>
H30</v>
      </c>
      <c r="GR30" s="39"/>
      <c r="GS30" s="39"/>
      <c r="GT30" s="39"/>
      <c r="GU30" s="39"/>
      <c r="GV30" s="39"/>
      <c r="GW30" s="39"/>
      <c r="GX30" s="39"/>
      <c r="GY30" s="39"/>
      <c r="GZ30" s="39"/>
      <c r="HA30" s="39"/>
      <c r="HB30" s="39"/>
      <c r="HC30" s="39"/>
      <c r="HD30" s="39"/>
      <c r="HE30" s="39"/>
      <c r="HF30" s="39"/>
      <c r="HG30" s="39"/>
      <c r="HH30" s="39"/>
      <c r="HI30" s="39"/>
      <c r="HJ30" s="39" t="str">
        <f>
データ!$F$11</f>
        <v>
R01</v>
      </c>
      <c r="HK30" s="39"/>
      <c r="HL30" s="39"/>
      <c r="HM30" s="39"/>
      <c r="HN30" s="39"/>
      <c r="HO30" s="39"/>
      <c r="HP30" s="39"/>
      <c r="HQ30" s="39"/>
      <c r="HR30" s="39"/>
      <c r="HS30" s="39"/>
      <c r="HT30" s="39"/>
      <c r="HU30" s="39"/>
      <c r="HV30" s="39"/>
      <c r="HW30" s="39"/>
      <c r="HX30" s="39"/>
      <c r="HY30" s="39"/>
      <c r="HZ30" s="39"/>
      <c r="IA30" s="39"/>
      <c r="IB30" s="39"/>
      <c r="IC30" s="32"/>
      <c r="ID30" s="32"/>
      <c r="IE30" s="32"/>
      <c r="IF30" s="32"/>
      <c r="IG30" s="32"/>
      <c r="IH30" s="32"/>
      <c r="II30" s="32"/>
      <c r="IJ30" s="69"/>
      <c r="IK30" s="32"/>
      <c r="IL30" s="32"/>
      <c r="IM30" s="32"/>
      <c r="IN30" s="32"/>
      <c r="IO30" s="32"/>
      <c r="IP30" s="32"/>
      <c r="IQ30" s="32"/>
      <c r="IR30" s="10"/>
      <c r="IS30" s="10"/>
      <c r="IT30" s="10"/>
      <c r="IU30" s="10"/>
      <c r="IV30" s="10"/>
      <c r="IW30" s="10"/>
      <c r="IX30" s="10"/>
      <c r="IY30" s="10"/>
      <c r="IZ30" s="32"/>
      <c r="JA30" s="32"/>
      <c r="JB30" s="32"/>
      <c r="JC30" s="39" t="str">
        <f>
データ!$B$11</f>
        <v>
H27</v>
      </c>
      <c r="JD30" s="39"/>
      <c r="JE30" s="39"/>
      <c r="JF30" s="39"/>
      <c r="JG30" s="39"/>
      <c r="JH30" s="39"/>
      <c r="JI30" s="39"/>
      <c r="JJ30" s="39"/>
      <c r="JK30" s="39"/>
      <c r="JL30" s="39"/>
      <c r="JM30" s="39"/>
      <c r="JN30" s="39"/>
      <c r="JO30" s="39"/>
      <c r="JP30" s="39"/>
      <c r="JQ30" s="39"/>
      <c r="JR30" s="39"/>
      <c r="JS30" s="39"/>
      <c r="JT30" s="39"/>
      <c r="JU30" s="39"/>
      <c r="JV30" s="39" t="str">
        <f>
データ!$C$11</f>
        <v>
H28</v>
      </c>
      <c r="JW30" s="39"/>
      <c r="JX30" s="39"/>
      <c r="JY30" s="39"/>
      <c r="JZ30" s="39"/>
      <c r="KA30" s="39"/>
      <c r="KB30" s="39"/>
      <c r="KC30" s="39"/>
      <c r="KD30" s="39"/>
      <c r="KE30" s="39"/>
      <c r="KF30" s="39"/>
      <c r="KG30" s="39"/>
      <c r="KH30" s="39"/>
      <c r="KI30" s="39"/>
      <c r="KJ30" s="39"/>
      <c r="KK30" s="39"/>
      <c r="KL30" s="39"/>
      <c r="KM30" s="39"/>
      <c r="KN30" s="39"/>
      <c r="KO30" s="39" t="str">
        <f>
データ!$D$11</f>
        <v>
H29</v>
      </c>
      <c r="KP30" s="39"/>
      <c r="KQ30" s="39"/>
      <c r="KR30" s="39"/>
      <c r="KS30" s="39"/>
      <c r="KT30" s="39"/>
      <c r="KU30" s="39"/>
      <c r="KV30" s="39"/>
      <c r="KW30" s="39"/>
      <c r="KX30" s="39"/>
      <c r="KY30" s="39"/>
      <c r="KZ30" s="39"/>
      <c r="LA30" s="39"/>
      <c r="LB30" s="39"/>
      <c r="LC30" s="39"/>
      <c r="LD30" s="39"/>
      <c r="LE30" s="39"/>
      <c r="LF30" s="39"/>
      <c r="LG30" s="39"/>
      <c r="LH30" s="39" t="str">
        <f>
データ!$E$11</f>
        <v>
H30</v>
      </c>
      <c r="LI30" s="39"/>
      <c r="LJ30" s="39"/>
      <c r="LK30" s="39"/>
      <c r="LL30" s="39"/>
      <c r="LM30" s="39"/>
      <c r="LN30" s="39"/>
      <c r="LO30" s="39"/>
      <c r="LP30" s="39"/>
      <c r="LQ30" s="39"/>
      <c r="LR30" s="39"/>
      <c r="LS30" s="39"/>
      <c r="LT30" s="39"/>
      <c r="LU30" s="39"/>
      <c r="LV30" s="39"/>
      <c r="LW30" s="39"/>
      <c r="LX30" s="39"/>
      <c r="LY30" s="39"/>
      <c r="LZ30" s="39"/>
      <c r="MA30" s="39" t="str">
        <f>
データ!$F$11</f>
        <v>
R01</v>
      </c>
      <c r="MB30" s="39"/>
      <c r="MC30" s="39"/>
      <c r="MD30" s="39"/>
      <c r="ME30" s="39"/>
      <c r="MF30" s="39"/>
      <c r="MG30" s="39"/>
      <c r="MH30" s="39"/>
      <c r="MI30" s="39"/>
      <c r="MJ30" s="39"/>
      <c r="MK30" s="39"/>
      <c r="ML30" s="39"/>
      <c r="MM30" s="39"/>
      <c r="MN30" s="39"/>
      <c r="MO30" s="39"/>
      <c r="MP30" s="39"/>
      <c r="MQ30" s="39"/>
      <c r="MR30" s="39"/>
      <c r="MS30" s="39"/>
      <c r="MT30" s="10"/>
      <c r="MU30" s="10"/>
      <c r="MV30" s="10"/>
      <c r="MW30" s="10"/>
      <c r="MX30" s="10"/>
      <c r="MY30" s="10"/>
      <c r="MZ30" s="10"/>
      <c r="NA30" s="10"/>
      <c r="NB30" s="4"/>
      <c r="NC30" s="2"/>
      <c r="ND30" s="86"/>
      <c r="NE30" s="93"/>
      <c r="NF30" s="93"/>
      <c r="NG30" s="93"/>
      <c r="NH30" s="93"/>
      <c r="NI30" s="93"/>
      <c r="NJ30" s="93"/>
      <c r="NK30" s="93"/>
      <c r="NL30" s="93"/>
      <c r="NM30" s="93"/>
      <c r="NN30" s="93"/>
      <c r="NO30" s="93"/>
      <c r="NP30" s="93"/>
      <c r="NQ30" s="93"/>
      <c r="NR30" s="104"/>
    </row>
    <row r="31" spans="1:382" ht="13.5" customHeight="1">
      <c r="A31" s="2"/>
      <c r="B31" s="13"/>
      <c r="C31" s="10"/>
      <c r="D31" s="10"/>
      <c r="E31" s="10"/>
      <c r="F31" s="10"/>
      <c r="I31" s="27"/>
      <c r="J31" s="29" t="s">
        <v>
1</v>
      </c>
      <c r="K31" s="30"/>
      <c r="L31" s="30"/>
      <c r="M31" s="30"/>
      <c r="N31" s="30"/>
      <c r="O31" s="30"/>
      <c r="P31" s="30"/>
      <c r="Q31" s="30"/>
      <c r="R31" s="30"/>
      <c r="S31" s="30"/>
      <c r="T31" s="38"/>
      <c r="U31" s="40">
        <f>
データ!Y7</f>
        <v>
51.6</v>
      </c>
      <c r="V31" s="40"/>
      <c r="W31" s="40"/>
      <c r="X31" s="40"/>
      <c r="Y31" s="40"/>
      <c r="Z31" s="40"/>
      <c r="AA31" s="40"/>
      <c r="AB31" s="40"/>
      <c r="AC31" s="40"/>
      <c r="AD31" s="40"/>
      <c r="AE31" s="40"/>
      <c r="AF31" s="40"/>
      <c r="AG31" s="40"/>
      <c r="AH31" s="40"/>
      <c r="AI31" s="40"/>
      <c r="AJ31" s="40"/>
      <c r="AK31" s="40"/>
      <c r="AL31" s="40"/>
      <c r="AM31" s="40"/>
      <c r="AN31" s="40">
        <f>
データ!Z7</f>
        <v>
100.7</v>
      </c>
      <c r="AO31" s="40"/>
      <c r="AP31" s="40"/>
      <c r="AQ31" s="40"/>
      <c r="AR31" s="40"/>
      <c r="AS31" s="40"/>
      <c r="AT31" s="40"/>
      <c r="AU31" s="40"/>
      <c r="AV31" s="40"/>
      <c r="AW31" s="40"/>
      <c r="AX31" s="40"/>
      <c r="AY31" s="40"/>
      <c r="AZ31" s="40"/>
      <c r="BA31" s="40"/>
      <c r="BB31" s="40"/>
      <c r="BC31" s="40"/>
      <c r="BD31" s="40"/>
      <c r="BE31" s="40"/>
      <c r="BF31" s="40"/>
      <c r="BG31" s="40">
        <f>
データ!AA7</f>
        <v>
128.9</v>
      </c>
      <c r="BH31" s="40"/>
      <c r="BI31" s="40"/>
      <c r="BJ31" s="40"/>
      <c r="BK31" s="40"/>
      <c r="BL31" s="40"/>
      <c r="BM31" s="40"/>
      <c r="BN31" s="40"/>
      <c r="BO31" s="40"/>
      <c r="BP31" s="40"/>
      <c r="BQ31" s="40"/>
      <c r="BR31" s="40"/>
      <c r="BS31" s="40"/>
      <c r="BT31" s="40"/>
      <c r="BU31" s="40"/>
      <c r="BV31" s="40"/>
      <c r="BW31" s="40"/>
      <c r="BX31" s="40"/>
      <c r="BY31" s="40"/>
      <c r="BZ31" s="40">
        <f>
データ!AB7</f>
        <v>
118.6</v>
      </c>
      <c r="CA31" s="40"/>
      <c r="CB31" s="40"/>
      <c r="CC31" s="40"/>
      <c r="CD31" s="40"/>
      <c r="CE31" s="40"/>
      <c r="CF31" s="40"/>
      <c r="CG31" s="40"/>
      <c r="CH31" s="40"/>
      <c r="CI31" s="40"/>
      <c r="CJ31" s="40"/>
      <c r="CK31" s="40"/>
      <c r="CL31" s="40"/>
      <c r="CM31" s="40"/>
      <c r="CN31" s="40"/>
      <c r="CO31" s="40"/>
      <c r="CP31" s="40"/>
      <c r="CQ31" s="40"/>
      <c r="CR31" s="40"/>
      <c r="CS31" s="40">
        <f>
データ!AC7</f>
        <v>
114.2</v>
      </c>
      <c r="CT31" s="40"/>
      <c r="CU31" s="40"/>
      <c r="CV31" s="40"/>
      <c r="CW31" s="40"/>
      <c r="CX31" s="40"/>
      <c r="CY31" s="40"/>
      <c r="CZ31" s="40"/>
      <c r="DA31" s="40"/>
      <c r="DB31" s="40"/>
      <c r="DC31" s="40"/>
      <c r="DD31" s="40"/>
      <c r="DE31" s="40"/>
      <c r="DF31" s="40"/>
      <c r="DG31" s="40"/>
      <c r="DH31" s="40"/>
      <c r="DI31" s="40"/>
      <c r="DJ31" s="40"/>
      <c r="DK31" s="40"/>
      <c r="DL31" s="57"/>
      <c r="DM31" s="57"/>
      <c r="DN31" s="57"/>
      <c r="DO31" s="57"/>
      <c r="DP31" s="57"/>
      <c r="DQ31" s="57"/>
      <c r="DR31" s="57"/>
      <c r="DS31" s="57"/>
      <c r="DT31" s="57"/>
      <c r="DU31" s="57"/>
      <c r="DV31" s="57"/>
      <c r="DW31" s="57"/>
      <c r="DX31" s="57"/>
      <c r="DY31" s="57"/>
      <c r="DZ31" s="57"/>
      <c r="EA31" s="29" t="s">
        <v>
1</v>
      </c>
      <c r="EB31" s="30"/>
      <c r="EC31" s="30"/>
      <c r="ED31" s="30"/>
      <c r="EE31" s="30"/>
      <c r="EF31" s="30"/>
      <c r="EG31" s="30"/>
      <c r="EH31" s="30"/>
      <c r="EI31" s="30"/>
      <c r="EJ31" s="30"/>
      <c r="EK31" s="38"/>
      <c r="EL31" s="40">
        <f>
データ!AJ7</f>
        <v>
0</v>
      </c>
      <c r="EM31" s="40"/>
      <c r="EN31" s="40"/>
      <c r="EO31" s="40"/>
      <c r="EP31" s="40"/>
      <c r="EQ31" s="40"/>
      <c r="ER31" s="40"/>
      <c r="ES31" s="40"/>
      <c r="ET31" s="40"/>
      <c r="EU31" s="40"/>
      <c r="EV31" s="40"/>
      <c r="EW31" s="40"/>
      <c r="EX31" s="40"/>
      <c r="EY31" s="40"/>
      <c r="EZ31" s="40"/>
      <c r="FA31" s="40"/>
      <c r="FB31" s="40"/>
      <c r="FC31" s="40"/>
      <c r="FD31" s="40"/>
      <c r="FE31" s="40">
        <f>
データ!AK7</f>
        <v>
0</v>
      </c>
      <c r="FF31" s="40"/>
      <c r="FG31" s="40"/>
      <c r="FH31" s="40"/>
      <c r="FI31" s="40"/>
      <c r="FJ31" s="40"/>
      <c r="FK31" s="40"/>
      <c r="FL31" s="40"/>
      <c r="FM31" s="40"/>
      <c r="FN31" s="40"/>
      <c r="FO31" s="40"/>
      <c r="FP31" s="40"/>
      <c r="FQ31" s="40"/>
      <c r="FR31" s="40"/>
      <c r="FS31" s="40"/>
      <c r="FT31" s="40"/>
      <c r="FU31" s="40"/>
      <c r="FV31" s="40"/>
      <c r="FW31" s="40"/>
      <c r="FX31" s="40">
        <f>
データ!AL7</f>
        <v>
0</v>
      </c>
      <c r="FY31" s="40"/>
      <c r="FZ31" s="40"/>
      <c r="GA31" s="40"/>
      <c r="GB31" s="40"/>
      <c r="GC31" s="40"/>
      <c r="GD31" s="40"/>
      <c r="GE31" s="40"/>
      <c r="GF31" s="40"/>
      <c r="GG31" s="40"/>
      <c r="GH31" s="40"/>
      <c r="GI31" s="40"/>
      <c r="GJ31" s="40"/>
      <c r="GK31" s="40"/>
      <c r="GL31" s="40"/>
      <c r="GM31" s="40"/>
      <c r="GN31" s="40"/>
      <c r="GO31" s="40"/>
      <c r="GP31" s="40"/>
      <c r="GQ31" s="40">
        <f>
データ!AM7</f>
        <v>
0</v>
      </c>
      <c r="GR31" s="40"/>
      <c r="GS31" s="40"/>
      <c r="GT31" s="40"/>
      <c r="GU31" s="40"/>
      <c r="GV31" s="40"/>
      <c r="GW31" s="40"/>
      <c r="GX31" s="40"/>
      <c r="GY31" s="40"/>
      <c r="GZ31" s="40"/>
      <c r="HA31" s="40"/>
      <c r="HB31" s="40"/>
      <c r="HC31" s="40"/>
      <c r="HD31" s="40"/>
      <c r="HE31" s="40"/>
      <c r="HF31" s="40"/>
      <c r="HG31" s="40"/>
      <c r="HH31" s="40"/>
      <c r="HI31" s="40"/>
      <c r="HJ31" s="40">
        <f>
データ!AN7</f>
        <v>
0</v>
      </c>
      <c r="HK31" s="40"/>
      <c r="HL31" s="40"/>
      <c r="HM31" s="40"/>
      <c r="HN31" s="40"/>
      <c r="HO31" s="40"/>
      <c r="HP31" s="40"/>
      <c r="HQ31" s="40"/>
      <c r="HR31" s="40"/>
      <c r="HS31" s="40"/>
      <c r="HT31" s="40"/>
      <c r="HU31" s="40"/>
      <c r="HV31" s="40"/>
      <c r="HW31" s="40"/>
      <c r="HX31" s="40"/>
      <c r="HY31" s="40"/>
      <c r="HZ31" s="40"/>
      <c r="IA31" s="40"/>
      <c r="IB31" s="40"/>
      <c r="IC31" s="65"/>
      <c r="ID31" s="65"/>
      <c r="IE31" s="65"/>
      <c r="IF31" s="65"/>
      <c r="IG31" s="65"/>
      <c r="IH31" s="65"/>
      <c r="II31" s="65"/>
      <c r="IJ31" s="70"/>
      <c r="IK31" s="65"/>
      <c r="IL31" s="65"/>
      <c r="IM31" s="65"/>
      <c r="IN31" s="65"/>
      <c r="IO31" s="65"/>
      <c r="IP31" s="65"/>
      <c r="IQ31" s="65"/>
      <c r="IR31" s="29" t="s">
        <v>
1</v>
      </c>
      <c r="IS31" s="30"/>
      <c r="IT31" s="30"/>
      <c r="IU31" s="30"/>
      <c r="IV31" s="30"/>
      <c r="IW31" s="30"/>
      <c r="IX31" s="30"/>
      <c r="IY31" s="30"/>
      <c r="IZ31" s="30"/>
      <c r="JA31" s="30"/>
      <c r="JB31" s="38"/>
      <c r="JC31" s="35">
        <f>
データ!DK7</f>
        <v>
137.9</v>
      </c>
      <c r="JD31" s="37"/>
      <c r="JE31" s="37"/>
      <c r="JF31" s="37"/>
      <c r="JG31" s="37"/>
      <c r="JH31" s="37"/>
      <c r="JI31" s="37"/>
      <c r="JJ31" s="37"/>
      <c r="JK31" s="37"/>
      <c r="JL31" s="37"/>
      <c r="JM31" s="37"/>
      <c r="JN31" s="37"/>
      <c r="JO31" s="37"/>
      <c r="JP31" s="37"/>
      <c r="JQ31" s="37"/>
      <c r="JR31" s="37"/>
      <c r="JS31" s="37"/>
      <c r="JT31" s="37"/>
      <c r="JU31" s="43"/>
      <c r="JV31" s="35">
        <f>
データ!DL7</f>
        <v>
142.69999999999999</v>
      </c>
      <c r="JW31" s="37"/>
      <c r="JX31" s="37"/>
      <c r="JY31" s="37"/>
      <c r="JZ31" s="37"/>
      <c r="KA31" s="37"/>
      <c r="KB31" s="37"/>
      <c r="KC31" s="37"/>
      <c r="KD31" s="37"/>
      <c r="KE31" s="37"/>
      <c r="KF31" s="37"/>
      <c r="KG31" s="37"/>
      <c r="KH31" s="37"/>
      <c r="KI31" s="37"/>
      <c r="KJ31" s="37"/>
      <c r="KK31" s="37"/>
      <c r="KL31" s="37"/>
      <c r="KM31" s="37"/>
      <c r="KN31" s="43"/>
      <c r="KO31" s="35">
        <f>
データ!DM7</f>
        <v>
135</v>
      </c>
      <c r="KP31" s="37"/>
      <c r="KQ31" s="37"/>
      <c r="KR31" s="37"/>
      <c r="KS31" s="37"/>
      <c r="KT31" s="37"/>
      <c r="KU31" s="37"/>
      <c r="KV31" s="37"/>
      <c r="KW31" s="37"/>
      <c r="KX31" s="37"/>
      <c r="KY31" s="37"/>
      <c r="KZ31" s="37"/>
      <c r="LA31" s="37"/>
      <c r="LB31" s="37"/>
      <c r="LC31" s="37"/>
      <c r="LD31" s="37"/>
      <c r="LE31" s="37"/>
      <c r="LF31" s="37"/>
      <c r="LG31" s="43"/>
      <c r="LH31" s="35">
        <f>
データ!DN7</f>
        <v>
129.1</v>
      </c>
      <c r="LI31" s="37"/>
      <c r="LJ31" s="37"/>
      <c r="LK31" s="37"/>
      <c r="LL31" s="37"/>
      <c r="LM31" s="37"/>
      <c r="LN31" s="37"/>
      <c r="LO31" s="37"/>
      <c r="LP31" s="37"/>
      <c r="LQ31" s="37"/>
      <c r="LR31" s="37"/>
      <c r="LS31" s="37"/>
      <c r="LT31" s="37"/>
      <c r="LU31" s="37"/>
      <c r="LV31" s="37"/>
      <c r="LW31" s="37"/>
      <c r="LX31" s="37"/>
      <c r="LY31" s="37"/>
      <c r="LZ31" s="43"/>
      <c r="MA31" s="35">
        <f>
データ!DO7</f>
        <v>
138.80000000000001</v>
      </c>
      <c r="MB31" s="37"/>
      <c r="MC31" s="37"/>
      <c r="MD31" s="37"/>
      <c r="ME31" s="37"/>
      <c r="MF31" s="37"/>
      <c r="MG31" s="37"/>
      <c r="MH31" s="37"/>
      <c r="MI31" s="37"/>
      <c r="MJ31" s="37"/>
      <c r="MK31" s="37"/>
      <c r="ML31" s="37"/>
      <c r="MM31" s="37"/>
      <c r="MN31" s="37"/>
      <c r="MO31" s="37"/>
      <c r="MP31" s="37"/>
      <c r="MQ31" s="37"/>
      <c r="MR31" s="37"/>
      <c r="MS31" s="43"/>
      <c r="MT31" s="10"/>
      <c r="MU31" s="10"/>
      <c r="MV31" s="10"/>
      <c r="MW31" s="10"/>
      <c r="MX31" s="10"/>
      <c r="MY31" s="10"/>
      <c r="MZ31" s="10"/>
      <c r="NA31" s="10"/>
      <c r="NB31" s="4"/>
      <c r="NC31" s="2"/>
      <c r="ND31" s="85" t="s">
        <v>
52</v>
      </c>
      <c r="NE31" s="92"/>
      <c r="NF31" s="92"/>
      <c r="NG31" s="92"/>
      <c r="NH31" s="92"/>
      <c r="NI31" s="92"/>
      <c r="NJ31" s="92"/>
      <c r="NK31" s="92"/>
      <c r="NL31" s="92"/>
      <c r="NM31" s="92"/>
      <c r="NN31" s="92"/>
      <c r="NO31" s="92"/>
      <c r="NP31" s="92"/>
      <c r="NQ31" s="92"/>
      <c r="NR31" s="103"/>
    </row>
    <row r="32" spans="1:382" ht="13.5" customHeight="1">
      <c r="A32" s="2"/>
      <c r="B32" s="13"/>
      <c r="C32" s="10"/>
      <c r="D32" s="10"/>
      <c r="E32" s="10"/>
      <c r="F32" s="10"/>
      <c r="G32" s="10"/>
      <c r="H32" s="10"/>
      <c r="I32" s="27"/>
      <c r="J32" s="29" t="s">
        <v>
54</v>
      </c>
      <c r="K32" s="30"/>
      <c r="L32" s="30"/>
      <c r="M32" s="30"/>
      <c r="N32" s="30"/>
      <c r="O32" s="30"/>
      <c r="P32" s="30"/>
      <c r="Q32" s="30"/>
      <c r="R32" s="30"/>
      <c r="S32" s="30"/>
      <c r="T32" s="38"/>
      <c r="U32" s="40">
        <f>
データ!AD7</f>
        <v>
113.4</v>
      </c>
      <c r="V32" s="40"/>
      <c r="W32" s="40"/>
      <c r="X32" s="40"/>
      <c r="Y32" s="40"/>
      <c r="Z32" s="40"/>
      <c r="AA32" s="40"/>
      <c r="AB32" s="40"/>
      <c r="AC32" s="40"/>
      <c r="AD32" s="40"/>
      <c r="AE32" s="40"/>
      <c r="AF32" s="40"/>
      <c r="AG32" s="40"/>
      <c r="AH32" s="40"/>
      <c r="AI32" s="40"/>
      <c r="AJ32" s="40"/>
      <c r="AK32" s="40"/>
      <c r="AL32" s="40"/>
      <c r="AM32" s="40"/>
      <c r="AN32" s="40">
        <f>
データ!AE7</f>
        <v>
191.4</v>
      </c>
      <c r="AO32" s="40"/>
      <c r="AP32" s="40"/>
      <c r="AQ32" s="40"/>
      <c r="AR32" s="40"/>
      <c r="AS32" s="40"/>
      <c r="AT32" s="40"/>
      <c r="AU32" s="40"/>
      <c r="AV32" s="40"/>
      <c r="AW32" s="40"/>
      <c r="AX32" s="40"/>
      <c r="AY32" s="40"/>
      <c r="AZ32" s="40"/>
      <c r="BA32" s="40"/>
      <c r="BB32" s="40"/>
      <c r="BC32" s="40"/>
      <c r="BD32" s="40"/>
      <c r="BE32" s="40"/>
      <c r="BF32" s="40"/>
      <c r="BG32" s="40">
        <f>
データ!AF7</f>
        <v>
141.30000000000001</v>
      </c>
      <c r="BH32" s="40"/>
      <c r="BI32" s="40"/>
      <c r="BJ32" s="40"/>
      <c r="BK32" s="40"/>
      <c r="BL32" s="40"/>
      <c r="BM32" s="40"/>
      <c r="BN32" s="40"/>
      <c r="BO32" s="40"/>
      <c r="BP32" s="40"/>
      <c r="BQ32" s="40"/>
      <c r="BR32" s="40"/>
      <c r="BS32" s="40"/>
      <c r="BT32" s="40"/>
      <c r="BU32" s="40"/>
      <c r="BV32" s="40"/>
      <c r="BW32" s="40"/>
      <c r="BX32" s="40"/>
      <c r="BY32" s="40"/>
      <c r="BZ32" s="40">
        <f>
データ!AG7</f>
        <v>
123.9</v>
      </c>
      <c r="CA32" s="40"/>
      <c r="CB32" s="40"/>
      <c r="CC32" s="40"/>
      <c r="CD32" s="40"/>
      <c r="CE32" s="40"/>
      <c r="CF32" s="40"/>
      <c r="CG32" s="40"/>
      <c r="CH32" s="40"/>
      <c r="CI32" s="40"/>
      <c r="CJ32" s="40"/>
      <c r="CK32" s="40"/>
      <c r="CL32" s="40"/>
      <c r="CM32" s="40"/>
      <c r="CN32" s="40"/>
      <c r="CO32" s="40"/>
      <c r="CP32" s="40"/>
      <c r="CQ32" s="40"/>
      <c r="CR32" s="40"/>
      <c r="CS32" s="40">
        <f>
データ!AH7</f>
        <v>
120.1</v>
      </c>
      <c r="CT32" s="40"/>
      <c r="CU32" s="40"/>
      <c r="CV32" s="40"/>
      <c r="CW32" s="40"/>
      <c r="CX32" s="40"/>
      <c r="CY32" s="40"/>
      <c r="CZ32" s="40"/>
      <c r="DA32" s="40"/>
      <c r="DB32" s="40"/>
      <c r="DC32" s="40"/>
      <c r="DD32" s="40"/>
      <c r="DE32" s="40"/>
      <c r="DF32" s="40"/>
      <c r="DG32" s="40"/>
      <c r="DH32" s="40"/>
      <c r="DI32" s="40"/>
      <c r="DJ32" s="40"/>
      <c r="DK32" s="40"/>
      <c r="DL32" s="57"/>
      <c r="DM32" s="57"/>
      <c r="DN32" s="57"/>
      <c r="DO32" s="57"/>
      <c r="DP32" s="57"/>
      <c r="DQ32" s="57"/>
      <c r="DR32" s="57"/>
      <c r="DS32" s="57"/>
      <c r="DT32" s="57"/>
      <c r="DU32" s="57"/>
      <c r="DV32" s="57"/>
      <c r="DW32" s="57"/>
      <c r="DX32" s="57"/>
      <c r="DY32" s="57"/>
      <c r="DZ32" s="57"/>
      <c r="EA32" s="29" t="s">
        <v>
54</v>
      </c>
      <c r="EB32" s="30"/>
      <c r="EC32" s="30"/>
      <c r="ED32" s="30"/>
      <c r="EE32" s="30"/>
      <c r="EF32" s="30"/>
      <c r="EG32" s="30"/>
      <c r="EH32" s="30"/>
      <c r="EI32" s="30"/>
      <c r="EJ32" s="30"/>
      <c r="EK32" s="38"/>
      <c r="EL32" s="40">
        <f>
データ!AO7</f>
        <v>
9.5</v>
      </c>
      <c r="EM32" s="40"/>
      <c r="EN32" s="40"/>
      <c r="EO32" s="40"/>
      <c r="EP32" s="40"/>
      <c r="EQ32" s="40"/>
      <c r="ER32" s="40"/>
      <c r="ES32" s="40"/>
      <c r="ET32" s="40"/>
      <c r="EU32" s="40"/>
      <c r="EV32" s="40"/>
      <c r="EW32" s="40"/>
      <c r="EX32" s="40"/>
      <c r="EY32" s="40"/>
      <c r="EZ32" s="40"/>
      <c r="FA32" s="40"/>
      <c r="FB32" s="40"/>
      <c r="FC32" s="40"/>
      <c r="FD32" s="40"/>
      <c r="FE32" s="40">
        <f>
データ!AP7</f>
        <v>
15.1</v>
      </c>
      <c r="FF32" s="40"/>
      <c r="FG32" s="40"/>
      <c r="FH32" s="40"/>
      <c r="FI32" s="40"/>
      <c r="FJ32" s="40"/>
      <c r="FK32" s="40"/>
      <c r="FL32" s="40"/>
      <c r="FM32" s="40"/>
      <c r="FN32" s="40"/>
      <c r="FO32" s="40"/>
      <c r="FP32" s="40"/>
      <c r="FQ32" s="40"/>
      <c r="FR32" s="40"/>
      <c r="FS32" s="40"/>
      <c r="FT32" s="40"/>
      <c r="FU32" s="40"/>
      <c r="FV32" s="40"/>
      <c r="FW32" s="40"/>
      <c r="FX32" s="40">
        <f>
データ!AQ7</f>
        <v>
15</v>
      </c>
      <c r="FY32" s="40"/>
      <c r="FZ32" s="40"/>
      <c r="GA32" s="40"/>
      <c r="GB32" s="40"/>
      <c r="GC32" s="40"/>
      <c r="GD32" s="40"/>
      <c r="GE32" s="40"/>
      <c r="GF32" s="40"/>
      <c r="GG32" s="40"/>
      <c r="GH32" s="40"/>
      <c r="GI32" s="40"/>
      <c r="GJ32" s="40"/>
      <c r="GK32" s="40"/>
      <c r="GL32" s="40"/>
      <c r="GM32" s="40"/>
      <c r="GN32" s="40"/>
      <c r="GO32" s="40"/>
      <c r="GP32" s="40"/>
      <c r="GQ32" s="40">
        <f>
データ!AR7</f>
        <v>
10.4</v>
      </c>
      <c r="GR32" s="40"/>
      <c r="GS32" s="40"/>
      <c r="GT32" s="40"/>
      <c r="GU32" s="40"/>
      <c r="GV32" s="40"/>
      <c r="GW32" s="40"/>
      <c r="GX32" s="40"/>
      <c r="GY32" s="40"/>
      <c r="GZ32" s="40"/>
      <c r="HA32" s="40"/>
      <c r="HB32" s="40"/>
      <c r="HC32" s="40"/>
      <c r="HD32" s="40"/>
      <c r="HE32" s="40"/>
      <c r="HF32" s="40"/>
      <c r="HG32" s="40"/>
      <c r="HH32" s="40"/>
      <c r="HI32" s="40"/>
      <c r="HJ32" s="40">
        <f>
データ!AS7</f>
        <v>
5</v>
      </c>
      <c r="HK32" s="40"/>
      <c r="HL32" s="40"/>
      <c r="HM32" s="40"/>
      <c r="HN32" s="40"/>
      <c r="HO32" s="40"/>
      <c r="HP32" s="40"/>
      <c r="HQ32" s="40"/>
      <c r="HR32" s="40"/>
      <c r="HS32" s="40"/>
      <c r="HT32" s="40"/>
      <c r="HU32" s="40"/>
      <c r="HV32" s="40"/>
      <c r="HW32" s="40"/>
      <c r="HX32" s="40"/>
      <c r="HY32" s="40"/>
      <c r="HZ32" s="40"/>
      <c r="IA32" s="40"/>
      <c r="IB32" s="40"/>
      <c r="IC32" s="65"/>
      <c r="ID32" s="65"/>
      <c r="IE32" s="65"/>
      <c r="IF32" s="65"/>
      <c r="IG32" s="65"/>
      <c r="IH32" s="65"/>
      <c r="II32" s="65"/>
      <c r="IJ32" s="70"/>
      <c r="IK32" s="65"/>
      <c r="IL32" s="65"/>
      <c r="IM32" s="65"/>
      <c r="IN32" s="65"/>
      <c r="IO32" s="65"/>
      <c r="IP32" s="65"/>
      <c r="IQ32" s="65"/>
      <c r="IR32" s="29" t="s">
        <v>
54</v>
      </c>
      <c r="IS32" s="30"/>
      <c r="IT32" s="30"/>
      <c r="IU32" s="30"/>
      <c r="IV32" s="30"/>
      <c r="IW32" s="30"/>
      <c r="IX32" s="30"/>
      <c r="IY32" s="30"/>
      <c r="IZ32" s="30"/>
      <c r="JA32" s="30"/>
      <c r="JB32" s="38"/>
      <c r="JC32" s="35">
        <f>
データ!DP7</f>
        <v>
185.2</v>
      </c>
      <c r="JD32" s="37"/>
      <c r="JE32" s="37"/>
      <c r="JF32" s="37"/>
      <c r="JG32" s="37"/>
      <c r="JH32" s="37"/>
      <c r="JI32" s="37"/>
      <c r="JJ32" s="37"/>
      <c r="JK32" s="37"/>
      <c r="JL32" s="37"/>
      <c r="JM32" s="37"/>
      <c r="JN32" s="37"/>
      <c r="JO32" s="37"/>
      <c r="JP32" s="37"/>
      <c r="JQ32" s="37"/>
      <c r="JR32" s="37"/>
      <c r="JS32" s="37"/>
      <c r="JT32" s="37"/>
      <c r="JU32" s="43"/>
      <c r="JV32" s="35">
        <f>
データ!DQ7</f>
        <v>
184.1</v>
      </c>
      <c r="JW32" s="37"/>
      <c r="JX32" s="37"/>
      <c r="JY32" s="37"/>
      <c r="JZ32" s="37"/>
      <c r="KA32" s="37"/>
      <c r="KB32" s="37"/>
      <c r="KC32" s="37"/>
      <c r="KD32" s="37"/>
      <c r="KE32" s="37"/>
      <c r="KF32" s="37"/>
      <c r="KG32" s="37"/>
      <c r="KH32" s="37"/>
      <c r="KI32" s="37"/>
      <c r="KJ32" s="37"/>
      <c r="KK32" s="37"/>
      <c r="KL32" s="37"/>
      <c r="KM32" s="37"/>
      <c r="KN32" s="43"/>
      <c r="KO32" s="35">
        <f>
データ!DR7</f>
        <v>
186.8</v>
      </c>
      <c r="KP32" s="37"/>
      <c r="KQ32" s="37"/>
      <c r="KR32" s="37"/>
      <c r="KS32" s="37"/>
      <c r="KT32" s="37"/>
      <c r="KU32" s="37"/>
      <c r="KV32" s="37"/>
      <c r="KW32" s="37"/>
      <c r="KX32" s="37"/>
      <c r="KY32" s="37"/>
      <c r="KZ32" s="37"/>
      <c r="LA32" s="37"/>
      <c r="LB32" s="37"/>
      <c r="LC32" s="37"/>
      <c r="LD32" s="37"/>
      <c r="LE32" s="37"/>
      <c r="LF32" s="37"/>
      <c r="LG32" s="43"/>
      <c r="LH32" s="35">
        <f>
データ!DS7</f>
        <v>
184.2</v>
      </c>
      <c r="LI32" s="37"/>
      <c r="LJ32" s="37"/>
      <c r="LK32" s="37"/>
      <c r="LL32" s="37"/>
      <c r="LM32" s="37"/>
      <c r="LN32" s="37"/>
      <c r="LO32" s="37"/>
      <c r="LP32" s="37"/>
      <c r="LQ32" s="37"/>
      <c r="LR32" s="37"/>
      <c r="LS32" s="37"/>
      <c r="LT32" s="37"/>
      <c r="LU32" s="37"/>
      <c r="LV32" s="37"/>
      <c r="LW32" s="37"/>
      <c r="LX32" s="37"/>
      <c r="LY32" s="37"/>
      <c r="LZ32" s="43"/>
      <c r="MA32" s="35">
        <f>
データ!DT7</f>
        <v>
184.2</v>
      </c>
      <c r="MB32" s="37"/>
      <c r="MC32" s="37"/>
      <c r="MD32" s="37"/>
      <c r="ME32" s="37"/>
      <c r="MF32" s="37"/>
      <c r="MG32" s="37"/>
      <c r="MH32" s="37"/>
      <c r="MI32" s="37"/>
      <c r="MJ32" s="37"/>
      <c r="MK32" s="37"/>
      <c r="ML32" s="37"/>
      <c r="MM32" s="37"/>
      <c r="MN32" s="37"/>
      <c r="MO32" s="37"/>
      <c r="MP32" s="37"/>
      <c r="MQ32" s="37"/>
      <c r="MR32" s="37"/>
      <c r="MS32" s="43"/>
      <c r="MT32" s="10"/>
      <c r="MU32" s="10"/>
      <c r="MV32" s="10"/>
      <c r="MW32" s="10"/>
      <c r="MX32" s="10"/>
      <c r="MY32" s="10"/>
      <c r="MZ32" s="10"/>
      <c r="NA32" s="10"/>
      <c r="NB32" s="4"/>
      <c r="NC32" s="2"/>
      <c r="ND32" s="86" t="s">
        <v>
63</v>
      </c>
      <c r="NE32" s="93"/>
      <c r="NF32" s="93"/>
      <c r="NG32" s="93"/>
      <c r="NH32" s="93"/>
      <c r="NI32" s="93"/>
      <c r="NJ32" s="93"/>
      <c r="NK32" s="93"/>
      <c r="NL32" s="93"/>
      <c r="NM32" s="93"/>
      <c r="NN32" s="93"/>
      <c r="NO32" s="93"/>
      <c r="NP32" s="93"/>
      <c r="NQ32" s="93"/>
      <c r="NR32" s="104"/>
    </row>
    <row r="33" spans="1:382" ht="13.5" customHeight="1">
      <c r="A33" s="2"/>
      <c r="B33" s="13"/>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4"/>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0"/>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4"/>
      <c r="NC33" s="2"/>
      <c r="ND33" s="86"/>
      <c r="NE33" s="93"/>
      <c r="NF33" s="93"/>
      <c r="NG33" s="93"/>
      <c r="NH33" s="93"/>
      <c r="NI33" s="93"/>
      <c r="NJ33" s="93"/>
      <c r="NK33" s="93"/>
      <c r="NL33" s="93"/>
      <c r="NM33" s="93"/>
      <c r="NN33" s="93"/>
      <c r="NO33" s="93"/>
      <c r="NP33" s="93"/>
      <c r="NQ33" s="93"/>
      <c r="NR33" s="104"/>
    </row>
    <row r="34" spans="1:382" ht="13.5" customHeight="1">
      <c r="A34" s="2"/>
      <c r="B34" s="13"/>
      <c r="C34" s="22"/>
      <c r="D34" s="10"/>
      <c r="E34" s="10"/>
      <c r="F34" s="10"/>
      <c r="G34" s="10"/>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68"/>
      <c r="IK34" s="71"/>
      <c r="IL34" s="22"/>
      <c r="IM34" s="22"/>
      <c r="IN34" s="22"/>
      <c r="IO34" s="22"/>
      <c r="IP34" s="22"/>
      <c r="IQ34" s="22"/>
      <c r="IR34" s="22"/>
      <c r="IS34" s="22"/>
      <c r="IT34" s="22"/>
      <c r="IU34" s="22"/>
      <c r="IV34" s="22"/>
      <c r="IW34" s="22"/>
      <c r="IX34" s="22"/>
      <c r="IY34" s="22"/>
      <c r="IZ34" s="22"/>
      <c r="JA34" s="22"/>
      <c r="JB34" s="22"/>
      <c r="JC34" s="22"/>
      <c r="JD34" s="22"/>
      <c r="JE34" s="22"/>
      <c r="JF34" s="22"/>
      <c r="JG34" s="22"/>
      <c r="JH34" s="22"/>
      <c r="JI34" s="22"/>
      <c r="JJ34" s="22"/>
      <c r="JK34" s="22"/>
      <c r="JL34" s="22"/>
      <c r="JM34" s="22"/>
      <c r="JN34" s="22"/>
      <c r="JO34" s="22"/>
      <c r="JP34" s="22"/>
      <c r="JQ34" s="22"/>
      <c r="JR34" s="22"/>
      <c r="JS34" s="22"/>
      <c r="JT34" s="22"/>
      <c r="JU34" s="22"/>
      <c r="JV34" s="22"/>
      <c r="JW34" s="22"/>
      <c r="JX34" s="22"/>
      <c r="JY34" s="22"/>
      <c r="JZ34" s="22"/>
      <c r="KA34" s="22"/>
      <c r="KB34" s="22"/>
      <c r="KC34" s="22"/>
      <c r="KD34" s="22"/>
      <c r="KE34" s="22"/>
      <c r="KF34" s="22"/>
      <c r="KG34" s="22"/>
      <c r="KH34" s="22"/>
      <c r="KI34" s="22"/>
      <c r="KJ34" s="22"/>
      <c r="KK34" s="22"/>
      <c r="KL34" s="22"/>
      <c r="KM34" s="22"/>
      <c r="KN34" s="22"/>
      <c r="KO34" s="22"/>
      <c r="KP34" s="22"/>
      <c r="KQ34" s="22"/>
      <c r="KR34" s="22"/>
      <c r="KS34" s="22"/>
      <c r="KT34" s="22"/>
      <c r="KU34" s="22"/>
      <c r="KV34" s="22"/>
      <c r="KW34" s="22"/>
      <c r="KX34" s="22"/>
      <c r="KY34" s="22"/>
      <c r="KZ34" s="22"/>
      <c r="LA34" s="22"/>
      <c r="LB34" s="22"/>
      <c r="LC34" s="22"/>
      <c r="LD34" s="22"/>
      <c r="LE34" s="22"/>
      <c r="LF34" s="22"/>
      <c r="LG34" s="22"/>
      <c r="LH34" s="22"/>
      <c r="LI34" s="22"/>
      <c r="LJ34" s="22"/>
      <c r="LK34" s="22"/>
      <c r="LL34" s="22"/>
      <c r="LM34" s="22"/>
      <c r="LN34" s="22"/>
      <c r="LO34" s="22"/>
      <c r="LP34" s="22"/>
      <c r="LQ34" s="22"/>
      <c r="LR34" s="22"/>
      <c r="LS34" s="22"/>
      <c r="LT34" s="22"/>
      <c r="LU34" s="22"/>
      <c r="LV34" s="22"/>
      <c r="LW34" s="22"/>
      <c r="LX34" s="22"/>
      <c r="LY34" s="22"/>
      <c r="LZ34" s="22"/>
      <c r="MA34" s="22"/>
      <c r="MB34" s="22"/>
      <c r="MC34" s="22"/>
      <c r="MD34" s="22"/>
      <c r="ME34" s="22"/>
      <c r="MF34" s="22"/>
      <c r="MG34" s="22"/>
      <c r="MH34" s="22"/>
      <c r="MI34" s="22"/>
      <c r="MJ34" s="22"/>
      <c r="MK34" s="22"/>
      <c r="ML34" s="22"/>
      <c r="MM34" s="22"/>
      <c r="MN34" s="22"/>
      <c r="MO34" s="22"/>
      <c r="MP34" s="22"/>
      <c r="MQ34" s="22"/>
      <c r="MR34" s="22"/>
      <c r="MS34" s="22"/>
      <c r="MT34" s="22"/>
      <c r="MU34" s="22"/>
      <c r="MV34" s="22"/>
      <c r="MW34" s="22"/>
      <c r="MX34" s="22"/>
      <c r="MY34" s="22"/>
      <c r="MZ34" s="22"/>
      <c r="NA34" s="22"/>
      <c r="NB34" s="68"/>
      <c r="NC34" s="2"/>
      <c r="ND34" s="86"/>
      <c r="NE34" s="93"/>
      <c r="NF34" s="93"/>
      <c r="NG34" s="93"/>
      <c r="NH34" s="93"/>
      <c r="NI34" s="93"/>
      <c r="NJ34" s="93"/>
      <c r="NK34" s="93"/>
      <c r="NL34" s="93"/>
      <c r="NM34" s="93"/>
      <c r="NN34" s="93"/>
      <c r="NO34" s="93"/>
      <c r="NP34" s="93"/>
      <c r="NQ34" s="93"/>
      <c r="NR34" s="104"/>
    </row>
    <row r="35" spans="1:382" ht="13.5" customHeight="1">
      <c r="A35" s="2"/>
      <c r="B35" s="13"/>
      <c r="C35" s="22"/>
      <c r="D35" s="10"/>
      <c r="E35" s="10"/>
      <c r="F35" s="10"/>
      <c r="G35" s="10"/>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68"/>
      <c r="IK35" s="72"/>
      <c r="IL35" s="73"/>
      <c r="IM35" s="73"/>
      <c r="IN35" s="73"/>
      <c r="IO35" s="73"/>
      <c r="IP35" s="73"/>
      <c r="IQ35" s="73"/>
      <c r="IR35" s="73"/>
      <c r="IS35" s="73"/>
      <c r="IT35" s="73"/>
      <c r="IU35" s="73"/>
      <c r="IV35" s="73"/>
      <c r="IW35" s="73"/>
      <c r="IX35" s="73"/>
      <c r="IY35" s="73"/>
      <c r="IZ35" s="73"/>
      <c r="JA35" s="73"/>
      <c r="JB35" s="73"/>
      <c r="JC35" s="73"/>
      <c r="JD35" s="73"/>
      <c r="JE35" s="73"/>
      <c r="JF35" s="73"/>
      <c r="JG35" s="73"/>
      <c r="JH35" s="73"/>
      <c r="JI35" s="73"/>
      <c r="JJ35" s="73"/>
      <c r="JK35" s="73"/>
      <c r="JL35" s="73"/>
      <c r="JM35" s="73"/>
      <c r="JN35" s="73"/>
      <c r="JO35" s="73"/>
      <c r="JP35" s="73"/>
      <c r="JQ35" s="73"/>
      <c r="JR35" s="73"/>
      <c r="JS35" s="73"/>
      <c r="JT35" s="73"/>
      <c r="JU35" s="73"/>
      <c r="JV35" s="73"/>
      <c r="JW35" s="73"/>
      <c r="JX35" s="73"/>
      <c r="JY35" s="73"/>
      <c r="JZ35" s="73"/>
      <c r="KA35" s="73"/>
      <c r="KB35" s="73"/>
      <c r="KC35" s="73"/>
      <c r="KD35" s="73"/>
      <c r="KE35" s="73"/>
      <c r="KF35" s="73"/>
      <c r="KG35" s="73"/>
      <c r="KH35" s="73"/>
      <c r="KI35" s="73"/>
      <c r="KJ35" s="73"/>
      <c r="KK35" s="73"/>
      <c r="KL35" s="73"/>
      <c r="KM35" s="73"/>
      <c r="KN35" s="73"/>
      <c r="KO35" s="73"/>
      <c r="KP35" s="73"/>
      <c r="KQ35" s="73"/>
      <c r="KR35" s="73"/>
      <c r="KS35" s="73"/>
      <c r="KT35" s="73"/>
      <c r="KU35" s="73"/>
      <c r="KV35" s="73"/>
      <c r="KW35" s="73"/>
      <c r="KX35" s="73"/>
      <c r="KY35" s="73"/>
      <c r="KZ35" s="73"/>
      <c r="LA35" s="73"/>
      <c r="LB35" s="73"/>
      <c r="LC35" s="73"/>
      <c r="LD35" s="73"/>
      <c r="LE35" s="73"/>
      <c r="LF35" s="73"/>
      <c r="LG35" s="73"/>
      <c r="LH35" s="73"/>
      <c r="LI35" s="73"/>
      <c r="LJ35" s="73"/>
      <c r="LK35" s="73"/>
      <c r="LL35" s="73"/>
      <c r="LM35" s="73"/>
      <c r="LN35" s="73"/>
      <c r="LO35" s="73"/>
      <c r="LP35" s="73"/>
      <c r="LQ35" s="73"/>
      <c r="LR35" s="73"/>
      <c r="LS35" s="73"/>
      <c r="LT35" s="73"/>
      <c r="LU35" s="73"/>
      <c r="LV35" s="73"/>
      <c r="LW35" s="73"/>
      <c r="LX35" s="73"/>
      <c r="LY35" s="73"/>
      <c r="LZ35" s="73"/>
      <c r="MA35" s="73"/>
      <c r="MB35" s="73"/>
      <c r="MC35" s="73"/>
      <c r="MD35" s="73"/>
      <c r="ME35" s="73"/>
      <c r="MF35" s="73"/>
      <c r="MG35" s="73"/>
      <c r="MH35" s="73"/>
      <c r="MI35" s="73"/>
      <c r="MJ35" s="73"/>
      <c r="MK35" s="73"/>
      <c r="ML35" s="73"/>
      <c r="MM35" s="73"/>
      <c r="MN35" s="73"/>
      <c r="MO35" s="73"/>
      <c r="MP35" s="73"/>
      <c r="MQ35" s="73"/>
      <c r="MR35" s="73"/>
      <c r="MS35" s="73"/>
      <c r="MT35" s="73"/>
      <c r="MU35" s="73"/>
      <c r="MV35" s="73"/>
      <c r="MW35" s="73"/>
      <c r="MX35" s="73"/>
      <c r="MY35" s="73"/>
      <c r="MZ35" s="73"/>
      <c r="NA35" s="73"/>
      <c r="NB35" s="76"/>
      <c r="NC35" s="2"/>
      <c r="ND35" s="86"/>
      <c r="NE35" s="93"/>
      <c r="NF35" s="93"/>
      <c r="NG35" s="93"/>
      <c r="NH35" s="93"/>
      <c r="NI35" s="93"/>
      <c r="NJ35" s="93"/>
      <c r="NK35" s="93"/>
      <c r="NL35" s="93"/>
      <c r="NM35" s="93"/>
      <c r="NN35" s="93"/>
      <c r="NO35" s="93"/>
      <c r="NP35" s="93"/>
      <c r="NQ35" s="93"/>
      <c r="NR35" s="104"/>
    </row>
    <row r="36" spans="1:382" ht="13.5" customHeight="1">
      <c r="A36" s="2"/>
      <c r="B36" s="13"/>
      <c r="C36" s="21"/>
      <c r="D36" s="10"/>
      <c r="E36" s="10"/>
      <c r="F36" s="10"/>
      <c r="G36" s="10"/>
      <c r="H36" s="10"/>
      <c r="CH36" s="10"/>
      <c r="CI36" s="10"/>
      <c r="CJ36" s="10"/>
      <c r="CK36" s="10"/>
      <c r="CL36" s="10"/>
      <c r="CM36" s="10"/>
      <c r="CN36" s="10"/>
      <c r="CO36" s="10"/>
      <c r="CP36" s="10"/>
      <c r="CQ36" s="10"/>
      <c r="CR36" s="10"/>
      <c r="CS36" s="10"/>
      <c r="CT36" s="10"/>
      <c r="CU36" s="10"/>
      <c r="CV36" s="10"/>
      <c r="CW36" s="10"/>
      <c r="CX36" s="10"/>
      <c r="CY36" s="10"/>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10"/>
      <c r="GM36" s="10"/>
      <c r="GN36" s="21"/>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21"/>
      <c r="LL36" s="21"/>
      <c r="LM36" s="21"/>
      <c r="LN36" s="21"/>
      <c r="LO36" s="21"/>
      <c r="LP36" s="21"/>
      <c r="LQ36" s="21"/>
      <c r="LR36" s="21"/>
      <c r="LS36" s="21"/>
      <c r="LT36" s="21"/>
      <c r="LU36" s="21"/>
      <c r="LV36" s="21"/>
      <c r="LW36" s="21"/>
      <c r="LX36" s="21"/>
      <c r="LY36" s="26"/>
      <c r="LZ36" s="10"/>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4"/>
      <c r="NC36" s="2"/>
      <c r="ND36" s="86"/>
      <c r="NE36" s="93"/>
      <c r="NF36" s="93"/>
      <c r="NG36" s="93"/>
      <c r="NH36" s="93"/>
      <c r="NI36" s="93"/>
      <c r="NJ36" s="93"/>
      <c r="NK36" s="93"/>
      <c r="NL36" s="93"/>
      <c r="NM36" s="93"/>
      <c r="NN36" s="93"/>
      <c r="NO36" s="93"/>
      <c r="NP36" s="93"/>
      <c r="NQ36" s="93"/>
      <c r="NR36" s="104"/>
    </row>
    <row r="37" spans="1:382" ht="13.5" customHeight="1">
      <c r="A37" s="2"/>
      <c r="B37" s="13"/>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JZ37" s="10"/>
      <c r="KA37" s="10"/>
      <c r="KB37" s="10"/>
      <c r="KC37" s="10"/>
      <c r="KD37" s="10"/>
      <c r="KE37" s="10"/>
      <c r="KF37" s="10"/>
      <c r="KG37" s="10"/>
      <c r="KH37" s="10"/>
      <c r="KI37" s="10"/>
      <c r="KJ37" s="10"/>
      <c r="KK37" s="10"/>
      <c r="KL37" s="10"/>
      <c r="KM37" s="10"/>
      <c r="KN37" s="10"/>
      <c r="KO37" s="10"/>
      <c r="KP37" s="10"/>
      <c r="KQ37" s="10"/>
      <c r="KR37" s="10"/>
      <c r="KS37" s="10"/>
      <c r="KT37" s="10"/>
      <c r="KU37" s="10"/>
      <c r="KV37" s="10"/>
      <c r="KW37" s="10"/>
      <c r="KX37" s="10"/>
      <c r="KY37" s="10"/>
      <c r="KZ37" s="10"/>
      <c r="LA37" s="10"/>
      <c r="LB37" s="10"/>
      <c r="LC37" s="10"/>
      <c r="LD37" s="10"/>
      <c r="LE37" s="10"/>
      <c r="LF37" s="10"/>
      <c r="LG37" s="10"/>
      <c r="LH37" s="10"/>
      <c r="LI37" s="10"/>
      <c r="LJ37" s="10"/>
      <c r="LK37" s="10"/>
      <c r="LL37" s="10"/>
      <c r="LM37" s="10"/>
      <c r="LN37" s="10"/>
      <c r="LO37" s="10"/>
      <c r="LP37" s="10"/>
      <c r="LQ37" s="10"/>
      <c r="LR37" s="10"/>
      <c r="LS37" s="10"/>
      <c r="LT37" s="10"/>
      <c r="LU37" s="10"/>
      <c r="LV37" s="10"/>
      <c r="LW37" s="10"/>
      <c r="LX37" s="10"/>
      <c r="LY37" s="10"/>
      <c r="LZ37" s="10"/>
      <c r="MA37" s="10"/>
      <c r="MB37" s="10"/>
      <c r="MC37" s="10"/>
      <c r="MD37" s="10"/>
      <c r="ME37" s="10"/>
      <c r="MF37" s="10"/>
      <c r="MG37" s="10"/>
      <c r="MH37" s="10"/>
      <c r="MI37" s="10"/>
      <c r="MJ37" s="10"/>
      <c r="MK37" s="10"/>
      <c r="ML37" s="10"/>
      <c r="MM37" s="10"/>
      <c r="MN37" s="10"/>
      <c r="MO37" s="10"/>
      <c r="MP37" s="10"/>
      <c r="MQ37" s="10"/>
      <c r="MR37" s="10"/>
      <c r="MS37" s="10"/>
      <c r="MT37" s="10"/>
      <c r="MU37" s="10"/>
      <c r="MV37" s="10"/>
      <c r="MW37" s="10"/>
      <c r="MX37" s="10"/>
      <c r="MY37" s="10"/>
      <c r="MZ37" s="10"/>
      <c r="NA37" s="10"/>
      <c r="NB37" s="4"/>
      <c r="NC37" s="2"/>
      <c r="ND37" s="86"/>
      <c r="NE37" s="93"/>
      <c r="NF37" s="93"/>
      <c r="NG37" s="93"/>
      <c r="NH37" s="93"/>
      <c r="NI37" s="93"/>
      <c r="NJ37" s="93"/>
      <c r="NK37" s="93"/>
      <c r="NL37" s="93"/>
      <c r="NM37" s="93"/>
      <c r="NN37" s="93"/>
      <c r="NO37" s="93"/>
      <c r="NP37" s="93"/>
      <c r="NQ37" s="93"/>
      <c r="NR37" s="104"/>
    </row>
    <row r="38" spans="1:382" ht="13.5" customHeight="1">
      <c r="A38" s="2"/>
      <c r="B38" s="13"/>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22"/>
      <c r="AW38" s="22"/>
      <c r="AX38" s="22"/>
      <c r="AY38" s="22"/>
      <c r="AZ38" s="22"/>
      <c r="BA38" s="22"/>
      <c r="BB38" s="22"/>
      <c r="BC38" s="22"/>
      <c r="BD38" s="22"/>
      <c r="BE38" s="22"/>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22"/>
      <c r="CZ38" s="10"/>
      <c r="DA38" s="10"/>
      <c r="DB38" s="10"/>
      <c r="DC38" s="10"/>
      <c r="DD38" s="10"/>
      <c r="DE38" s="10"/>
      <c r="DF38" s="10"/>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22"/>
      <c r="IF38" s="22"/>
      <c r="IG38" s="22"/>
      <c r="IH38" s="22"/>
      <c r="II38" s="22"/>
      <c r="IJ38" s="22"/>
      <c r="IK38" s="22"/>
      <c r="IL38" s="22"/>
      <c r="IM38" s="22"/>
      <c r="IN38" s="22"/>
      <c r="IO38" s="22"/>
      <c r="IP38" s="22"/>
      <c r="IQ38" s="22"/>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22"/>
      <c r="KN38" s="22"/>
      <c r="KO38" s="22"/>
      <c r="KP38" s="22"/>
      <c r="KQ38" s="22"/>
      <c r="KR38" s="22"/>
      <c r="KS38" s="22"/>
      <c r="KT38" s="22"/>
      <c r="KU38" s="22"/>
      <c r="KV38" s="22"/>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22"/>
      <c r="MP38" s="22"/>
      <c r="MQ38" s="22"/>
      <c r="MR38" s="22"/>
      <c r="MS38" s="22"/>
      <c r="MT38" s="22"/>
      <c r="MU38" s="22"/>
      <c r="MV38" s="22"/>
      <c r="MW38" s="22"/>
      <c r="MX38" s="22"/>
      <c r="MY38" s="22"/>
      <c r="MZ38" s="22"/>
      <c r="NA38" s="10"/>
      <c r="NB38" s="4"/>
      <c r="NC38" s="2"/>
      <c r="ND38" s="86"/>
      <c r="NE38" s="93"/>
      <c r="NF38" s="93"/>
      <c r="NG38" s="93"/>
      <c r="NH38" s="93"/>
      <c r="NI38" s="93"/>
      <c r="NJ38" s="93"/>
      <c r="NK38" s="93"/>
      <c r="NL38" s="93"/>
      <c r="NM38" s="93"/>
      <c r="NN38" s="93"/>
      <c r="NO38" s="93"/>
      <c r="NP38" s="93"/>
      <c r="NQ38" s="93"/>
      <c r="NR38" s="104"/>
    </row>
    <row r="39" spans="1:382" ht="13.5" customHeight="1">
      <c r="A39" s="2"/>
      <c r="B39" s="1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22"/>
      <c r="AW39" s="22"/>
      <c r="AX39" s="22"/>
      <c r="AY39" s="22"/>
      <c r="AZ39" s="22"/>
      <c r="BA39" s="22"/>
      <c r="BB39" s="22"/>
      <c r="BC39" s="22"/>
      <c r="BD39" s="22"/>
      <c r="BE39" s="22"/>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22"/>
      <c r="CZ39" s="10"/>
      <c r="DA39" s="10"/>
      <c r="DB39" s="10"/>
      <c r="DC39" s="10"/>
      <c r="DD39" s="10"/>
      <c r="DE39" s="10"/>
      <c r="DF39" s="10"/>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22"/>
      <c r="IF39" s="22"/>
      <c r="IG39" s="22"/>
      <c r="IH39" s="22"/>
      <c r="II39" s="22"/>
      <c r="IJ39" s="22"/>
      <c r="IK39" s="22"/>
      <c r="IL39" s="22"/>
      <c r="IM39" s="22"/>
      <c r="IN39" s="22"/>
      <c r="IO39" s="22"/>
      <c r="IP39" s="22"/>
      <c r="IQ39" s="22"/>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22"/>
      <c r="KN39" s="22"/>
      <c r="KO39" s="22"/>
      <c r="KP39" s="22"/>
      <c r="KQ39" s="22"/>
      <c r="KR39" s="22"/>
      <c r="KS39" s="22"/>
      <c r="KT39" s="22"/>
      <c r="KU39" s="22"/>
      <c r="KV39" s="22"/>
      <c r="KW39" s="10"/>
      <c r="KX39" s="10"/>
      <c r="KY39" s="10"/>
      <c r="KZ39" s="10"/>
      <c r="LA39" s="10"/>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22"/>
      <c r="MP39" s="22"/>
      <c r="MQ39" s="22"/>
      <c r="MR39" s="22"/>
      <c r="MS39" s="22"/>
      <c r="MT39" s="22"/>
      <c r="MU39" s="22"/>
      <c r="MV39" s="22"/>
      <c r="MW39" s="22"/>
      <c r="MX39" s="22"/>
      <c r="MY39" s="22"/>
      <c r="MZ39" s="22"/>
      <c r="NA39" s="10"/>
      <c r="NB39" s="4"/>
      <c r="NC39" s="2"/>
      <c r="ND39" s="86"/>
      <c r="NE39" s="93"/>
      <c r="NF39" s="93"/>
      <c r="NG39" s="93"/>
      <c r="NH39" s="93"/>
      <c r="NI39" s="93"/>
      <c r="NJ39" s="93"/>
      <c r="NK39" s="93"/>
      <c r="NL39" s="93"/>
      <c r="NM39" s="93"/>
      <c r="NN39" s="93"/>
      <c r="NO39" s="93"/>
      <c r="NP39" s="93"/>
      <c r="NQ39" s="93"/>
      <c r="NR39" s="104"/>
    </row>
    <row r="40" spans="1:382" ht="13.5" customHeight="1">
      <c r="A40" s="2"/>
      <c r="B40" s="1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c r="IW40" s="10"/>
      <c r="IX40" s="10"/>
      <c r="IY40" s="10"/>
      <c r="IZ40" s="10"/>
      <c r="JA40" s="10"/>
      <c r="JB40" s="10"/>
      <c r="JC40" s="10"/>
      <c r="JD40" s="10"/>
      <c r="JE40" s="10"/>
      <c r="JF40" s="10"/>
      <c r="JG40" s="10"/>
      <c r="JH40" s="10"/>
      <c r="JI40" s="10"/>
      <c r="JJ40" s="10"/>
      <c r="JK40" s="10"/>
      <c r="JL40" s="10"/>
      <c r="JM40" s="10"/>
      <c r="JN40" s="10"/>
      <c r="JO40" s="10"/>
      <c r="JP40" s="10"/>
      <c r="JQ40" s="10"/>
      <c r="JR40" s="10"/>
      <c r="JS40" s="10"/>
      <c r="JT40" s="10"/>
      <c r="JU40" s="10"/>
      <c r="JV40" s="10"/>
      <c r="JW40" s="10"/>
      <c r="JX40" s="10"/>
      <c r="JY40" s="10"/>
      <c r="JZ40" s="10"/>
      <c r="KA40" s="10"/>
      <c r="KB40" s="10"/>
      <c r="KC40" s="10"/>
      <c r="KD40" s="10"/>
      <c r="KE40" s="10"/>
      <c r="KF40" s="10"/>
      <c r="KG40" s="10"/>
      <c r="KH40" s="10"/>
      <c r="KI40" s="10"/>
      <c r="KJ40" s="10"/>
      <c r="KK40" s="10"/>
      <c r="KL40" s="10"/>
      <c r="KM40" s="10"/>
      <c r="KN40" s="10"/>
      <c r="KO40" s="10"/>
      <c r="KP40" s="10"/>
      <c r="KQ40" s="10"/>
      <c r="KR40" s="10"/>
      <c r="KS40" s="10"/>
      <c r="KT40" s="10"/>
      <c r="KU40" s="10"/>
      <c r="KV40" s="10"/>
      <c r="KW40" s="10"/>
      <c r="KX40" s="10"/>
      <c r="KY40" s="10"/>
      <c r="KZ40" s="10"/>
      <c r="LA40" s="10"/>
      <c r="LB40" s="10"/>
      <c r="LC40" s="10"/>
      <c r="LD40" s="10"/>
      <c r="LE40" s="10"/>
      <c r="LF40" s="10"/>
      <c r="LG40" s="10"/>
      <c r="LH40" s="10"/>
      <c r="LI40" s="10"/>
      <c r="LJ40" s="10"/>
      <c r="LK40" s="10"/>
      <c r="LL40" s="10"/>
      <c r="LM40" s="10"/>
      <c r="LN40" s="10"/>
      <c r="LO40" s="10"/>
      <c r="LP40" s="10"/>
      <c r="LQ40" s="10"/>
      <c r="LR40" s="10"/>
      <c r="LS40" s="10"/>
      <c r="LT40" s="10"/>
      <c r="LU40" s="10"/>
      <c r="LV40" s="10"/>
      <c r="LW40" s="10"/>
      <c r="LX40" s="10"/>
      <c r="LY40" s="10"/>
      <c r="LZ40" s="10"/>
      <c r="MA40" s="10"/>
      <c r="MB40" s="10"/>
      <c r="MC40" s="10"/>
      <c r="MD40" s="10"/>
      <c r="ME40" s="10"/>
      <c r="MF40" s="10"/>
      <c r="MG40" s="10"/>
      <c r="MH40" s="10"/>
      <c r="MI40" s="10"/>
      <c r="MJ40" s="10"/>
      <c r="MK40" s="10"/>
      <c r="ML40" s="10"/>
      <c r="MM40" s="10"/>
      <c r="MN40" s="10"/>
      <c r="MO40" s="10"/>
      <c r="MP40" s="10"/>
      <c r="MQ40" s="10"/>
      <c r="MR40" s="10"/>
      <c r="MS40" s="10"/>
      <c r="MT40" s="10"/>
      <c r="MU40" s="10"/>
      <c r="MV40" s="10"/>
      <c r="MW40" s="10"/>
      <c r="MX40" s="10"/>
      <c r="MY40" s="10"/>
      <c r="MZ40" s="10"/>
      <c r="NA40" s="10"/>
      <c r="NB40" s="4"/>
      <c r="NC40" s="2"/>
      <c r="ND40" s="86"/>
      <c r="NE40" s="93"/>
      <c r="NF40" s="93"/>
      <c r="NG40" s="93"/>
      <c r="NH40" s="93"/>
      <c r="NI40" s="93"/>
      <c r="NJ40" s="93"/>
      <c r="NK40" s="93"/>
      <c r="NL40" s="93"/>
      <c r="NM40" s="93"/>
      <c r="NN40" s="93"/>
      <c r="NO40" s="93"/>
      <c r="NP40" s="93"/>
      <c r="NQ40" s="93"/>
      <c r="NR40" s="104"/>
    </row>
    <row r="41" spans="1:382" ht="13.5" customHeight="1">
      <c r="A41" s="2"/>
      <c r="B41" s="13"/>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c r="IW41" s="10"/>
      <c r="IX41" s="10"/>
      <c r="IY41" s="10"/>
      <c r="IZ41" s="10"/>
      <c r="JA41" s="10"/>
      <c r="JB41" s="10"/>
      <c r="JC41" s="10"/>
      <c r="JD41" s="10"/>
      <c r="JE41" s="10"/>
      <c r="JF41" s="10"/>
      <c r="JG41" s="10"/>
      <c r="JH41" s="10"/>
      <c r="JI41" s="10"/>
      <c r="JJ41" s="10"/>
      <c r="JK41" s="10"/>
      <c r="JL41" s="10"/>
      <c r="JM41" s="10"/>
      <c r="JN41" s="10"/>
      <c r="JO41" s="10"/>
      <c r="JP41" s="10"/>
      <c r="JQ41" s="10"/>
      <c r="JR41" s="10"/>
      <c r="JS41" s="10"/>
      <c r="JT41" s="10"/>
      <c r="JU41" s="10"/>
      <c r="JV41" s="10"/>
      <c r="JW41" s="10"/>
      <c r="JX41" s="10"/>
      <c r="JY41" s="10"/>
      <c r="JZ41" s="10"/>
      <c r="KA41" s="10"/>
      <c r="KB41" s="10"/>
      <c r="KC41" s="10"/>
      <c r="KD41" s="10"/>
      <c r="KE41" s="10"/>
      <c r="KF41" s="10"/>
      <c r="KG41" s="10"/>
      <c r="KH41" s="10"/>
      <c r="KI41" s="10"/>
      <c r="KJ41" s="10"/>
      <c r="KK41" s="10"/>
      <c r="KL41" s="10"/>
      <c r="KM41" s="10"/>
      <c r="KN41" s="10"/>
      <c r="KO41" s="10"/>
      <c r="KP41" s="10"/>
      <c r="KQ41" s="10"/>
      <c r="KR41" s="10"/>
      <c r="KS41" s="10"/>
      <c r="KT41" s="10"/>
      <c r="KU41" s="10"/>
      <c r="KV41" s="10"/>
      <c r="KW41" s="10"/>
      <c r="KX41" s="10"/>
      <c r="KY41" s="10"/>
      <c r="KZ41" s="10"/>
      <c r="LA41" s="10"/>
      <c r="LB41" s="10"/>
      <c r="LC41" s="10"/>
      <c r="LD41" s="10"/>
      <c r="LE41" s="10"/>
      <c r="LF41" s="10"/>
      <c r="LG41" s="10"/>
      <c r="LH41" s="10"/>
      <c r="LI41" s="10"/>
      <c r="LJ41" s="10"/>
      <c r="LK41" s="10"/>
      <c r="LL41" s="10"/>
      <c r="LM41" s="10"/>
      <c r="LN41" s="10"/>
      <c r="LO41" s="10"/>
      <c r="LP41" s="10"/>
      <c r="LQ41" s="10"/>
      <c r="LR41" s="10"/>
      <c r="LS41" s="10"/>
      <c r="LT41" s="10"/>
      <c r="LU41" s="10"/>
      <c r="LV41" s="10"/>
      <c r="LW41" s="10"/>
      <c r="LX41" s="10"/>
      <c r="LY41" s="10"/>
      <c r="LZ41" s="10"/>
      <c r="MA41" s="10"/>
      <c r="MB41" s="10"/>
      <c r="MC41" s="10"/>
      <c r="MD41" s="10"/>
      <c r="ME41" s="10"/>
      <c r="MF41" s="10"/>
      <c r="MG41" s="10"/>
      <c r="MH41" s="10"/>
      <c r="MI41" s="10"/>
      <c r="MJ41" s="10"/>
      <c r="MK41" s="10"/>
      <c r="ML41" s="10"/>
      <c r="MM41" s="10"/>
      <c r="MN41" s="10"/>
      <c r="MO41" s="10"/>
      <c r="MP41" s="10"/>
      <c r="MQ41" s="10"/>
      <c r="MR41" s="10"/>
      <c r="MS41" s="10"/>
      <c r="MT41" s="10"/>
      <c r="MU41" s="10"/>
      <c r="MV41" s="10"/>
      <c r="MW41" s="10"/>
      <c r="MX41" s="10"/>
      <c r="MY41" s="10"/>
      <c r="MZ41" s="10"/>
      <c r="NA41" s="10"/>
      <c r="NB41" s="4"/>
      <c r="NC41" s="2"/>
      <c r="ND41" s="86"/>
      <c r="NE41" s="93"/>
      <c r="NF41" s="93"/>
      <c r="NG41" s="93"/>
      <c r="NH41" s="93"/>
      <c r="NI41" s="93"/>
      <c r="NJ41" s="93"/>
      <c r="NK41" s="93"/>
      <c r="NL41" s="93"/>
      <c r="NM41" s="93"/>
      <c r="NN41" s="93"/>
      <c r="NO41" s="93"/>
      <c r="NP41" s="93"/>
      <c r="NQ41" s="93"/>
      <c r="NR41" s="104"/>
    </row>
    <row r="42" spans="1:382" ht="13.5" customHeight="1">
      <c r="A42" s="2"/>
      <c r="B42" s="13"/>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4"/>
      <c r="NC42" s="2"/>
      <c r="ND42" s="86"/>
      <c r="NE42" s="93"/>
      <c r="NF42" s="93"/>
      <c r="NG42" s="93"/>
      <c r="NH42" s="93"/>
      <c r="NI42" s="93"/>
      <c r="NJ42" s="93"/>
      <c r="NK42" s="93"/>
      <c r="NL42" s="93"/>
      <c r="NM42" s="93"/>
      <c r="NN42" s="93"/>
      <c r="NO42" s="93"/>
      <c r="NP42" s="93"/>
      <c r="NQ42" s="93"/>
      <c r="NR42" s="104"/>
    </row>
    <row r="43" spans="1:382" ht="13.5" customHeight="1">
      <c r="A43" s="2"/>
      <c r="B43" s="13"/>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4"/>
      <c r="NC43" s="2"/>
      <c r="ND43" s="86"/>
      <c r="NE43" s="93"/>
      <c r="NF43" s="93"/>
      <c r="NG43" s="93"/>
      <c r="NH43" s="93"/>
      <c r="NI43" s="93"/>
      <c r="NJ43" s="93"/>
      <c r="NK43" s="93"/>
      <c r="NL43" s="93"/>
      <c r="NM43" s="93"/>
      <c r="NN43" s="93"/>
      <c r="NO43" s="93"/>
      <c r="NP43" s="93"/>
      <c r="NQ43" s="93"/>
      <c r="NR43" s="104"/>
    </row>
    <row r="44" spans="1:382" ht="13.5" customHeight="1">
      <c r="A44" s="2"/>
      <c r="B44" s="13"/>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4"/>
      <c r="NC44" s="2"/>
      <c r="ND44" s="86"/>
      <c r="NE44" s="93"/>
      <c r="NF44" s="93"/>
      <c r="NG44" s="93"/>
      <c r="NH44" s="93"/>
      <c r="NI44" s="93"/>
      <c r="NJ44" s="93"/>
      <c r="NK44" s="93"/>
      <c r="NL44" s="93"/>
      <c r="NM44" s="93"/>
      <c r="NN44" s="93"/>
      <c r="NO44" s="93"/>
      <c r="NP44" s="93"/>
      <c r="NQ44" s="93"/>
      <c r="NR44" s="104"/>
    </row>
    <row r="45" spans="1:382" ht="13.5" customHeight="1">
      <c r="A45" s="2"/>
      <c r="B45" s="13"/>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4"/>
      <c r="NC45" s="2"/>
      <c r="ND45" s="86"/>
      <c r="NE45" s="93"/>
      <c r="NF45" s="93"/>
      <c r="NG45" s="93"/>
      <c r="NH45" s="93"/>
      <c r="NI45" s="93"/>
      <c r="NJ45" s="93"/>
      <c r="NK45" s="93"/>
      <c r="NL45" s="93"/>
      <c r="NM45" s="93"/>
      <c r="NN45" s="93"/>
      <c r="NO45" s="93"/>
      <c r="NP45" s="93"/>
      <c r="NQ45" s="93"/>
      <c r="NR45" s="104"/>
    </row>
    <row r="46" spans="1:382" ht="13.5" customHeight="1">
      <c r="A46" s="2"/>
      <c r="B46" s="13"/>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4"/>
      <c r="NC46" s="2"/>
      <c r="ND46" s="86"/>
      <c r="NE46" s="93"/>
      <c r="NF46" s="93"/>
      <c r="NG46" s="93"/>
      <c r="NH46" s="93"/>
      <c r="NI46" s="93"/>
      <c r="NJ46" s="93"/>
      <c r="NK46" s="93"/>
      <c r="NL46" s="93"/>
      <c r="NM46" s="93"/>
      <c r="NN46" s="93"/>
      <c r="NO46" s="93"/>
      <c r="NP46" s="93"/>
      <c r="NQ46" s="93"/>
      <c r="NR46" s="104"/>
    </row>
    <row r="47" spans="1:382" ht="13.5" customHeight="1">
      <c r="A47" s="2"/>
      <c r="B47" s="13"/>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4"/>
      <c r="NC47" s="2"/>
      <c r="ND47" s="86"/>
      <c r="NE47" s="93"/>
      <c r="NF47" s="93"/>
      <c r="NG47" s="93"/>
      <c r="NH47" s="93"/>
      <c r="NI47" s="93"/>
      <c r="NJ47" s="93"/>
      <c r="NK47" s="93"/>
      <c r="NL47" s="93"/>
      <c r="NM47" s="93"/>
      <c r="NN47" s="93"/>
      <c r="NO47" s="93"/>
      <c r="NP47" s="93"/>
      <c r="NQ47" s="93"/>
      <c r="NR47" s="104"/>
    </row>
    <row r="48" spans="1:382" ht="13.5" customHeight="1">
      <c r="A48" s="2"/>
      <c r="B48" s="13"/>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4"/>
      <c r="NC48" s="2"/>
      <c r="ND48" s="85" t="s">
        <v>
55</v>
      </c>
      <c r="NE48" s="92"/>
      <c r="NF48" s="92"/>
      <c r="NG48" s="92"/>
      <c r="NH48" s="92"/>
      <c r="NI48" s="92"/>
      <c r="NJ48" s="92"/>
      <c r="NK48" s="92"/>
      <c r="NL48" s="92"/>
      <c r="NM48" s="92"/>
      <c r="NN48" s="92"/>
      <c r="NO48" s="92"/>
      <c r="NP48" s="92"/>
      <c r="NQ48" s="92"/>
      <c r="NR48" s="103"/>
    </row>
    <row r="49" spans="1:382" ht="13.5" customHeight="1">
      <c r="A49" s="2"/>
      <c r="B49" s="13"/>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4"/>
      <c r="NC49" s="2"/>
      <c r="ND49" s="87" t="s">
        <v>
120</v>
      </c>
      <c r="NE49" s="94"/>
      <c r="NF49" s="94"/>
      <c r="NG49" s="94"/>
      <c r="NH49" s="94"/>
      <c r="NI49" s="94"/>
      <c r="NJ49" s="94"/>
      <c r="NK49" s="94"/>
      <c r="NL49" s="94"/>
      <c r="NM49" s="94"/>
      <c r="NN49" s="94"/>
      <c r="NO49" s="94"/>
      <c r="NP49" s="94"/>
      <c r="NQ49" s="94"/>
      <c r="NR49" s="105"/>
    </row>
    <row r="50" spans="1:382" ht="13.5" customHeight="1">
      <c r="A50" s="2"/>
      <c r="B50" s="13"/>
      <c r="C50" s="10"/>
      <c r="D50" s="10"/>
      <c r="E50" s="10"/>
      <c r="F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4"/>
      <c r="NC50" s="2"/>
      <c r="ND50" s="87"/>
      <c r="NE50" s="94"/>
      <c r="NF50" s="94"/>
      <c r="NG50" s="94"/>
      <c r="NH50" s="94"/>
      <c r="NI50" s="94"/>
      <c r="NJ50" s="94"/>
      <c r="NK50" s="94"/>
      <c r="NL50" s="94"/>
      <c r="NM50" s="94"/>
      <c r="NN50" s="94"/>
      <c r="NO50" s="94"/>
      <c r="NP50" s="94"/>
      <c r="NQ50" s="94"/>
      <c r="NR50" s="105"/>
    </row>
    <row r="51" spans="1:382" ht="13.5" customHeight="1">
      <c r="A51" s="2"/>
      <c r="B51" s="13"/>
      <c r="C51" s="10"/>
      <c r="D51" s="10"/>
      <c r="E51" s="10"/>
      <c r="F51" s="10"/>
      <c r="I51" s="10"/>
      <c r="J51" s="10"/>
      <c r="K51" s="10"/>
      <c r="L51" s="10"/>
      <c r="M51" s="10"/>
      <c r="N51" s="10"/>
      <c r="O51" s="10"/>
      <c r="P51" s="10"/>
      <c r="Q51" s="10"/>
      <c r="R51" s="32"/>
      <c r="S51" s="32"/>
      <c r="T51" s="32"/>
      <c r="U51" s="39" t="str">
        <f>
データ!$B$11</f>
        <v>
H27</v>
      </c>
      <c r="V51" s="39"/>
      <c r="W51" s="39"/>
      <c r="X51" s="39"/>
      <c r="Y51" s="39"/>
      <c r="Z51" s="39"/>
      <c r="AA51" s="39"/>
      <c r="AB51" s="39"/>
      <c r="AC51" s="39"/>
      <c r="AD51" s="39"/>
      <c r="AE51" s="39"/>
      <c r="AF51" s="39"/>
      <c r="AG51" s="39"/>
      <c r="AH51" s="39"/>
      <c r="AI51" s="39"/>
      <c r="AJ51" s="39"/>
      <c r="AK51" s="39"/>
      <c r="AL51" s="39"/>
      <c r="AM51" s="39"/>
      <c r="AN51" s="39" t="str">
        <f>
データ!$C$11</f>
        <v>
H28</v>
      </c>
      <c r="AO51" s="39"/>
      <c r="AP51" s="39"/>
      <c r="AQ51" s="39"/>
      <c r="AR51" s="39"/>
      <c r="AS51" s="39"/>
      <c r="AT51" s="39"/>
      <c r="AU51" s="39"/>
      <c r="AV51" s="39"/>
      <c r="AW51" s="39"/>
      <c r="AX51" s="39"/>
      <c r="AY51" s="39"/>
      <c r="AZ51" s="39"/>
      <c r="BA51" s="39"/>
      <c r="BB51" s="39"/>
      <c r="BC51" s="39"/>
      <c r="BD51" s="39"/>
      <c r="BE51" s="39"/>
      <c r="BF51" s="39"/>
      <c r="BG51" s="39" t="str">
        <f>
データ!$D$11</f>
        <v>
H29</v>
      </c>
      <c r="BH51" s="39"/>
      <c r="BI51" s="39"/>
      <c r="BJ51" s="39"/>
      <c r="BK51" s="39"/>
      <c r="BL51" s="39"/>
      <c r="BM51" s="39"/>
      <c r="BN51" s="39"/>
      <c r="BO51" s="39"/>
      <c r="BP51" s="39"/>
      <c r="BQ51" s="39"/>
      <c r="BR51" s="39"/>
      <c r="BS51" s="39"/>
      <c r="BT51" s="39"/>
      <c r="BU51" s="39"/>
      <c r="BV51" s="39"/>
      <c r="BW51" s="39"/>
      <c r="BX51" s="39"/>
      <c r="BY51" s="39"/>
      <c r="BZ51" s="39" t="str">
        <f>
データ!$E$11</f>
        <v>
H30</v>
      </c>
      <c r="CA51" s="39"/>
      <c r="CB51" s="39"/>
      <c r="CC51" s="39"/>
      <c r="CD51" s="39"/>
      <c r="CE51" s="39"/>
      <c r="CF51" s="39"/>
      <c r="CG51" s="39"/>
      <c r="CH51" s="39"/>
      <c r="CI51" s="39"/>
      <c r="CJ51" s="39"/>
      <c r="CK51" s="39"/>
      <c r="CL51" s="39"/>
      <c r="CM51" s="39"/>
      <c r="CN51" s="39"/>
      <c r="CO51" s="39"/>
      <c r="CP51" s="39"/>
      <c r="CQ51" s="39"/>
      <c r="CR51" s="39"/>
      <c r="CS51" s="39" t="str">
        <f>
データ!$F$11</f>
        <v>
R01</v>
      </c>
      <c r="CT51" s="39"/>
      <c r="CU51" s="39"/>
      <c r="CV51" s="39"/>
      <c r="CW51" s="39"/>
      <c r="CX51" s="39"/>
      <c r="CY51" s="39"/>
      <c r="CZ51" s="39"/>
      <c r="DA51" s="39"/>
      <c r="DB51" s="39"/>
      <c r="DC51" s="39"/>
      <c r="DD51" s="39"/>
      <c r="DE51" s="39"/>
      <c r="DF51" s="39"/>
      <c r="DG51" s="39"/>
      <c r="DH51" s="39"/>
      <c r="DI51" s="39"/>
      <c r="DJ51" s="39"/>
      <c r="DK51" s="39"/>
      <c r="DL51" s="32"/>
      <c r="DM51" s="32"/>
      <c r="DN51" s="32"/>
      <c r="DO51" s="32"/>
      <c r="DP51" s="32"/>
      <c r="DQ51" s="32"/>
      <c r="DR51" s="32"/>
      <c r="DS51" s="32"/>
      <c r="DT51" s="32"/>
      <c r="DU51" s="32"/>
      <c r="DV51" s="32"/>
      <c r="DW51" s="32"/>
      <c r="DX51" s="32"/>
      <c r="DY51" s="32"/>
      <c r="DZ51" s="32"/>
      <c r="EA51" s="10"/>
      <c r="EB51" s="10"/>
      <c r="EC51" s="10"/>
      <c r="ED51" s="10"/>
      <c r="EE51" s="10"/>
      <c r="EF51" s="10"/>
      <c r="EG51" s="10"/>
      <c r="EH51" s="10"/>
      <c r="EI51" s="32"/>
      <c r="EJ51" s="32"/>
      <c r="EK51" s="32"/>
      <c r="EL51" s="39" t="str">
        <f>
データ!$B$11</f>
        <v>
H27</v>
      </c>
      <c r="EM51" s="39"/>
      <c r="EN51" s="39"/>
      <c r="EO51" s="39"/>
      <c r="EP51" s="39"/>
      <c r="EQ51" s="39"/>
      <c r="ER51" s="39"/>
      <c r="ES51" s="39"/>
      <c r="ET51" s="39"/>
      <c r="EU51" s="39"/>
      <c r="EV51" s="39"/>
      <c r="EW51" s="39"/>
      <c r="EX51" s="39"/>
      <c r="EY51" s="39"/>
      <c r="EZ51" s="39"/>
      <c r="FA51" s="39"/>
      <c r="FB51" s="39"/>
      <c r="FC51" s="39"/>
      <c r="FD51" s="39"/>
      <c r="FE51" s="39" t="str">
        <f>
データ!$C$11</f>
        <v>
H28</v>
      </c>
      <c r="FF51" s="39"/>
      <c r="FG51" s="39"/>
      <c r="FH51" s="39"/>
      <c r="FI51" s="39"/>
      <c r="FJ51" s="39"/>
      <c r="FK51" s="39"/>
      <c r="FL51" s="39"/>
      <c r="FM51" s="39"/>
      <c r="FN51" s="39"/>
      <c r="FO51" s="39"/>
      <c r="FP51" s="39"/>
      <c r="FQ51" s="39"/>
      <c r="FR51" s="39"/>
      <c r="FS51" s="39"/>
      <c r="FT51" s="39"/>
      <c r="FU51" s="39"/>
      <c r="FV51" s="39"/>
      <c r="FW51" s="39"/>
      <c r="FX51" s="39" t="str">
        <f>
データ!$D$11</f>
        <v>
H29</v>
      </c>
      <c r="FY51" s="39"/>
      <c r="FZ51" s="39"/>
      <c r="GA51" s="39"/>
      <c r="GB51" s="39"/>
      <c r="GC51" s="39"/>
      <c r="GD51" s="39"/>
      <c r="GE51" s="39"/>
      <c r="GF51" s="39"/>
      <c r="GG51" s="39"/>
      <c r="GH51" s="39"/>
      <c r="GI51" s="39"/>
      <c r="GJ51" s="39"/>
      <c r="GK51" s="39"/>
      <c r="GL51" s="39"/>
      <c r="GM51" s="39"/>
      <c r="GN51" s="39"/>
      <c r="GO51" s="39"/>
      <c r="GP51" s="39"/>
      <c r="GQ51" s="39" t="str">
        <f>
データ!$E$11</f>
        <v>
H30</v>
      </c>
      <c r="GR51" s="39"/>
      <c r="GS51" s="39"/>
      <c r="GT51" s="39"/>
      <c r="GU51" s="39"/>
      <c r="GV51" s="39"/>
      <c r="GW51" s="39"/>
      <c r="GX51" s="39"/>
      <c r="GY51" s="39"/>
      <c r="GZ51" s="39"/>
      <c r="HA51" s="39"/>
      <c r="HB51" s="39"/>
      <c r="HC51" s="39"/>
      <c r="HD51" s="39"/>
      <c r="HE51" s="39"/>
      <c r="HF51" s="39"/>
      <c r="HG51" s="39"/>
      <c r="HH51" s="39"/>
      <c r="HI51" s="39"/>
      <c r="HJ51" s="39" t="str">
        <f>
データ!$F$11</f>
        <v>
R01</v>
      </c>
      <c r="HK51" s="39"/>
      <c r="HL51" s="39"/>
      <c r="HM51" s="39"/>
      <c r="HN51" s="39"/>
      <c r="HO51" s="39"/>
      <c r="HP51" s="39"/>
      <c r="HQ51" s="39"/>
      <c r="HR51" s="39"/>
      <c r="HS51" s="39"/>
      <c r="HT51" s="39"/>
      <c r="HU51" s="39"/>
      <c r="HV51" s="39"/>
      <c r="HW51" s="39"/>
      <c r="HX51" s="39"/>
      <c r="HY51" s="39"/>
      <c r="HZ51" s="39"/>
      <c r="IA51" s="39"/>
      <c r="IB51" s="39"/>
      <c r="IC51" s="32"/>
      <c r="ID51" s="32"/>
      <c r="IE51" s="32"/>
      <c r="IF51" s="32"/>
      <c r="IG51" s="32"/>
      <c r="IH51" s="32"/>
      <c r="II51" s="32"/>
      <c r="IJ51" s="32"/>
      <c r="IK51" s="32"/>
      <c r="IL51" s="32"/>
      <c r="IM51" s="32"/>
      <c r="IN51" s="32"/>
      <c r="IO51" s="32"/>
      <c r="IP51" s="32"/>
      <c r="IQ51" s="32"/>
      <c r="IR51" s="10"/>
      <c r="IS51" s="10"/>
      <c r="IT51" s="10"/>
      <c r="IU51" s="10"/>
      <c r="IV51" s="10"/>
      <c r="IW51" s="10"/>
      <c r="IX51" s="10"/>
      <c r="IY51" s="10"/>
      <c r="IZ51" s="32"/>
      <c r="JA51" s="32"/>
      <c r="JB51" s="32"/>
      <c r="JC51" s="39" t="str">
        <f>
データ!$B$11</f>
        <v>
H27</v>
      </c>
      <c r="JD51" s="39"/>
      <c r="JE51" s="39"/>
      <c r="JF51" s="39"/>
      <c r="JG51" s="39"/>
      <c r="JH51" s="39"/>
      <c r="JI51" s="39"/>
      <c r="JJ51" s="39"/>
      <c r="JK51" s="39"/>
      <c r="JL51" s="39"/>
      <c r="JM51" s="39"/>
      <c r="JN51" s="39"/>
      <c r="JO51" s="39"/>
      <c r="JP51" s="39"/>
      <c r="JQ51" s="39"/>
      <c r="JR51" s="39"/>
      <c r="JS51" s="39"/>
      <c r="JT51" s="39"/>
      <c r="JU51" s="39"/>
      <c r="JV51" s="39" t="str">
        <f>
データ!$C$11</f>
        <v>
H28</v>
      </c>
      <c r="JW51" s="39"/>
      <c r="JX51" s="39"/>
      <c r="JY51" s="39"/>
      <c r="JZ51" s="39"/>
      <c r="KA51" s="39"/>
      <c r="KB51" s="39"/>
      <c r="KC51" s="39"/>
      <c r="KD51" s="39"/>
      <c r="KE51" s="39"/>
      <c r="KF51" s="39"/>
      <c r="KG51" s="39"/>
      <c r="KH51" s="39"/>
      <c r="KI51" s="39"/>
      <c r="KJ51" s="39"/>
      <c r="KK51" s="39"/>
      <c r="KL51" s="39"/>
      <c r="KM51" s="39"/>
      <c r="KN51" s="39"/>
      <c r="KO51" s="39" t="str">
        <f>
データ!$D$11</f>
        <v>
H29</v>
      </c>
      <c r="KP51" s="39"/>
      <c r="KQ51" s="39"/>
      <c r="KR51" s="39"/>
      <c r="KS51" s="39"/>
      <c r="KT51" s="39"/>
      <c r="KU51" s="39"/>
      <c r="KV51" s="39"/>
      <c r="KW51" s="39"/>
      <c r="KX51" s="39"/>
      <c r="KY51" s="39"/>
      <c r="KZ51" s="39"/>
      <c r="LA51" s="39"/>
      <c r="LB51" s="39"/>
      <c r="LC51" s="39"/>
      <c r="LD51" s="39"/>
      <c r="LE51" s="39"/>
      <c r="LF51" s="39"/>
      <c r="LG51" s="39"/>
      <c r="LH51" s="39" t="str">
        <f>
データ!$E$11</f>
        <v>
H30</v>
      </c>
      <c r="LI51" s="39"/>
      <c r="LJ51" s="39"/>
      <c r="LK51" s="39"/>
      <c r="LL51" s="39"/>
      <c r="LM51" s="39"/>
      <c r="LN51" s="39"/>
      <c r="LO51" s="39"/>
      <c r="LP51" s="39"/>
      <c r="LQ51" s="39"/>
      <c r="LR51" s="39"/>
      <c r="LS51" s="39"/>
      <c r="LT51" s="39"/>
      <c r="LU51" s="39"/>
      <c r="LV51" s="39"/>
      <c r="LW51" s="39"/>
      <c r="LX51" s="39"/>
      <c r="LY51" s="39"/>
      <c r="LZ51" s="39"/>
      <c r="MA51" s="39" t="str">
        <f>
データ!$F$11</f>
        <v>
R01</v>
      </c>
      <c r="MB51" s="39"/>
      <c r="MC51" s="39"/>
      <c r="MD51" s="39"/>
      <c r="ME51" s="39"/>
      <c r="MF51" s="39"/>
      <c r="MG51" s="39"/>
      <c r="MH51" s="39"/>
      <c r="MI51" s="39"/>
      <c r="MJ51" s="39"/>
      <c r="MK51" s="39"/>
      <c r="ML51" s="39"/>
      <c r="MM51" s="39"/>
      <c r="MN51" s="39"/>
      <c r="MO51" s="39"/>
      <c r="MP51" s="39"/>
      <c r="MQ51" s="39"/>
      <c r="MR51" s="39"/>
      <c r="MS51" s="39"/>
      <c r="MT51" s="10"/>
      <c r="MU51" s="10"/>
      <c r="MV51" s="10"/>
      <c r="MW51" s="10"/>
      <c r="MX51" s="10"/>
      <c r="MY51" s="10"/>
      <c r="MZ51" s="10"/>
      <c r="NA51" s="10"/>
      <c r="NB51" s="4"/>
      <c r="NC51" s="2"/>
      <c r="ND51" s="87"/>
      <c r="NE51" s="94"/>
      <c r="NF51" s="94"/>
      <c r="NG51" s="94"/>
      <c r="NH51" s="94"/>
      <c r="NI51" s="94"/>
      <c r="NJ51" s="94"/>
      <c r="NK51" s="94"/>
      <c r="NL51" s="94"/>
      <c r="NM51" s="94"/>
      <c r="NN51" s="94"/>
      <c r="NO51" s="94"/>
      <c r="NP51" s="94"/>
      <c r="NQ51" s="94"/>
      <c r="NR51" s="105"/>
    </row>
    <row r="52" spans="1:382" ht="13.5" customHeight="1">
      <c r="A52" s="2"/>
      <c r="B52" s="13"/>
      <c r="C52" s="10"/>
      <c r="D52" s="10"/>
      <c r="E52" s="10"/>
      <c r="F52" s="10"/>
      <c r="I52" s="27"/>
      <c r="J52" s="29" t="s">
        <v>
1</v>
      </c>
      <c r="K52" s="30"/>
      <c r="L52" s="30"/>
      <c r="M52" s="30"/>
      <c r="N52" s="30"/>
      <c r="O52" s="30"/>
      <c r="P52" s="30"/>
      <c r="Q52" s="30"/>
      <c r="R52" s="30"/>
      <c r="S52" s="30"/>
      <c r="T52" s="38"/>
      <c r="U52" s="41">
        <f>
データ!AU7</f>
        <v>
0</v>
      </c>
      <c r="V52" s="41"/>
      <c r="W52" s="41"/>
      <c r="X52" s="41"/>
      <c r="Y52" s="41"/>
      <c r="Z52" s="41"/>
      <c r="AA52" s="41"/>
      <c r="AB52" s="41"/>
      <c r="AC52" s="41"/>
      <c r="AD52" s="41"/>
      <c r="AE52" s="41"/>
      <c r="AF52" s="41"/>
      <c r="AG52" s="41"/>
      <c r="AH52" s="41"/>
      <c r="AI52" s="41"/>
      <c r="AJ52" s="41"/>
      <c r="AK52" s="41"/>
      <c r="AL52" s="41"/>
      <c r="AM52" s="41"/>
      <c r="AN52" s="41">
        <f>
データ!AV7</f>
        <v>
0</v>
      </c>
      <c r="AO52" s="41"/>
      <c r="AP52" s="41"/>
      <c r="AQ52" s="41"/>
      <c r="AR52" s="41"/>
      <c r="AS52" s="41"/>
      <c r="AT52" s="41"/>
      <c r="AU52" s="41"/>
      <c r="AV52" s="41"/>
      <c r="AW52" s="41"/>
      <c r="AX52" s="41"/>
      <c r="AY52" s="41"/>
      <c r="AZ52" s="41"/>
      <c r="BA52" s="41"/>
      <c r="BB52" s="41"/>
      <c r="BC52" s="41"/>
      <c r="BD52" s="41"/>
      <c r="BE52" s="41"/>
      <c r="BF52" s="41"/>
      <c r="BG52" s="41">
        <f>
データ!AW7</f>
        <v>
0</v>
      </c>
      <c r="BH52" s="41"/>
      <c r="BI52" s="41"/>
      <c r="BJ52" s="41"/>
      <c r="BK52" s="41"/>
      <c r="BL52" s="41"/>
      <c r="BM52" s="41"/>
      <c r="BN52" s="41"/>
      <c r="BO52" s="41"/>
      <c r="BP52" s="41"/>
      <c r="BQ52" s="41"/>
      <c r="BR52" s="41"/>
      <c r="BS52" s="41"/>
      <c r="BT52" s="41"/>
      <c r="BU52" s="41"/>
      <c r="BV52" s="41"/>
      <c r="BW52" s="41"/>
      <c r="BX52" s="41"/>
      <c r="BY52" s="41"/>
      <c r="BZ52" s="41">
        <f>
データ!AX7</f>
        <v>
0</v>
      </c>
      <c r="CA52" s="41"/>
      <c r="CB52" s="41"/>
      <c r="CC52" s="41"/>
      <c r="CD52" s="41"/>
      <c r="CE52" s="41"/>
      <c r="CF52" s="41"/>
      <c r="CG52" s="41"/>
      <c r="CH52" s="41"/>
      <c r="CI52" s="41"/>
      <c r="CJ52" s="41"/>
      <c r="CK52" s="41"/>
      <c r="CL52" s="41"/>
      <c r="CM52" s="41"/>
      <c r="CN52" s="41"/>
      <c r="CO52" s="41"/>
      <c r="CP52" s="41"/>
      <c r="CQ52" s="41"/>
      <c r="CR52" s="41"/>
      <c r="CS52" s="41">
        <f>
データ!AY7</f>
        <v>
0</v>
      </c>
      <c r="CT52" s="41"/>
      <c r="CU52" s="41"/>
      <c r="CV52" s="41"/>
      <c r="CW52" s="41"/>
      <c r="CX52" s="41"/>
      <c r="CY52" s="41"/>
      <c r="CZ52" s="41"/>
      <c r="DA52" s="41"/>
      <c r="DB52" s="41"/>
      <c r="DC52" s="41"/>
      <c r="DD52" s="41"/>
      <c r="DE52" s="41"/>
      <c r="DF52" s="41"/>
      <c r="DG52" s="41"/>
      <c r="DH52" s="41"/>
      <c r="DI52" s="41"/>
      <c r="DJ52" s="41"/>
      <c r="DK52" s="41"/>
      <c r="DL52" s="57"/>
      <c r="DM52" s="57"/>
      <c r="DN52" s="57"/>
      <c r="DO52" s="57"/>
      <c r="DP52" s="57"/>
      <c r="DQ52" s="57"/>
      <c r="DR52" s="57"/>
      <c r="DS52" s="57"/>
      <c r="DT52" s="57"/>
      <c r="DU52" s="57"/>
      <c r="DV52" s="57"/>
      <c r="DW52" s="57"/>
      <c r="DX52" s="57"/>
      <c r="DY52" s="57"/>
      <c r="DZ52" s="57"/>
      <c r="EA52" s="29" t="s">
        <v>
1</v>
      </c>
      <c r="EB52" s="30"/>
      <c r="EC52" s="30"/>
      <c r="ED52" s="30"/>
      <c r="EE52" s="30"/>
      <c r="EF52" s="30"/>
      <c r="EG52" s="30"/>
      <c r="EH52" s="30"/>
      <c r="EI52" s="30"/>
      <c r="EJ52" s="30"/>
      <c r="EK52" s="38"/>
      <c r="EL52" s="40">
        <f>
データ!BF7</f>
        <v>
31.1</v>
      </c>
      <c r="EM52" s="40"/>
      <c r="EN52" s="40"/>
      <c r="EO52" s="40"/>
      <c r="EP52" s="40"/>
      <c r="EQ52" s="40"/>
      <c r="ER52" s="40"/>
      <c r="ES52" s="40"/>
      <c r="ET52" s="40"/>
      <c r="EU52" s="40"/>
      <c r="EV52" s="40"/>
      <c r="EW52" s="40"/>
      <c r="EX52" s="40"/>
      <c r="EY52" s="40"/>
      <c r="EZ52" s="40"/>
      <c r="FA52" s="40"/>
      <c r="FB52" s="40"/>
      <c r="FC52" s="40"/>
      <c r="FD52" s="40"/>
      <c r="FE52" s="40">
        <f>
データ!BG7</f>
        <v>
27.1</v>
      </c>
      <c r="FF52" s="40"/>
      <c r="FG52" s="40"/>
      <c r="FH52" s="40"/>
      <c r="FI52" s="40"/>
      <c r="FJ52" s="40"/>
      <c r="FK52" s="40"/>
      <c r="FL52" s="40"/>
      <c r="FM52" s="40"/>
      <c r="FN52" s="40"/>
      <c r="FO52" s="40"/>
      <c r="FP52" s="40"/>
      <c r="FQ52" s="40"/>
      <c r="FR52" s="40"/>
      <c r="FS52" s="40"/>
      <c r="FT52" s="40"/>
      <c r="FU52" s="40"/>
      <c r="FV52" s="40"/>
      <c r="FW52" s="40"/>
      <c r="FX52" s="40">
        <f>
データ!BH7</f>
        <v>
22.4</v>
      </c>
      <c r="FY52" s="40"/>
      <c r="FZ52" s="40"/>
      <c r="GA52" s="40"/>
      <c r="GB52" s="40"/>
      <c r="GC52" s="40"/>
      <c r="GD52" s="40"/>
      <c r="GE52" s="40"/>
      <c r="GF52" s="40"/>
      <c r="GG52" s="40"/>
      <c r="GH52" s="40"/>
      <c r="GI52" s="40"/>
      <c r="GJ52" s="40"/>
      <c r="GK52" s="40"/>
      <c r="GL52" s="40"/>
      <c r="GM52" s="40"/>
      <c r="GN52" s="40"/>
      <c r="GO52" s="40"/>
      <c r="GP52" s="40"/>
      <c r="GQ52" s="40">
        <f>
データ!BI7</f>
        <v>
15.7</v>
      </c>
      <c r="GR52" s="40"/>
      <c r="GS52" s="40"/>
      <c r="GT52" s="40"/>
      <c r="GU52" s="40"/>
      <c r="GV52" s="40"/>
      <c r="GW52" s="40"/>
      <c r="GX52" s="40"/>
      <c r="GY52" s="40"/>
      <c r="GZ52" s="40"/>
      <c r="HA52" s="40"/>
      <c r="HB52" s="40"/>
      <c r="HC52" s="40"/>
      <c r="HD52" s="40"/>
      <c r="HE52" s="40"/>
      <c r="HF52" s="40"/>
      <c r="HG52" s="40"/>
      <c r="HH52" s="40"/>
      <c r="HI52" s="40"/>
      <c r="HJ52" s="40">
        <f>
データ!BJ7</f>
        <v>
12.4</v>
      </c>
      <c r="HK52" s="40"/>
      <c r="HL52" s="40"/>
      <c r="HM52" s="40"/>
      <c r="HN52" s="40"/>
      <c r="HO52" s="40"/>
      <c r="HP52" s="40"/>
      <c r="HQ52" s="40"/>
      <c r="HR52" s="40"/>
      <c r="HS52" s="40"/>
      <c r="HT52" s="40"/>
      <c r="HU52" s="40"/>
      <c r="HV52" s="40"/>
      <c r="HW52" s="40"/>
      <c r="HX52" s="40"/>
      <c r="HY52" s="40"/>
      <c r="HZ52" s="40"/>
      <c r="IA52" s="40"/>
      <c r="IB52" s="40"/>
      <c r="IC52" s="65"/>
      <c r="ID52" s="65"/>
      <c r="IE52" s="65"/>
      <c r="IF52" s="65"/>
      <c r="IG52" s="65"/>
      <c r="IH52" s="65"/>
      <c r="II52" s="65"/>
      <c r="IJ52" s="65"/>
      <c r="IK52" s="65"/>
      <c r="IL52" s="65"/>
      <c r="IM52" s="65"/>
      <c r="IN52" s="65"/>
      <c r="IO52" s="65"/>
      <c r="IP52" s="65"/>
      <c r="IQ52" s="65"/>
      <c r="IR52" s="29" t="s">
        <v>
1</v>
      </c>
      <c r="IS52" s="30"/>
      <c r="IT52" s="30"/>
      <c r="IU52" s="30"/>
      <c r="IV52" s="30"/>
      <c r="IW52" s="30"/>
      <c r="IX52" s="30"/>
      <c r="IY52" s="30"/>
      <c r="IZ52" s="30"/>
      <c r="JA52" s="30"/>
      <c r="JB52" s="38"/>
      <c r="JC52" s="41">
        <f>
データ!BQ7</f>
        <v>
7939</v>
      </c>
      <c r="JD52" s="41"/>
      <c r="JE52" s="41"/>
      <c r="JF52" s="41"/>
      <c r="JG52" s="41"/>
      <c r="JH52" s="41"/>
      <c r="JI52" s="41"/>
      <c r="JJ52" s="41"/>
      <c r="JK52" s="41"/>
      <c r="JL52" s="41"/>
      <c r="JM52" s="41"/>
      <c r="JN52" s="41"/>
      <c r="JO52" s="41"/>
      <c r="JP52" s="41"/>
      <c r="JQ52" s="41"/>
      <c r="JR52" s="41"/>
      <c r="JS52" s="41"/>
      <c r="JT52" s="41"/>
      <c r="JU52" s="41"/>
      <c r="JV52" s="41">
        <f>
データ!BR7</f>
        <v>
7678</v>
      </c>
      <c r="JW52" s="41"/>
      <c r="JX52" s="41"/>
      <c r="JY52" s="41"/>
      <c r="JZ52" s="41"/>
      <c r="KA52" s="41"/>
      <c r="KB52" s="41"/>
      <c r="KC52" s="41"/>
      <c r="KD52" s="41"/>
      <c r="KE52" s="41"/>
      <c r="KF52" s="41"/>
      <c r="KG52" s="41"/>
      <c r="KH52" s="41"/>
      <c r="KI52" s="41"/>
      <c r="KJ52" s="41"/>
      <c r="KK52" s="41"/>
      <c r="KL52" s="41"/>
      <c r="KM52" s="41"/>
      <c r="KN52" s="41"/>
      <c r="KO52" s="41">
        <f>
データ!BS7</f>
        <v>
5397</v>
      </c>
      <c r="KP52" s="41"/>
      <c r="KQ52" s="41"/>
      <c r="KR52" s="41"/>
      <c r="KS52" s="41"/>
      <c r="KT52" s="41"/>
      <c r="KU52" s="41"/>
      <c r="KV52" s="41"/>
      <c r="KW52" s="41"/>
      <c r="KX52" s="41"/>
      <c r="KY52" s="41"/>
      <c r="KZ52" s="41"/>
      <c r="LA52" s="41"/>
      <c r="LB52" s="41"/>
      <c r="LC52" s="41"/>
      <c r="LD52" s="41"/>
      <c r="LE52" s="41"/>
      <c r="LF52" s="41"/>
      <c r="LG52" s="41"/>
      <c r="LH52" s="41">
        <f>
データ!BT7</f>
        <v>
3638</v>
      </c>
      <c r="LI52" s="41"/>
      <c r="LJ52" s="41"/>
      <c r="LK52" s="41"/>
      <c r="LL52" s="41"/>
      <c r="LM52" s="41"/>
      <c r="LN52" s="41"/>
      <c r="LO52" s="41"/>
      <c r="LP52" s="41"/>
      <c r="LQ52" s="41"/>
      <c r="LR52" s="41"/>
      <c r="LS52" s="41"/>
      <c r="LT52" s="41"/>
      <c r="LU52" s="41"/>
      <c r="LV52" s="41"/>
      <c r="LW52" s="41"/>
      <c r="LX52" s="41"/>
      <c r="LY52" s="41"/>
      <c r="LZ52" s="41"/>
      <c r="MA52" s="41">
        <f>
データ!BU7</f>
        <v>
2991</v>
      </c>
      <c r="MB52" s="41"/>
      <c r="MC52" s="41"/>
      <c r="MD52" s="41"/>
      <c r="ME52" s="41"/>
      <c r="MF52" s="41"/>
      <c r="MG52" s="41"/>
      <c r="MH52" s="41"/>
      <c r="MI52" s="41"/>
      <c r="MJ52" s="41"/>
      <c r="MK52" s="41"/>
      <c r="ML52" s="41"/>
      <c r="MM52" s="41"/>
      <c r="MN52" s="41"/>
      <c r="MO52" s="41"/>
      <c r="MP52" s="41"/>
      <c r="MQ52" s="41"/>
      <c r="MR52" s="41"/>
      <c r="MS52" s="41"/>
      <c r="MT52" s="10"/>
      <c r="MU52" s="10"/>
      <c r="MV52" s="10"/>
      <c r="MW52" s="10"/>
      <c r="MX52" s="10"/>
      <c r="MY52" s="10"/>
      <c r="MZ52" s="10"/>
      <c r="NA52" s="10"/>
      <c r="NB52" s="4"/>
      <c r="NC52" s="2"/>
      <c r="ND52" s="87"/>
      <c r="NE52" s="94"/>
      <c r="NF52" s="94"/>
      <c r="NG52" s="94"/>
      <c r="NH52" s="94"/>
      <c r="NI52" s="94"/>
      <c r="NJ52" s="94"/>
      <c r="NK52" s="94"/>
      <c r="NL52" s="94"/>
      <c r="NM52" s="94"/>
      <c r="NN52" s="94"/>
      <c r="NO52" s="94"/>
      <c r="NP52" s="94"/>
      <c r="NQ52" s="94"/>
      <c r="NR52" s="105"/>
    </row>
    <row r="53" spans="1:382" ht="13.5" customHeight="1">
      <c r="A53" s="2"/>
      <c r="B53" s="13"/>
      <c r="C53" s="10"/>
      <c r="D53" s="10"/>
      <c r="E53" s="10"/>
      <c r="F53" s="10"/>
      <c r="G53" s="10"/>
      <c r="H53" s="10"/>
      <c r="I53" s="27"/>
      <c r="J53" s="29" t="s">
        <v>
54</v>
      </c>
      <c r="K53" s="30"/>
      <c r="L53" s="30"/>
      <c r="M53" s="30"/>
      <c r="N53" s="30"/>
      <c r="O53" s="30"/>
      <c r="P53" s="30"/>
      <c r="Q53" s="30"/>
      <c r="R53" s="30"/>
      <c r="S53" s="30"/>
      <c r="T53" s="38"/>
      <c r="U53" s="41">
        <f>
データ!AZ7</f>
        <v>
177</v>
      </c>
      <c r="V53" s="41"/>
      <c r="W53" s="41"/>
      <c r="X53" s="41"/>
      <c r="Y53" s="41"/>
      <c r="Z53" s="41"/>
      <c r="AA53" s="41"/>
      <c r="AB53" s="41"/>
      <c r="AC53" s="41"/>
      <c r="AD53" s="41"/>
      <c r="AE53" s="41"/>
      <c r="AF53" s="41"/>
      <c r="AG53" s="41"/>
      <c r="AH53" s="41"/>
      <c r="AI53" s="41"/>
      <c r="AJ53" s="41"/>
      <c r="AK53" s="41"/>
      <c r="AL53" s="41"/>
      <c r="AM53" s="41"/>
      <c r="AN53" s="41">
        <f>
データ!BA7</f>
        <v>
145</v>
      </c>
      <c r="AO53" s="41"/>
      <c r="AP53" s="41"/>
      <c r="AQ53" s="41"/>
      <c r="AR53" s="41"/>
      <c r="AS53" s="41"/>
      <c r="AT53" s="41"/>
      <c r="AU53" s="41"/>
      <c r="AV53" s="41"/>
      <c r="AW53" s="41"/>
      <c r="AX53" s="41"/>
      <c r="AY53" s="41"/>
      <c r="AZ53" s="41"/>
      <c r="BA53" s="41"/>
      <c r="BB53" s="41"/>
      <c r="BC53" s="41"/>
      <c r="BD53" s="41"/>
      <c r="BE53" s="41"/>
      <c r="BF53" s="41"/>
      <c r="BG53" s="41">
        <f>
データ!BB7</f>
        <v>
108</v>
      </c>
      <c r="BH53" s="41"/>
      <c r="BI53" s="41"/>
      <c r="BJ53" s="41"/>
      <c r="BK53" s="41"/>
      <c r="BL53" s="41"/>
      <c r="BM53" s="41"/>
      <c r="BN53" s="41"/>
      <c r="BO53" s="41"/>
      <c r="BP53" s="41"/>
      <c r="BQ53" s="41"/>
      <c r="BR53" s="41"/>
      <c r="BS53" s="41"/>
      <c r="BT53" s="41"/>
      <c r="BU53" s="41"/>
      <c r="BV53" s="41"/>
      <c r="BW53" s="41"/>
      <c r="BX53" s="41"/>
      <c r="BY53" s="41"/>
      <c r="BZ53" s="41">
        <f>
データ!BC7</f>
        <v>
89</v>
      </c>
      <c r="CA53" s="41"/>
      <c r="CB53" s="41"/>
      <c r="CC53" s="41"/>
      <c r="CD53" s="41"/>
      <c r="CE53" s="41"/>
      <c r="CF53" s="41"/>
      <c r="CG53" s="41"/>
      <c r="CH53" s="41"/>
      <c r="CI53" s="41"/>
      <c r="CJ53" s="41"/>
      <c r="CK53" s="41"/>
      <c r="CL53" s="41"/>
      <c r="CM53" s="41"/>
      <c r="CN53" s="41"/>
      <c r="CO53" s="41"/>
      <c r="CP53" s="41"/>
      <c r="CQ53" s="41"/>
      <c r="CR53" s="41"/>
      <c r="CS53" s="41">
        <f>
データ!BD7</f>
        <v>
37</v>
      </c>
      <c r="CT53" s="41"/>
      <c r="CU53" s="41"/>
      <c r="CV53" s="41"/>
      <c r="CW53" s="41"/>
      <c r="CX53" s="41"/>
      <c r="CY53" s="41"/>
      <c r="CZ53" s="41"/>
      <c r="DA53" s="41"/>
      <c r="DB53" s="41"/>
      <c r="DC53" s="41"/>
      <c r="DD53" s="41"/>
      <c r="DE53" s="41"/>
      <c r="DF53" s="41"/>
      <c r="DG53" s="41"/>
      <c r="DH53" s="41"/>
      <c r="DI53" s="41"/>
      <c r="DJ53" s="41"/>
      <c r="DK53" s="41"/>
      <c r="DL53" s="57"/>
      <c r="DM53" s="57"/>
      <c r="DN53" s="57"/>
      <c r="DO53" s="57"/>
      <c r="DP53" s="57"/>
      <c r="DQ53" s="57"/>
      <c r="DR53" s="57"/>
      <c r="DS53" s="57"/>
      <c r="DT53" s="57"/>
      <c r="DU53" s="57"/>
      <c r="DV53" s="57"/>
      <c r="DW53" s="57"/>
      <c r="DX53" s="57"/>
      <c r="DY53" s="57"/>
      <c r="DZ53" s="57"/>
      <c r="EA53" s="29" t="s">
        <v>
54</v>
      </c>
      <c r="EB53" s="30"/>
      <c r="EC53" s="30"/>
      <c r="ED53" s="30"/>
      <c r="EE53" s="30"/>
      <c r="EF53" s="30"/>
      <c r="EG53" s="30"/>
      <c r="EH53" s="30"/>
      <c r="EI53" s="30"/>
      <c r="EJ53" s="30"/>
      <c r="EK53" s="38"/>
      <c r="EL53" s="40">
        <f>
データ!BK7</f>
        <v>
17.5</v>
      </c>
      <c r="EM53" s="40"/>
      <c r="EN53" s="40"/>
      <c r="EO53" s="40"/>
      <c r="EP53" s="40"/>
      <c r="EQ53" s="40"/>
      <c r="ER53" s="40"/>
      <c r="ES53" s="40"/>
      <c r="ET53" s="40"/>
      <c r="EU53" s="40"/>
      <c r="EV53" s="40"/>
      <c r="EW53" s="40"/>
      <c r="EX53" s="40"/>
      <c r="EY53" s="40"/>
      <c r="EZ53" s="40"/>
      <c r="FA53" s="40"/>
      <c r="FB53" s="40"/>
      <c r="FC53" s="40"/>
      <c r="FD53" s="40"/>
      <c r="FE53" s="40">
        <f>
データ!BL7</f>
        <v>
14.3</v>
      </c>
      <c r="FF53" s="40"/>
      <c r="FG53" s="40"/>
      <c r="FH53" s="40"/>
      <c r="FI53" s="40"/>
      <c r="FJ53" s="40"/>
      <c r="FK53" s="40"/>
      <c r="FL53" s="40"/>
      <c r="FM53" s="40"/>
      <c r="FN53" s="40"/>
      <c r="FO53" s="40"/>
      <c r="FP53" s="40"/>
      <c r="FQ53" s="40"/>
      <c r="FR53" s="40"/>
      <c r="FS53" s="40"/>
      <c r="FT53" s="40"/>
      <c r="FU53" s="40"/>
      <c r="FV53" s="40"/>
      <c r="FW53" s="40"/>
      <c r="FX53" s="40">
        <f>
データ!BM7</f>
        <v>
11.8</v>
      </c>
      <c r="FY53" s="40"/>
      <c r="FZ53" s="40"/>
      <c r="GA53" s="40"/>
      <c r="GB53" s="40"/>
      <c r="GC53" s="40"/>
      <c r="GD53" s="40"/>
      <c r="GE53" s="40"/>
      <c r="GF53" s="40"/>
      <c r="GG53" s="40"/>
      <c r="GH53" s="40"/>
      <c r="GI53" s="40"/>
      <c r="GJ53" s="40"/>
      <c r="GK53" s="40"/>
      <c r="GL53" s="40"/>
      <c r="GM53" s="40"/>
      <c r="GN53" s="40"/>
      <c r="GO53" s="40"/>
      <c r="GP53" s="40"/>
      <c r="GQ53" s="40">
        <f>
データ!BN7</f>
        <v>
9.1</v>
      </c>
      <c r="GR53" s="40"/>
      <c r="GS53" s="40"/>
      <c r="GT53" s="40"/>
      <c r="GU53" s="40"/>
      <c r="GV53" s="40"/>
      <c r="GW53" s="40"/>
      <c r="GX53" s="40"/>
      <c r="GY53" s="40"/>
      <c r="GZ53" s="40"/>
      <c r="HA53" s="40"/>
      <c r="HB53" s="40"/>
      <c r="HC53" s="40"/>
      <c r="HD53" s="40"/>
      <c r="HE53" s="40"/>
      <c r="HF53" s="40"/>
      <c r="HG53" s="40"/>
      <c r="HH53" s="40"/>
      <c r="HI53" s="40"/>
      <c r="HJ53" s="40">
        <f>
データ!BO7</f>
        <v>
1.4</v>
      </c>
      <c r="HK53" s="40"/>
      <c r="HL53" s="40"/>
      <c r="HM53" s="40"/>
      <c r="HN53" s="40"/>
      <c r="HO53" s="40"/>
      <c r="HP53" s="40"/>
      <c r="HQ53" s="40"/>
      <c r="HR53" s="40"/>
      <c r="HS53" s="40"/>
      <c r="HT53" s="40"/>
      <c r="HU53" s="40"/>
      <c r="HV53" s="40"/>
      <c r="HW53" s="40"/>
      <c r="HX53" s="40"/>
      <c r="HY53" s="40"/>
      <c r="HZ53" s="40"/>
      <c r="IA53" s="40"/>
      <c r="IB53" s="40"/>
      <c r="IC53" s="65"/>
      <c r="ID53" s="65"/>
      <c r="IE53" s="65"/>
      <c r="IF53" s="65"/>
      <c r="IG53" s="65"/>
      <c r="IH53" s="65"/>
      <c r="II53" s="65"/>
      <c r="IJ53" s="65"/>
      <c r="IK53" s="65"/>
      <c r="IL53" s="65"/>
      <c r="IM53" s="65"/>
      <c r="IN53" s="65"/>
      <c r="IO53" s="65"/>
      <c r="IP53" s="65"/>
      <c r="IQ53" s="65"/>
      <c r="IR53" s="29" t="s">
        <v>
54</v>
      </c>
      <c r="IS53" s="30"/>
      <c r="IT53" s="30"/>
      <c r="IU53" s="30"/>
      <c r="IV53" s="30"/>
      <c r="IW53" s="30"/>
      <c r="IX53" s="30"/>
      <c r="IY53" s="30"/>
      <c r="IZ53" s="30"/>
      <c r="JA53" s="30"/>
      <c r="JB53" s="38"/>
      <c r="JC53" s="41">
        <f>
データ!BV7</f>
        <v>
36318</v>
      </c>
      <c r="JD53" s="41"/>
      <c r="JE53" s="41"/>
      <c r="JF53" s="41"/>
      <c r="JG53" s="41"/>
      <c r="JH53" s="41"/>
      <c r="JI53" s="41"/>
      <c r="JJ53" s="41"/>
      <c r="JK53" s="41"/>
      <c r="JL53" s="41"/>
      <c r="JM53" s="41"/>
      <c r="JN53" s="41"/>
      <c r="JO53" s="41"/>
      <c r="JP53" s="41"/>
      <c r="JQ53" s="41"/>
      <c r="JR53" s="41"/>
      <c r="JS53" s="41"/>
      <c r="JT53" s="41"/>
      <c r="JU53" s="41"/>
      <c r="JV53" s="41">
        <f>
データ!BW7</f>
        <v>
37745</v>
      </c>
      <c r="JW53" s="41"/>
      <c r="JX53" s="41"/>
      <c r="JY53" s="41"/>
      <c r="JZ53" s="41"/>
      <c r="KA53" s="41"/>
      <c r="KB53" s="41"/>
      <c r="KC53" s="41"/>
      <c r="KD53" s="41"/>
      <c r="KE53" s="41"/>
      <c r="KF53" s="41"/>
      <c r="KG53" s="41"/>
      <c r="KH53" s="41"/>
      <c r="KI53" s="41"/>
      <c r="KJ53" s="41"/>
      <c r="KK53" s="41"/>
      <c r="KL53" s="41"/>
      <c r="KM53" s="41"/>
      <c r="KN53" s="41"/>
      <c r="KO53" s="41">
        <f>
データ!BX7</f>
        <v>
35151</v>
      </c>
      <c r="KP53" s="41"/>
      <c r="KQ53" s="41"/>
      <c r="KR53" s="41"/>
      <c r="KS53" s="41"/>
      <c r="KT53" s="41"/>
      <c r="KU53" s="41"/>
      <c r="KV53" s="41"/>
      <c r="KW53" s="41"/>
      <c r="KX53" s="41"/>
      <c r="KY53" s="41"/>
      <c r="KZ53" s="41"/>
      <c r="LA53" s="41"/>
      <c r="LB53" s="41"/>
      <c r="LC53" s="41"/>
      <c r="LD53" s="41"/>
      <c r="LE53" s="41"/>
      <c r="LF53" s="41"/>
      <c r="LG53" s="41"/>
      <c r="LH53" s="41">
        <f>
データ!BY7</f>
        <v>
21556</v>
      </c>
      <c r="LI53" s="41"/>
      <c r="LJ53" s="41"/>
      <c r="LK53" s="41"/>
      <c r="LL53" s="41"/>
      <c r="LM53" s="41"/>
      <c r="LN53" s="41"/>
      <c r="LO53" s="41"/>
      <c r="LP53" s="41"/>
      <c r="LQ53" s="41"/>
      <c r="LR53" s="41"/>
      <c r="LS53" s="41"/>
      <c r="LT53" s="41"/>
      <c r="LU53" s="41"/>
      <c r="LV53" s="41"/>
      <c r="LW53" s="41"/>
      <c r="LX53" s="41"/>
      <c r="LY53" s="41"/>
      <c r="LZ53" s="41"/>
      <c r="MA53" s="41">
        <f>
データ!BZ7</f>
        <v>
18053</v>
      </c>
      <c r="MB53" s="41"/>
      <c r="MC53" s="41"/>
      <c r="MD53" s="41"/>
      <c r="ME53" s="41"/>
      <c r="MF53" s="41"/>
      <c r="MG53" s="41"/>
      <c r="MH53" s="41"/>
      <c r="MI53" s="41"/>
      <c r="MJ53" s="41"/>
      <c r="MK53" s="41"/>
      <c r="ML53" s="41"/>
      <c r="MM53" s="41"/>
      <c r="MN53" s="41"/>
      <c r="MO53" s="41"/>
      <c r="MP53" s="41"/>
      <c r="MQ53" s="41"/>
      <c r="MR53" s="41"/>
      <c r="MS53" s="41"/>
      <c r="MT53" s="10"/>
      <c r="MU53" s="10"/>
      <c r="MV53" s="10"/>
      <c r="MW53" s="10"/>
      <c r="MX53" s="10"/>
      <c r="MY53" s="10"/>
      <c r="MZ53" s="10"/>
      <c r="NA53" s="10"/>
      <c r="NB53" s="4"/>
      <c r="NC53" s="2"/>
      <c r="ND53" s="87"/>
      <c r="NE53" s="94"/>
      <c r="NF53" s="94"/>
      <c r="NG53" s="94"/>
      <c r="NH53" s="94"/>
      <c r="NI53" s="94"/>
      <c r="NJ53" s="94"/>
      <c r="NK53" s="94"/>
      <c r="NL53" s="94"/>
      <c r="NM53" s="94"/>
      <c r="NN53" s="94"/>
      <c r="NO53" s="94"/>
      <c r="NP53" s="94"/>
      <c r="NQ53" s="94"/>
      <c r="NR53" s="105"/>
    </row>
    <row r="54" spans="1:382" ht="13.5" customHeight="1">
      <c r="A54" s="2"/>
      <c r="B54" s="13"/>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4"/>
      <c r="NC54" s="2"/>
      <c r="ND54" s="87"/>
      <c r="NE54" s="94"/>
      <c r="NF54" s="94"/>
      <c r="NG54" s="94"/>
      <c r="NH54" s="94"/>
      <c r="NI54" s="94"/>
      <c r="NJ54" s="94"/>
      <c r="NK54" s="94"/>
      <c r="NL54" s="94"/>
      <c r="NM54" s="94"/>
      <c r="NN54" s="94"/>
      <c r="NO54" s="94"/>
      <c r="NP54" s="94"/>
      <c r="NQ54" s="94"/>
      <c r="NR54" s="105"/>
    </row>
    <row r="55" spans="1:382" ht="13.5" customHeight="1">
      <c r="A55" s="2"/>
      <c r="B55" s="13"/>
      <c r="C55" s="22"/>
      <c r="D55" s="10"/>
      <c r="E55" s="10"/>
      <c r="F55" s="10"/>
      <c r="G55" s="10"/>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c r="IW55" s="22"/>
      <c r="IX55" s="22"/>
      <c r="IY55" s="22"/>
      <c r="IZ55" s="22"/>
      <c r="JA55" s="22"/>
      <c r="JB55" s="22"/>
      <c r="JC55" s="22"/>
      <c r="JD55" s="22"/>
      <c r="JE55" s="22"/>
      <c r="JF55" s="22"/>
      <c r="JG55" s="22"/>
      <c r="JH55" s="22"/>
      <c r="JI55" s="22"/>
      <c r="JJ55" s="22"/>
      <c r="JK55" s="22"/>
      <c r="JL55" s="22"/>
      <c r="JM55" s="22"/>
      <c r="JN55" s="22"/>
      <c r="JO55" s="22"/>
      <c r="JP55" s="22"/>
      <c r="JQ55" s="22"/>
      <c r="JR55" s="22"/>
      <c r="JS55" s="22"/>
      <c r="JT55" s="22"/>
      <c r="JU55" s="22"/>
      <c r="JV55" s="22"/>
      <c r="JW55" s="22"/>
      <c r="JX55" s="22"/>
      <c r="JY55" s="22"/>
      <c r="JZ55" s="22"/>
      <c r="KA55" s="22"/>
      <c r="KB55" s="22"/>
      <c r="KC55" s="22"/>
      <c r="KD55" s="22"/>
      <c r="KE55" s="22"/>
      <c r="KF55" s="22"/>
      <c r="KG55" s="22"/>
      <c r="KH55" s="22"/>
      <c r="KI55" s="22"/>
      <c r="KJ55" s="22"/>
      <c r="KK55" s="22"/>
      <c r="KL55" s="22"/>
      <c r="KM55" s="22"/>
      <c r="KN55" s="22"/>
      <c r="KO55" s="22"/>
      <c r="KP55" s="22"/>
      <c r="KQ55" s="22"/>
      <c r="KR55" s="22"/>
      <c r="KS55" s="22"/>
      <c r="KT55" s="22"/>
      <c r="KU55" s="22"/>
      <c r="KV55" s="22"/>
      <c r="KW55" s="22"/>
      <c r="KX55" s="22"/>
      <c r="KY55" s="22"/>
      <c r="KZ55" s="22"/>
      <c r="LA55" s="22"/>
      <c r="LB55" s="22"/>
      <c r="LC55" s="22"/>
      <c r="LD55" s="22"/>
      <c r="LE55" s="22"/>
      <c r="LF55" s="22"/>
      <c r="LG55" s="22"/>
      <c r="LH55" s="22"/>
      <c r="LI55" s="22"/>
      <c r="LJ55" s="22"/>
      <c r="LK55" s="22"/>
      <c r="LL55" s="22"/>
      <c r="LM55" s="22"/>
      <c r="LN55" s="22"/>
      <c r="LO55" s="22"/>
      <c r="LP55" s="22"/>
      <c r="LQ55" s="22"/>
      <c r="LR55" s="22"/>
      <c r="LS55" s="22"/>
      <c r="LT55" s="22"/>
      <c r="LU55" s="22"/>
      <c r="LV55" s="22"/>
      <c r="LW55" s="22"/>
      <c r="LX55" s="22"/>
      <c r="LY55" s="22"/>
      <c r="LZ55" s="22"/>
      <c r="MA55" s="22"/>
      <c r="MB55" s="22"/>
      <c r="MC55" s="22"/>
      <c r="MD55" s="22"/>
      <c r="ME55" s="22"/>
      <c r="MF55" s="22"/>
      <c r="MG55" s="22"/>
      <c r="MH55" s="22"/>
      <c r="MI55" s="22"/>
      <c r="MJ55" s="22"/>
      <c r="MK55" s="22"/>
      <c r="ML55" s="22"/>
      <c r="MM55" s="22"/>
      <c r="MN55" s="22"/>
      <c r="MO55" s="22"/>
      <c r="MP55" s="22"/>
      <c r="MQ55" s="22"/>
      <c r="MR55" s="22"/>
      <c r="MS55" s="22"/>
      <c r="MT55" s="22"/>
      <c r="MU55" s="22"/>
      <c r="MV55" s="22"/>
      <c r="MW55" s="10"/>
      <c r="MX55" s="10"/>
      <c r="MY55" s="10"/>
      <c r="MZ55" s="22"/>
      <c r="NA55" s="22"/>
      <c r="NB55" s="4"/>
      <c r="NC55" s="2"/>
      <c r="ND55" s="87"/>
      <c r="NE55" s="94"/>
      <c r="NF55" s="94"/>
      <c r="NG55" s="94"/>
      <c r="NH55" s="94"/>
      <c r="NI55" s="94"/>
      <c r="NJ55" s="94"/>
      <c r="NK55" s="94"/>
      <c r="NL55" s="94"/>
      <c r="NM55" s="94"/>
      <c r="NN55" s="94"/>
      <c r="NO55" s="94"/>
      <c r="NP55" s="94"/>
      <c r="NQ55" s="94"/>
      <c r="NR55" s="105"/>
    </row>
    <row r="56" spans="1:382" ht="13.5" customHeight="1">
      <c r="A56" s="2"/>
      <c r="B56" s="13"/>
      <c r="C56" s="22"/>
      <c r="D56" s="10"/>
      <c r="E56" s="10"/>
      <c r="F56" s="10"/>
      <c r="G56" s="10"/>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c r="IU56" s="22"/>
      <c r="IV56" s="22"/>
      <c r="IW56" s="22"/>
      <c r="IX56" s="22"/>
      <c r="IY56" s="22"/>
      <c r="IZ56" s="22"/>
      <c r="JA56" s="22"/>
      <c r="JB56" s="22"/>
      <c r="JC56" s="22"/>
      <c r="JD56" s="22"/>
      <c r="JE56" s="22"/>
      <c r="JF56" s="22"/>
      <c r="JG56" s="22"/>
      <c r="JH56" s="22"/>
      <c r="JI56" s="22"/>
      <c r="JJ56" s="22"/>
      <c r="JK56" s="22"/>
      <c r="JL56" s="22"/>
      <c r="JM56" s="22"/>
      <c r="JN56" s="22"/>
      <c r="JO56" s="22"/>
      <c r="JP56" s="22"/>
      <c r="JQ56" s="22"/>
      <c r="JR56" s="22"/>
      <c r="JS56" s="22"/>
      <c r="JT56" s="22"/>
      <c r="JU56" s="22"/>
      <c r="JV56" s="22"/>
      <c r="JW56" s="22"/>
      <c r="JX56" s="22"/>
      <c r="JY56" s="22"/>
      <c r="JZ56" s="22"/>
      <c r="KA56" s="22"/>
      <c r="KB56" s="22"/>
      <c r="KC56" s="22"/>
      <c r="KD56" s="22"/>
      <c r="KE56" s="22"/>
      <c r="KF56" s="22"/>
      <c r="KG56" s="22"/>
      <c r="KH56" s="22"/>
      <c r="KI56" s="22"/>
      <c r="KJ56" s="22"/>
      <c r="KK56" s="22"/>
      <c r="KL56" s="22"/>
      <c r="KM56" s="22"/>
      <c r="KN56" s="22"/>
      <c r="KO56" s="22"/>
      <c r="KP56" s="22"/>
      <c r="KQ56" s="22"/>
      <c r="KR56" s="22"/>
      <c r="KS56" s="22"/>
      <c r="KT56" s="22"/>
      <c r="KU56" s="22"/>
      <c r="KV56" s="22"/>
      <c r="KW56" s="22"/>
      <c r="KX56" s="22"/>
      <c r="KY56" s="22"/>
      <c r="KZ56" s="22"/>
      <c r="LA56" s="22"/>
      <c r="LB56" s="22"/>
      <c r="LC56" s="22"/>
      <c r="LD56" s="22"/>
      <c r="LE56" s="22"/>
      <c r="LF56" s="22"/>
      <c r="LG56" s="22"/>
      <c r="LH56" s="22"/>
      <c r="LI56" s="22"/>
      <c r="LJ56" s="22"/>
      <c r="LK56" s="22"/>
      <c r="LL56" s="22"/>
      <c r="LM56" s="22"/>
      <c r="LN56" s="22"/>
      <c r="LO56" s="22"/>
      <c r="LP56" s="22"/>
      <c r="LQ56" s="22"/>
      <c r="LR56" s="22"/>
      <c r="LS56" s="22"/>
      <c r="LT56" s="22"/>
      <c r="LU56" s="22"/>
      <c r="LV56" s="22"/>
      <c r="LW56" s="22"/>
      <c r="LX56" s="22"/>
      <c r="LY56" s="22"/>
      <c r="LZ56" s="22"/>
      <c r="MA56" s="22"/>
      <c r="MB56" s="22"/>
      <c r="MC56" s="22"/>
      <c r="MD56" s="22"/>
      <c r="ME56" s="22"/>
      <c r="MF56" s="22"/>
      <c r="MG56" s="22"/>
      <c r="MH56" s="22"/>
      <c r="MI56" s="22"/>
      <c r="MJ56" s="22"/>
      <c r="MK56" s="22"/>
      <c r="ML56" s="22"/>
      <c r="MM56" s="22"/>
      <c r="MN56" s="22"/>
      <c r="MO56" s="22"/>
      <c r="MP56" s="22"/>
      <c r="MQ56" s="22"/>
      <c r="MR56" s="22"/>
      <c r="MS56" s="22"/>
      <c r="MT56" s="22"/>
      <c r="MU56" s="22"/>
      <c r="MV56" s="22"/>
      <c r="MW56" s="10"/>
      <c r="MX56" s="10"/>
      <c r="MY56" s="10"/>
      <c r="MZ56" s="22"/>
      <c r="NA56" s="22"/>
      <c r="NB56" s="4"/>
      <c r="NC56" s="2"/>
      <c r="ND56" s="87"/>
      <c r="NE56" s="94"/>
      <c r="NF56" s="94"/>
      <c r="NG56" s="94"/>
      <c r="NH56" s="94"/>
      <c r="NI56" s="94"/>
      <c r="NJ56" s="94"/>
      <c r="NK56" s="94"/>
      <c r="NL56" s="94"/>
      <c r="NM56" s="94"/>
      <c r="NN56" s="94"/>
      <c r="NO56" s="94"/>
      <c r="NP56" s="94"/>
      <c r="NQ56" s="94"/>
      <c r="NR56" s="105"/>
    </row>
    <row r="57" spans="1:382" ht="13.5" customHeight="1">
      <c r="A57" s="2"/>
      <c r="B57" s="14"/>
      <c r="NB57" s="77"/>
      <c r="NC57" s="2"/>
      <c r="ND57" s="87"/>
      <c r="NE57" s="94"/>
      <c r="NF57" s="94"/>
      <c r="NG57" s="94"/>
      <c r="NH57" s="94"/>
      <c r="NI57" s="94"/>
      <c r="NJ57" s="94"/>
      <c r="NK57" s="94"/>
      <c r="NL57" s="94"/>
      <c r="NM57" s="94"/>
      <c r="NN57" s="94"/>
      <c r="NO57" s="94"/>
      <c r="NP57" s="94"/>
      <c r="NQ57" s="94"/>
      <c r="NR57" s="105"/>
    </row>
    <row r="58" spans="1:382" ht="13.5" customHeight="1">
      <c r="A58" s="2"/>
      <c r="B58" s="13"/>
      <c r="C58" s="23"/>
      <c r="D58" s="23"/>
      <c r="E58" s="23"/>
      <c r="F58" s="23"/>
      <c r="G58" s="23"/>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23"/>
      <c r="NA58" s="23"/>
      <c r="NB58" s="4"/>
      <c r="NC58" s="2"/>
      <c r="ND58" s="87"/>
      <c r="NE58" s="94"/>
      <c r="NF58" s="94"/>
      <c r="NG58" s="94"/>
      <c r="NH58" s="94"/>
      <c r="NI58" s="94"/>
      <c r="NJ58" s="94"/>
      <c r="NK58" s="94"/>
      <c r="NL58" s="94"/>
      <c r="NM58" s="94"/>
      <c r="NN58" s="94"/>
      <c r="NO58" s="94"/>
      <c r="NP58" s="94"/>
      <c r="NQ58" s="94"/>
      <c r="NR58" s="105"/>
    </row>
    <row r="59" spans="1:382" ht="13.5" customHeight="1">
      <c r="A59" s="2"/>
      <c r="B59" s="15"/>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4"/>
      <c r="JS59" s="24"/>
      <c r="JT59" s="24"/>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78"/>
      <c r="NC59" s="2"/>
      <c r="ND59" s="87"/>
      <c r="NE59" s="94"/>
      <c r="NF59" s="94"/>
      <c r="NG59" s="94"/>
      <c r="NH59" s="94"/>
      <c r="NI59" s="94"/>
      <c r="NJ59" s="94"/>
      <c r="NK59" s="94"/>
      <c r="NL59" s="94"/>
      <c r="NM59" s="94"/>
      <c r="NN59" s="94"/>
      <c r="NO59" s="94"/>
      <c r="NP59" s="94"/>
      <c r="NQ59" s="94"/>
      <c r="NR59" s="105"/>
    </row>
    <row r="60" spans="1:382" ht="13.5" customHeight="1">
      <c r="A60" s="4"/>
      <c r="B60" s="12"/>
      <c r="C60" s="21"/>
      <c r="D60" s="21"/>
      <c r="E60" s="21"/>
      <c r="F60" s="21"/>
      <c r="G60" s="21"/>
      <c r="H60" s="25" t="s">
        <v>
56</v>
      </c>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1"/>
      <c r="MX60" s="21"/>
      <c r="MY60" s="21"/>
      <c r="MZ60" s="21"/>
      <c r="NA60" s="21"/>
      <c r="NB60" s="67"/>
      <c r="NC60" s="2"/>
      <c r="ND60" s="87"/>
      <c r="NE60" s="94"/>
      <c r="NF60" s="94"/>
      <c r="NG60" s="94"/>
      <c r="NH60" s="94"/>
      <c r="NI60" s="94"/>
      <c r="NJ60" s="94"/>
      <c r="NK60" s="94"/>
      <c r="NL60" s="94"/>
      <c r="NM60" s="94"/>
      <c r="NN60" s="94"/>
      <c r="NO60" s="94"/>
      <c r="NP60" s="94"/>
      <c r="NQ60" s="94"/>
      <c r="NR60" s="105"/>
    </row>
    <row r="61" spans="1:382" ht="13.5" customHeight="1">
      <c r="A61" s="4"/>
      <c r="B61" s="12"/>
      <c r="C61" s="21"/>
      <c r="D61" s="21"/>
      <c r="E61" s="21"/>
      <c r="F61" s="21"/>
      <c r="G61" s="21"/>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1"/>
      <c r="MX61" s="21"/>
      <c r="MY61" s="21"/>
      <c r="MZ61" s="21"/>
      <c r="NA61" s="21"/>
      <c r="NB61" s="67"/>
      <c r="NC61" s="2"/>
      <c r="ND61" s="87"/>
      <c r="NE61" s="94"/>
      <c r="NF61" s="94"/>
      <c r="NG61" s="94"/>
      <c r="NH61" s="94"/>
      <c r="NI61" s="94"/>
      <c r="NJ61" s="94"/>
      <c r="NK61" s="94"/>
      <c r="NL61" s="94"/>
      <c r="NM61" s="94"/>
      <c r="NN61" s="94"/>
      <c r="NO61" s="94"/>
      <c r="NP61" s="94"/>
      <c r="NQ61" s="94"/>
      <c r="NR61" s="105"/>
    </row>
    <row r="62" spans="1:382" ht="13.5" customHeight="1">
      <c r="A62" s="2"/>
      <c r="B62" s="13"/>
      <c r="C62" s="10"/>
      <c r="D62" s="10"/>
      <c r="E62" s="10"/>
      <c r="F62" s="10"/>
      <c r="G62" s="10"/>
      <c r="H62" s="10"/>
      <c r="I62" s="10"/>
      <c r="J62" s="10"/>
      <c r="K62" s="10"/>
      <c r="L62" s="10"/>
      <c r="M62" s="10"/>
      <c r="N62" s="10"/>
      <c r="O62" s="10"/>
      <c r="P62" s="10"/>
      <c r="Q62" s="10"/>
      <c r="R62" s="33"/>
      <c r="S62" s="33"/>
      <c r="T62" s="33"/>
      <c r="U62" s="33"/>
      <c r="V62" s="33"/>
      <c r="W62" s="33"/>
      <c r="X62" s="33"/>
      <c r="Y62" s="33"/>
      <c r="Z62" s="33"/>
      <c r="AA62" s="33"/>
      <c r="AB62" s="33"/>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33"/>
      <c r="BU62" s="33"/>
      <c r="BV62" s="33"/>
      <c r="BW62" s="33"/>
      <c r="BX62" s="33"/>
      <c r="BY62" s="33"/>
      <c r="BZ62" s="33"/>
      <c r="CA62" s="33"/>
      <c r="CB62" s="33"/>
      <c r="CC62" s="33"/>
      <c r="CD62" s="33"/>
      <c r="CE62" s="33"/>
      <c r="CF62" s="33"/>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33"/>
      <c r="HA62" s="33"/>
      <c r="HB62" s="33"/>
      <c r="HC62" s="33"/>
      <c r="HD62" s="33"/>
      <c r="HE62" s="33"/>
      <c r="HF62" s="33"/>
      <c r="HG62" s="33"/>
      <c r="HH62" s="33"/>
      <c r="HI62" s="33"/>
      <c r="HJ62" s="33"/>
      <c r="HK62" s="33"/>
      <c r="HL62" s="33"/>
      <c r="HM62" s="33"/>
      <c r="HN62" s="10"/>
      <c r="HO62" s="10"/>
      <c r="HP62" s="10"/>
      <c r="HQ62" s="10"/>
      <c r="HR62" s="10"/>
      <c r="HS62" s="10"/>
      <c r="HT62" s="10"/>
      <c r="HU62" s="10"/>
      <c r="HV62" s="10"/>
      <c r="HW62" s="10"/>
      <c r="HX62" s="10"/>
      <c r="HY62" s="10"/>
      <c r="HZ62" s="10"/>
      <c r="IA62" s="10"/>
      <c r="IB62" s="10"/>
      <c r="IC62" s="10"/>
      <c r="ID62" s="10"/>
      <c r="IE62" s="10"/>
      <c r="IF62" s="10"/>
      <c r="IG62" s="10"/>
      <c r="IH62" s="10"/>
      <c r="II62" s="10"/>
      <c r="IJ62" s="10"/>
      <c r="IK62" s="10"/>
      <c r="IL62" s="10"/>
      <c r="IM62" s="10"/>
      <c r="IN62" s="10"/>
      <c r="IO62" s="10"/>
      <c r="IP62" s="10"/>
      <c r="IQ62" s="10"/>
      <c r="IR62" s="10"/>
      <c r="IS62" s="10"/>
      <c r="IT62" s="10"/>
      <c r="IU62" s="10"/>
      <c r="IV62" s="10"/>
      <c r="IW62" s="10"/>
      <c r="IX62" s="10"/>
      <c r="IY62" s="10"/>
      <c r="IZ62" s="10"/>
      <c r="JA62" s="10"/>
      <c r="JB62" s="10"/>
      <c r="JC62" s="10"/>
      <c r="JD62" s="10"/>
      <c r="JE62" s="10"/>
      <c r="JF62" s="10"/>
      <c r="JG62" s="10"/>
      <c r="JH62" s="10"/>
      <c r="JI62" s="33"/>
      <c r="JJ62" s="33"/>
      <c r="JK62" s="33"/>
      <c r="JL62" s="33"/>
      <c r="JM62" s="33"/>
      <c r="JN62" s="33"/>
      <c r="JO62" s="33"/>
      <c r="JP62" s="33"/>
      <c r="JQ62" s="33"/>
      <c r="JR62" s="33"/>
      <c r="JS62" s="33"/>
      <c r="JT62" s="10"/>
      <c r="JU62" s="10"/>
      <c r="JV62" s="10"/>
      <c r="JW62" s="10"/>
      <c r="JX62" s="10"/>
      <c r="JY62" s="10"/>
      <c r="JZ62" s="10"/>
      <c r="KA62" s="10"/>
      <c r="KB62" s="10"/>
      <c r="KC62" s="10"/>
      <c r="KD62" s="10"/>
      <c r="KE62" s="10"/>
      <c r="KF62" s="10"/>
      <c r="KG62" s="10"/>
      <c r="KH62" s="10"/>
      <c r="KI62" s="10"/>
      <c r="KJ62" s="10"/>
      <c r="KK62" s="10"/>
      <c r="KL62" s="10"/>
      <c r="KM62" s="10"/>
      <c r="KN62" s="10"/>
      <c r="KO62" s="10"/>
      <c r="KP62" s="10"/>
      <c r="KQ62" s="10"/>
      <c r="KR62" s="10"/>
      <c r="KS62" s="10"/>
      <c r="KT62" s="10"/>
      <c r="KU62" s="10"/>
      <c r="KV62" s="10"/>
      <c r="KW62" s="10"/>
      <c r="KX62" s="10"/>
      <c r="KY62" s="10"/>
      <c r="KZ62" s="10"/>
      <c r="LA62" s="10"/>
      <c r="LB62" s="10"/>
      <c r="LC62" s="10"/>
      <c r="LD62" s="10"/>
      <c r="LE62" s="10"/>
      <c r="LF62" s="10"/>
      <c r="LG62" s="10"/>
      <c r="LH62" s="10"/>
      <c r="LI62" s="10"/>
      <c r="LJ62" s="10"/>
      <c r="LK62" s="10"/>
      <c r="LL62" s="10"/>
      <c r="LM62" s="33"/>
      <c r="LN62" s="33"/>
      <c r="LO62" s="33"/>
      <c r="LP62" s="33"/>
      <c r="LQ62" s="33"/>
      <c r="LR62" s="33"/>
      <c r="LS62" s="33"/>
      <c r="LT62" s="33"/>
      <c r="LU62" s="33"/>
      <c r="LV62" s="33"/>
      <c r="LW62" s="33"/>
      <c r="LX62" s="33"/>
      <c r="LY62" s="10"/>
      <c r="LZ62" s="10"/>
      <c r="MA62" s="10"/>
      <c r="MB62" s="10"/>
      <c r="MC62" s="10"/>
      <c r="MD62" s="10"/>
      <c r="ME62" s="10"/>
      <c r="MF62" s="10"/>
      <c r="MG62" s="10"/>
      <c r="MH62" s="10"/>
      <c r="MI62" s="10"/>
      <c r="MJ62" s="10"/>
      <c r="MK62" s="10"/>
      <c r="ML62" s="10"/>
      <c r="MM62" s="10"/>
      <c r="MN62" s="10"/>
      <c r="MO62" s="10"/>
      <c r="MP62" s="10"/>
      <c r="MQ62" s="10"/>
      <c r="MR62" s="10"/>
      <c r="MS62" s="10"/>
      <c r="MT62" s="10"/>
      <c r="MU62" s="10"/>
      <c r="MV62" s="10"/>
      <c r="MW62" s="10"/>
      <c r="MX62" s="10"/>
      <c r="MY62" s="10"/>
      <c r="MZ62" s="10"/>
      <c r="NA62" s="10"/>
      <c r="NB62" s="4"/>
      <c r="NC62" s="2"/>
      <c r="ND62" s="87"/>
      <c r="NE62" s="94"/>
      <c r="NF62" s="94"/>
      <c r="NG62" s="94"/>
      <c r="NH62" s="94"/>
      <c r="NI62" s="94"/>
      <c r="NJ62" s="94"/>
      <c r="NK62" s="94"/>
      <c r="NL62" s="94"/>
      <c r="NM62" s="94"/>
      <c r="NN62" s="94"/>
      <c r="NO62" s="94"/>
      <c r="NP62" s="94"/>
      <c r="NQ62" s="94"/>
      <c r="NR62" s="105"/>
    </row>
    <row r="63" spans="1:382" ht="13.5" customHeight="1">
      <c r="A63" s="2"/>
      <c r="B63" s="13"/>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22"/>
      <c r="AW63" s="22"/>
      <c r="AX63" s="22"/>
      <c r="AY63" s="22"/>
      <c r="AZ63" s="22"/>
      <c r="BA63" s="22"/>
      <c r="BB63" s="22"/>
      <c r="BC63" s="22"/>
      <c r="BD63" s="22"/>
      <c r="BE63" s="22"/>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50" t="s">
        <v>
45</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0"/>
      <c r="FZ63" s="22"/>
      <c r="GA63" s="22"/>
      <c r="GB63" s="22"/>
      <c r="GC63" s="22"/>
      <c r="GD63" s="22"/>
      <c r="GE63" s="22"/>
      <c r="GF63" s="22"/>
      <c r="GG63" s="22"/>
      <c r="GH63" s="22"/>
      <c r="GI63" s="22"/>
      <c r="GJ63" s="22"/>
      <c r="GK63" s="22"/>
      <c r="GL63" s="10"/>
      <c r="GM63" s="10"/>
      <c r="GN63" s="10"/>
      <c r="GO63" s="10"/>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c r="HX63" s="10"/>
      <c r="HY63" s="10"/>
      <c r="HZ63" s="10"/>
      <c r="IA63" s="10"/>
      <c r="IB63" s="10"/>
      <c r="IC63" s="10"/>
      <c r="ID63" s="10"/>
      <c r="IE63" s="22"/>
      <c r="IF63" s="22"/>
      <c r="IG63" s="22"/>
      <c r="IH63" s="22"/>
      <c r="II63" s="22"/>
      <c r="IJ63" s="22"/>
      <c r="IK63" s="22"/>
      <c r="IL63" s="22"/>
      <c r="IM63" s="22"/>
      <c r="IN63" s="22"/>
      <c r="IO63" s="22"/>
      <c r="IP63" s="22"/>
      <c r="IQ63" s="22"/>
      <c r="IR63" s="10"/>
      <c r="IS63" s="10"/>
      <c r="IT63" s="10"/>
      <c r="IU63" s="10"/>
      <c r="IV63" s="10"/>
      <c r="IW63" s="10"/>
      <c r="IX63" s="10"/>
      <c r="IY63" s="10"/>
      <c r="IZ63" s="10"/>
      <c r="JA63" s="10"/>
      <c r="JB63" s="10"/>
      <c r="JC63" s="10"/>
      <c r="JD63" s="10"/>
      <c r="JE63" s="10"/>
      <c r="JF63" s="10"/>
      <c r="JG63" s="10"/>
      <c r="JH63" s="10"/>
      <c r="JI63" s="10"/>
      <c r="JJ63" s="10"/>
      <c r="JK63" s="10"/>
      <c r="JL63" s="10"/>
      <c r="JM63" s="10"/>
      <c r="JN63" s="10"/>
      <c r="JO63" s="10"/>
      <c r="JP63" s="10"/>
      <c r="JQ63" s="10"/>
      <c r="JR63" s="10"/>
      <c r="JS63" s="10"/>
      <c r="JT63" s="10"/>
      <c r="JU63" s="10"/>
      <c r="JV63" s="10"/>
      <c r="JW63" s="10"/>
      <c r="JX63" s="10"/>
      <c r="JY63" s="10"/>
      <c r="JZ63" s="10"/>
      <c r="KA63" s="10"/>
      <c r="KB63" s="10"/>
      <c r="KC63" s="10"/>
      <c r="KD63" s="10"/>
      <c r="KE63" s="10"/>
      <c r="KF63" s="10"/>
      <c r="KG63" s="10"/>
      <c r="KH63" s="10"/>
      <c r="KI63" s="10"/>
      <c r="KJ63" s="10"/>
      <c r="KK63" s="10"/>
      <c r="KL63" s="10"/>
      <c r="KM63" s="22"/>
      <c r="KN63" s="22"/>
      <c r="KO63" s="22"/>
      <c r="KP63" s="22"/>
      <c r="KQ63" s="22"/>
      <c r="KR63" s="22"/>
      <c r="KS63" s="22"/>
      <c r="KT63" s="22"/>
      <c r="KU63" s="22"/>
      <c r="KV63" s="22"/>
      <c r="KW63" s="10"/>
      <c r="KX63" s="10"/>
      <c r="KY63" s="10"/>
      <c r="KZ63" s="10"/>
      <c r="LA63" s="10"/>
      <c r="LB63" s="10"/>
      <c r="LC63" s="10"/>
      <c r="LD63" s="10"/>
      <c r="LE63" s="10"/>
      <c r="LF63" s="10"/>
      <c r="LG63" s="10"/>
      <c r="LH63" s="10"/>
      <c r="LI63" s="10"/>
      <c r="LJ63" s="10"/>
      <c r="LK63" s="10"/>
      <c r="LL63" s="10"/>
      <c r="LM63" s="10"/>
      <c r="LN63" s="10"/>
      <c r="LO63" s="10"/>
      <c r="LP63" s="10"/>
      <c r="LQ63" s="10"/>
      <c r="LR63" s="10"/>
      <c r="LS63" s="10"/>
      <c r="LT63" s="10"/>
      <c r="LU63" s="10"/>
      <c r="LV63" s="10"/>
      <c r="LW63" s="10"/>
      <c r="LX63" s="10"/>
      <c r="LY63" s="10"/>
      <c r="LZ63" s="10"/>
      <c r="MA63" s="10"/>
      <c r="MB63" s="10"/>
      <c r="MC63" s="10"/>
      <c r="MD63" s="10"/>
      <c r="ME63" s="10"/>
      <c r="MF63" s="10"/>
      <c r="MG63" s="10"/>
      <c r="MH63" s="10"/>
      <c r="MI63" s="10"/>
      <c r="MJ63" s="10"/>
      <c r="MK63" s="10"/>
      <c r="ML63" s="10"/>
      <c r="MM63" s="10"/>
      <c r="MN63" s="10"/>
      <c r="MO63" s="22"/>
      <c r="MP63" s="22"/>
      <c r="MQ63" s="22"/>
      <c r="MR63" s="22"/>
      <c r="MS63" s="22"/>
      <c r="MT63" s="22"/>
      <c r="MU63" s="22"/>
      <c r="MV63" s="22"/>
      <c r="MW63" s="22"/>
      <c r="MX63" s="22"/>
      <c r="MY63" s="22"/>
      <c r="MZ63" s="22"/>
      <c r="NA63" s="22"/>
      <c r="NB63" s="4"/>
      <c r="NC63" s="2"/>
      <c r="ND63" s="87"/>
      <c r="NE63" s="94"/>
      <c r="NF63" s="94"/>
      <c r="NG63" s="94"/>
      <c r="NH63" s="94"/>
      <c r="NI63" s="94"/>
      <c r="NJ63" s="94"/>
      <c r="NK63" s="94"/>
      <c r="NL63" s="94"/>
      <c r="NM63" s="94"/>
      <c r="NN63" s="94"/>
      <c r="NO63" s="94"/>
      <c r="NP63" s="94"/>
      <c r="NQ63" s="94"/>
      <c r="NR63" s="105"/>
    </row>
    <row r="64" spans="1:382" ht="13.5" customHeight="1">
      <c r="A64" s="2"/>
      <c r="B64" s="13"/>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22"/>
      <c r="AW64" s="22"/>
      <c r="AX64" s="22"/>
      <c r="AY64" s="22"/>
      <c r="AZ64" s="22"/>
      <c r="BA64" s="22"/>
      <c r="BB64" s="22"/>
      <c r="BC64" s="22"/>
      <c r="BD64" s="22"/>
      <c r="BE64" s="22"/>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0"/>
      <c r="FZ64" s="22"/>
      <c r="GA64" s="22"/>
      <c r="GB64" s="22"/>
      <c r="GC64" s="22"/>
      <c r="GD64" s="22"/>
      <c r="GE64" s="22"/>
      <c r="GF64" s="22"/>
      <c r="GG64" s="22"/>
      <c r="GH64" s="22"/>
      <c r="GI64" s="22"/>
      <c r="GJ64" s="22"/>
      <c r="GK64" s="22"/>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c r="HX64" s="10"/>
      <c r="HY64" s="10"/>
      <c r="HZ64" s="10"/>
      <c r="IA64" s="10"/>
      <c r="IB64" s="10"/>
      <c r="IC64" s="10"/>
      <c r="ID64" s="10"/>
      <c r="IE64" s="22"/>
      <c r="IF64" s="22"/>
      <c r="IG64" s="22"/>
      <c r="IH64" s="22"/>
      <c r="II64" s="22"/>
      <c r="IJ64" s="22"/>
      <c r="IK64" s="22"/>
      <c r="IL64" s="22"/>
      <c r="IM64" s="22"/>
      <c r="IN64" s="22"/>
      <c r="IO64" s="22"/>
      <c r="IP64" s="22"/>
      <c r="IQ64" s="22"/>
      <c r="IR64" s="10"/>
      <c r="IS64" s="10"/>
      <c r="IT64" s="10"/>
      <c r="IU64" s="10"/>
      <c r="IV64" s="10"/>
      <c r="IW64" s="10"/>
      <c r="IX64" s="10"/>
      <c r="IY64" s="10"/>
      <c r="IZ64" s="10"/>
      <c r="JA64" s="10"/>
      <c r="JB64" s="10"/>
      <c r="JC64" s="10"/>
      <c r="JD64" s="10"/>
      <c r="JE64" s="10"/>
      <c r="JF64" s="10"/>
      <c r="JG64" s="10"/>
      <c r="JH64" s="10"/>
      <c r="JI64" s="10"/>
      <c r="JJ64" s="10"/>
      <c r="JK64" s="10"/>
      <c r="JL64" s="10"/>
      <c r="JM64" s="10"/>
      <c r="JN64" s="10"/>
      <c r="JO64" s="10"/>
      <c r="JP64" s="10"/>
      <c r="JQ64" s="10"/>
      <c r="JR64" s="10"/>
      <c r="JS64" s="10"/>
      <c r="JT64" s="10"/>
      <c r="JU64" s="10"/>
      <c r="JV64" s="10"/>
      <c r="JW64" s="10"/>
      <c r="JX64" s="10"/>
      <c r="JY64" s="10"/>
      <c r="JZ64" s="10"/>
      <c r="KA64" s="10"/>
      <c r="KB64" s="10"/>
      <c r="KC64" s="10"/>
      <c r="KD64" s="10"/>
      <c r="KE64" s="10"/>
      <c r="KF64" s="10"/>
      <c r="KG64" s="10"/>
      <c r="KH64" s="10"/>
      <c r="KI64" s="10"/>
      <c r="KJ64" s="10"/>
      <c r="KK64" s="10"/>
      <c r="KL64" s="10"/>
      <c r="KM64" s="22"/>
      <c r="KN64" s="22"/>
      <c r="KO64" s="22"/>
      <c r="KP64" s="22"/>
      <c r="KQ64" s="22"/>
      <c r="KR64" s="22"/>
      <c r="KS64" s="22"/>
      <c r="KT64" s="22"/>
      <c r="KU64" s="22"/>
      <c r="KV64" s="22"/>
      <c r="KW64" s="10"/>
      <c r="KX64" s="10"/>
      <c r="KY64" s="10"/>
      <c r="KZ64" s="10"/>
      <c r="LA64" s="10"/>
      <c r="LB64" s="10"/>
      <c r="LC64" s="10"/>
      <c r="LD64" s="10"/>
      <c r="LE64" s="10"/>
      <c r="LF64" s="10"/>
      <c r="LG64" s="10"/>
      <c r="LH64" s="10"/>
      <c r="LI64" s="10"/>
      <c r="LJ64" s="10"/>
      <c r="LK64" s="10"/>
      <c r="LL64" s="10"/>
      <c r="LM64" s="10"/>
      <c r="LN64" s="10"/>
      <c r="LO64" s="10"/>
      <c r="LP64" s="10"/>
      <c r="LQ64" s="10"/>
      <c r="LR64" s="10"/>
      <c r="LS64" s="10"/>
      <c r="LT64" s="10"/>
      <c r="LU64" s="10"/>
      <c r="LV64" s="10"/>
      <c r="LW64" s="10"/>
      <c r="LX64" s="10"/>
      <c r="LY64" s="10"/>
      <c r="LZ64" s="10"/>
      <c r="MA64" s="10"/>
      <c r="MB64" s="10"/>
      <c r="MC64" s="10"/>
      <c r="MD64" s="10"/>
      <c r="ME64" s="10"/>
      <c r="MF64" s="10"/>
      <c r="MG64" s="10"/>
      <c r="MH64" s="10"/>
      <c r="MI64" s="10"/>
      <c r="MJ64" s="10"/>
      <c r="MK64" s="10"/>
      <c r="ML64" s="10"/>
      <c r="MM64" s="10"/>
      <c r="MN64" s="10"/>
      <c r="MO64" s="22"/>
      <c r="MP64" s="22"/>
      <c r="MQ64" s="22"/>
      <c r="MR64" s="22"/>
      <c r="MS64" s="22"/>
      <c r="MT64" s="22"/>
      <c r="MU64" s="22"/>
      <c r="MV64" s="22"/>
      <c r="MW64" s="22"/>
      <c r="MX64" s="22"/>
      <c r="MY64" s="22"/>
      <c r="MZ64" s="22"/>
      <c r="NA64" s="22"/>
      <c r="NB64" s="4"/>
      <c r="NC64" s="2"/>
      <c r="ND64" s="88"/>
      <c r="NE64" s="95"/>
      <c r="NF64" s="95"/>
      <c r="NG64" s="95"/>
      <c r="NH64" s="95"/>
      <c r="NI64" s="95"/>
      <c r="NJ64" s="95"/>
      <c r="NK64" s="95"/>
      <c r="NL64" s="95"/>
      <c r="NM64" s="95"/>
      <c r="NN64" s="95"/>
      <c r="NO64" s="95"/>
      <c r="NP64" s="95"/>
      <c r="NQ64" s="95"/>
      <c r="NR64" s="106"/>
    </row>
    <row r="65" spans="1:382" ht="13.5" customHeight="1">
      <c r="A65" s="2"/>
      <c r="B65" s="13"/>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c r="IF65" s="10"/>
      <c r="IG65" s="10"/>
      <c r="IH65" s="10"/>
      <c r="II65" s="10"/>
      <c r="IJ65" s="10"/>
      <c r="IK65" s="10"/>
      <c r="IL65" s="10"/>
      <c r="IM65" s="10"/>
      <c r="IN65" s="10"/>
      <c r="IO65" s="10"/>
      <c r="IP65" s="10"/>
      <c r="IQ65" s="10"/>
      <c r="IR65" s="10"/>
      <c r="IS65" s="10"/>
      <c r="IT65" s="10"/>
      <c r="IU65" s="10"/>
      <c r="IV65" s="10"/>
      <c r="IW65" s="10"/>
      <c r="IX65" s="10"/>
      <c r="IY65" s="10"/>
      <c r="IZ65" s="10"/>
      <c r="JA65" s="10"/>
      <c r="JB65" s="10"/>
      <c r="JC65" s="10"/>
      <c r="JD65" s="10"/>
      <c r="JE65" s="10"/>
      <c r="JF65" s="10"/>
      <c r="JG65" s="10"/>
      <c r="JH65" s="10"/>
      <c r="JI65" s="10"/>
      <c r="JJ65" s="10"/>
      <c r="JK65" s="10"/>
      <c r="JL65" s="10"/>
      <c r="JM65" s="10"/>
      <c r="JN65" s="10"/>
      <c r="JO65" s="10"/>
      <c r="JP65" s="10"/>
      <c r="JQ65" s="10"/>
      <c r="JR65" s="10"/>
      <c r="JS65" s="10"/>
      <c r="JT65" s="10"/>
      <c r="JU65" s="10"/>
      <c r="JV65" s="10"/>
      <c r="JW65" s="10"/>
      <c r="JX65" s="10"/>
      <c r="JY65" s="10"/>
      <c r="JZ65" s="10"/>
      <c r="KA65" s="10"/>
      <c r="KB65" s="10"/>
      <c r="KC65" s="10"/>
      <c r="KD65" s="10"/>
      <c r="KE65" s="10"/>
      <c r="KF65" s="10"/>
      <c r="KG65" s="10"/>
      <c r="KH65" s="10"/>
      <c r="KI65" s="10"/>
      <c r="KJ65" s="10"/>
      <c r="KK65" s="10"/>
      <c r="KL65" s="10"/>
      <c r="KM65" s="10"/>
      <c r="KN65" s="10"/>
      <c r="KO65" s="10"/>
      <c r="KP65" s="10"/>
      <c r="KQ65" s="10"/>
      <c r="KR65" s="10"/>
      <c r="KS65" s="10"/>
      <c r="KT65" s="10"/>
      <c r="KU65" s="10"/>
      <c r="KV65" s="10"/>
      <c r="KW65" s="10"/>
      <c r="KX65" s="10"/>
      <c r="KY65" s="10"/>
      <c r="KZ65" s="10"/>
      <c r="LA65" s="10"/>
      <c r="LB65" s="10"/>
      <c r="LC65" s="10"/>
      <c r="LD65" s="10"/>
      <c r="LE65" s="10"/>
      <c r="LF65" s="10"/>
      <c r="LG65" s="10"/>
      <c r="LH65" s="10"/>
      <c r="LI65" s="10"/>
      <c r="LJ65" s="10"/>
      <c r="LK65" s="10"/>
      <c r="LL65" s="10"/>
      <c r="LM65" s="10"/>
      <c r="LN65" s="10"/>
      <c r="LO65" s="10"/>
      <c r="LP65" s="10"/>
      <c r="LQ65" s="10"/>
      <c r="LR65" s="10"/>
      <c r="LS65" s="10"/>
      <c r="LT65" s="10"/>
      <c r="LU65" s="10"/>
      <c r="LV65" s="10"/>
      <c r="LW65" s="10"/>
      <c r="LX65" s="10"/>
      <c r="LY65" s="10"/>
      <c r="LZ65" s="10"/>
      <c r="MA65" s="10"/>
      <c r="MB65" s="10"/>
      <c r="MC65" s="10"/>
      <c r="MD65" s="10"/>
      <c r="ME65" s="10"/>
      <c r="MF65" s="10"/>
      <c r="MG65" s="10"/>
      <c r="MH65" s="10"/>
      <c r="MI65" s="10"/>
      <c r="MJ65" s="10"/>
      <c r="MK65" s="10"/>
      <c r="ML65" s="10"/>
      <c r="MM65" s="10"/>
      <c r="MN65" s="10"/>
      <c r="MO65" s="10"/>
      <c r="MP65" s="10"/>
      <c r="MQ65" s="10"/>
      <c r="MR65" s="10"/>
      <c r="MS65" s="10"/>
      <c r="MT65" s="10"/>
      <c r="MU65" s="10"/>
      <c r="MV65" s="10"/>
      <c r="MW65" s="10"/>
      <c r="MX65" s="10"/>
      <c r="MY65" s="10"/>
      <c r="MZ65" s="10"/>
      <c r="NA65" s="22"/>
      <c r="NB65" s="4"/>
      <c r="NC65" s="2"/>
      <c r="ND65" s="85" t="s">
        <v>
57</v>
      </c>
      <c r="NE65" s="92"/>
      <c r="NF65" s="92"/>
      <c r="NG65" s="92"/>
      <c r="NH65" s="92"/>
      <c r="NI65" s="92"/>
      <c r="NJ65" s="92"/>
      <c r="NK65" s="92"/>
      <c r="NL65" s="92"/>
      <c r="NM65" s="92"/>
      <c r="NN65" s="92"/>
      <c r="NO65" s="92"/>
      <c r="NP65" s="92"/>
      <c r="NQ65" s="92"/>
      <c r="NR65" s="103"/>
    </row>
    <row r="66" spans="1:382" ht="13.5" customHeight="1">
      <c r="A66" s="2"/>
      <c r="B66" s="13"/>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c r="IV66" s="10"/>
      <c r="IW66" s="10"/>
      <c r="IX66" s="10"/>
      <c r="IY66" s="10"/>
      <c r="IZ66" s="10"/>
      <c r="JA66" s="10"/>
      <c r="JB66" s="10"/>
      <c r="JC66" s="10"/>
      <c r="JD66" s="10"/>
      <c r="JE66" s="10"/>
      <c r="JF66" s="10"/>
      <c r="JG66" s="10"/>
      <c r="JH66" s="10"/>
      <c r="JI66" s="10"/>
      <c r="JJ66" s="10"/>
      <c r="JK66" s="10"/>
      <c r="JL66" s="10"/>
      <c r="JM66" s="10"/>
      <c r="JN66" s="10"/>
      <c r="JO66" s="10"/>
      <c r="JP66" s="10"/>
      <c r="JQ66" s="10"/>
      <c r="JR66" s="10"/>
      <c r="JS66" s="10"/>
      <c r="JT66" s="10"/>
      <c r="JU66" s="10"/>
      <c r="JV66" s="10"/>
      <c r="JW66" s="10"/>
      <c r="JX66" s="10"/>
      <c r="JY66" s="10"/>
      <c r="JZ66" s="10"/>
      <c r="KA66" s="10"/>
      <c r="KB66" s="10"/>
      <c r="KC66" s="10"/>
      <c r="KD66" s="10"/>
      <c r="KE66" s="10"/>
      <c r="KF66" s="10"/>
      <c r="KG66" s="10"/>
      <c r="KH66" s="10"/>
      <c r="KI66" s="10"/>
      <c r="KJ66" s="10"/>
      <c r="KK66" s="10"/>
      <c r="KL66" s="10"/>
      <c r="KM66" s="10"/>
      <c r="KN66" s="10"/>
      <c r="KO66" s="10"/>
      <c r="KP66" s="10"/>
      <c r="KQ66" s="10"/>
      <c r="KR66" s="10"/>
      <c r="KS66" s="10"/>
      <c r="KT66" s="10"/>
      <c r="KU66" s="10"/>
      <c r="KV66" s="10"/>
      <c r="KW66" s="10"/>
      <c r="KX66" s="10"/>
      <c r="KY66" s="10"/>
      <c r="KZ66" s="10"/>
      <c r="LA66" s="10"/>
      <c r="LB66" s="10"/>
      <c r="LC66" s="10"/>
      <c r="LD66" s="10"/>
      <c r="LE66" s="10"/>
      <c r="LF66" s="10"/>
      <c r="LG66" s="10"/>
      <c r="LH66" s="10"/>
      <c r="LI66" s="10"/>
      <c r="LJ66" s="10"/>
      <c r="LK66" s="10"/>
      <c r="LL66" s="10"/>
      <c r="LM66" s="10"/>
      <c r="LN66" s="10"/>
      <c r="LO66" s="10"/>
      <c r="LP66" s="10"/>
      <c r="LQ66" s="10"/>
      <c r="LR66" s="10"/>
      <c r="LS66" s="10"/>
      <c r="LT66" s="10"/>
      <c r="LU66" s="10"/>
      <c r="LV66" s="10"/>
      <c r="LW66" s="10"/>
      <c r="LX66" s="10"/>
      <c r="LY66" s="10"/>
      <c r="LZ66" s="10"/>
      <c r="MA66" s="10"/>
      <c r="MB66" s="10"/>
      <c r="MC66" s="10"/>
      <c r="MD66" s="10"/>
      <c r="ME66" s="10"/>
      <c r="MF66" s="10"/>
      <c r="MG66" s="10"/>
      <c r="MH66" s="10"/>
      <c r="MI66" s="10"/>
      <c r="MJ66" s="10"/>
      <c r="MK66" s="10"/>
      <c r="ML66" s="10"/>
      <c r="MM66" s="10"/>
      <c r="MN66" s="10"/>
      <c r="MO66" s="10"/>
      <c r="MP66" s="10"/>
      <c r="MQ66" s="10"/>
      <c r="MR66" s="10"/>
      <c r="MS66" s="10"/>
      <c r="MT66" s="10"/>
      <c r="MU66" s="10"/>
      <c r="MV66" s="10"/>
      <c r="MW66" s="10"/>
      <c r="MX66" s="10"/>
      <c r="MY66" s="10"/>
      <c r="MZ66" s="10"/>
      <c r="NA66" s="22"/>
      <c r="NB66" s="4"/>
      <c r="NC66" s="2"/>
      <c r="ND66" s="87" t="s">
        <v>
76</v>
      </c>
      <c r="NE66" s="94"/>
      <c r="NF66" s="94"/>
      <c r="NG66" s="94"/>
      <c r="NH66" s="94"/>
      <c r="NI66" s="94"/>
      <c r="NJ66" s="94"/>
      <c r="NK66" s="94"/>
      <c r="NL66" s="94"/>
      <c r="NM66" s="94"/>
      <c r="NN66" s="94"/>
      <c r="NO66" s="94"/>
      <c r="NP66" s="94"/>
      <c r="NQ66" s="94"/>
      <c r="NR66" s="105"/>
    </row>
    <row r="67" spans="1:382" ht="13.5" customHeight="1">
      <c r="A67" s="2"/>
      <c r="B67" s="13"/>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51">
        <f>
データ!CM7</f>
        <v>
2611</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2"/>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10"/>
      <c r="IT67" s="10"/>
      <c r="IU67" s="10"/>
      <c r="IV67" s="10"/>
      <c r="IW67" s="10"/>
      <c r="IX67" s="10"/>
      <c r="IY67" s="10"/>
      <c r="IZ67" s="10"/>
      <c r="JA67" s="10"/>
      <c r="JB67" s="10"/>
      <c r="JC67" s="10"/>
      <c r="JD67" s="10"/>
      <c r="JE67" s="10"/>
      <c r="JF67" s="10"/>
      <c r="JG67" s="10"/>
      <c r="JH67" s="10"/>
      <c r="JI67" s="10"/>
      <c r="JJ67" s="10"/>
      <c r="JK67" s="10"/>
      <c r="JL67" s="10"/>
      <c r="JM67" s="10"/>
      <c r="JN67" s="10"/>
      <c r="JO67" s="10"/>
      <c r="JP67" s="10"/>
      <c r="JQ67" s="10"/>
      <c r="JR67" s="10"/>
      <c r="JS67" s="10"/>
      <c r="JT67" s="10"/>
      <c r="JU67" s="10"/>
      <c r="JV67" s="10"/>
      <c r="JW67" s="10"/>
      <c r="JX67" s="10"/>
      <c r="JY67" s="10"/>
      <c r="JZ67" s="10"/>
      <c r="KA67" s="10"/>
      <c r="KB67" s="10"/>
      <c r="KC67" s="10"/>
      <c r="KD67" s="10"/>
      <c r="KE67" s="10"/>
      <c r="KF67" s="10"/>
      <c r="KG67" s="10"/>
      <c r="KH67" s="10"/>
      <c r="KI67" s="10"/>
      <c r="KJ67" s="10"/>
      <c r="KK67" s="10"/>
      <c r="KL67" s="10"/>
      <c r="KM67" s="10"/>
      <c r="KN67" s="10"/>
      <c r="KO67" s="10"/>
      <c r="KP67" s="10"/>
      <c r="KQ67" s="10"/>
      <c r="KR67" s="10"/>
      <c r="KS67" s="10"/>
      <c r="KT67" s="10"/>
      <c r="KU67" s="10"/>
      <c r="KV67" s="10"/>
      <c r="KW67" s="10"/>
      <c r="KX67" s="10"/>
      <c r="KY67" s="10"/>
      <c r="KZ67" s="10"/>
      <c r="LA67" s="10"/>
      <c r="LB67" s="10"/>
      <c r="LC67" s="10"/>
      <c r="LD67" s="10"/>
      <c r="LE67" s="10"/>
      <c r="LF67" s="10"/>
      <c r="LG67" s="10"/>
      <c r="LH67" s="10"/>
      <c r="LI67" s="10"/>
      <c r="LJ67" s="10"/>
      <c r="LK67" s="10"/>
      <c r="LL67" s="10"/>
      <c r="LM67" s="10"/>
      <c r="LN67" s="10"/>
      <c r="LO67" s="10"/>
      <c r="LP67" s="10"/>
      <c r="LQ67" s="10"/>
      <c r="LR67" s="10"/>
      <c r="LS67" s="10"/>
      <c r="LT67" s="10"/>
      <c r="LU67" s="10"/>
      <c r="LV67" s="10"/>
      <c r="LW67" s="10"/>
      <c r="LX67" s="10"/>
      <c r="LY67" s="10"/>
      <c r="LZ67" s="10"/>
      <c r="MA67" s="10"/>
      <c r="MB67" s="10"/>
      <c r="MC67" s="10"/>
      <c r="MD67" s="10"/>
      <c r="ME67" s="10"/>
      <c r="MF67" s="10"/>
      <c r="MG67" s="10"/>
      <c r="MH67" s="10"/>
      <c r="MI67" s="10"/>
      <c r="MJ67" s="10"/>
      <c r="MK67" s="10"/>
      <c r="ML67" s="10"/>
      <c r="MM67" s="10"/>
      <c r="MN67" s="10"/>
      <c r="MO67" s="10"/>
      <c r="MP67" s="10"/>
      <c r="MQ67" s="10"/>
      <c r="MR67" s="10"/>
      <c r="MS67" s="10"/>
      <c r="MT67" s="10"/>
      <c r="MU67" s="10"/>
      <c r="MV67" s="10"/>
      <c r="MW67" s="10"/>
      <c r="MX67" s="10"/>
      <c r="MY67" s="10"/>
      <c r="MZ67" s="10"/>
      <c r="NA67" s="74"/>
      <c r="NB67" s="4"/>
      <c r="NC67" s="2"/>
      <c r="ND67" s="87"/>
      <c r="NE67" s="94"/>
      <c r="NF67" s="94"/>
      <c r="NG67" s="94"/>
      <c r="NH67" s="94"/>
      <c r="NI67" s="94"/>
      <c r="NJ67" s="94"/>
      <c r="NK67" s="94"/>
      <c r="NL67" s="94"/>
      <c r="NM67" s="94"/>
      <c r="NN67" s="94"/>
      <c r="NO67" s="94"/>
      <c r="NP67" s="94"/>
      <c r="NQ67" s="94"/>
      <c r="NR67" s="105"/>
    </row>
    <row r="68" spans="1:382" ht="13.5" customHeight="1">
      <c r="A68" s="2"/>
      <c r="B68" s="13"/>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3"/>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c r="HX68" s="10"/>
      <c r="HY68" s="10"/>
      <c r="HZ68" s="10"/>
      <c r="IA68" s="10"/>
      <c r="IB68" s="10"/>
      <c r="IC68" s="10"/>
      <c r="ID68" s="10"/>
      <c r="IE68" s="10"/>
      <c r="IF68" s="10"/>
      <c r="IG68" s="10"/>
      <c r="IH68" s="10"/>
      <c r="II68" s="10"/>
      <c r="IJ68" s="10"/>
      <c r="IK68" s="10"/>
      <c r="IL68" s="10"/>
      <c r="IM68" s="10"/>
      <c r="IN68" s="10"/>
      <c r="IO68" s="10"/>
      <c r="IP68" s="10"/>
      <c r="IQ68" s="10"/>
      <c r="IR68" s="10"/>
      <c r="IS68" s="10"/>
      <c r="IT68" s="10"/>
      <c r="IU68" s="10"/>
      <c r="IV68" s="10"/>
      <c r="IW68" s="10"/>
      <c r="IX68" s="10"/>
      <c r="IY68" s="10"/>
      <c r="IZ68" s="10"/>
      <c r="JA68" s="10"/>
      <c r="JB68" s="10"/>
      <c r="JC68" s="10"/>
      <c r="JD68" s="10"/>
      <c r="JE68" s="10"/>
      <c r="JF68" s="10"/>
      <c r="JG68" s="10"/>
      <c r="JH68" s="10"/>
      <c r="JI68" s="10"/>
      <c r="JJ68" s="10"/>
      <c r="JK68" s="10"/>
      <c r="JL68" s="10"/>
      <c r="JM68" s="10"/>
      <c r="JN68" s="10"/>
      <c r="JO68" s="10"/>
      <c r="JP68" s="10"/>
      <c r="JQ68" s="10"/>
      <c r="JR68" s="10"/>
      <c r="JS68" s="10"/>
      <c r="JT68" s="10"/>
      <c r="JU68" s="10"/>
      <c r="JV68" s="10"/>
      <c r="JW68" s="10"/>
      <c r="JX68" s="10"/>
      <c r="JY68" s="10"/>
      <c r="JZ68" s="10"/>
      <c r="KA68" s="10"/>
      <c r="KB68" s="10"/>
      <c r="KC68" s="10"/>
      <c r="KD68" s="10"/>
      <c r="KE68" s="10"/>
      <c r="KF68" s="10"/>
      <c r="KG68" s="10"/>
      <c r="KH68" s="10"/>
      <c r="KI68" s="10"/>
      <c r="KJ68" s="10"/>
      <c r="KK68" s="10"/>
      <c r="KL68" s="10"/>
      <c r="KM68" s="10"/>
      <c r="KN68" s="10"/>
      <c r="KO68" s="10"/>
      <c r="KP68" s="10"/>
      <c r="KQ68" s="10"/>
      <c r="KR68" s="10"/>
      <c r="KS68" s="10"/>
      <c r="KT68" s="10"/>
      <c r="KU68" s="10"/>
      <c r="KV68" s="10"/>
      <c r="KW68" s="10"/>
      <c r="KX68" s="10"/>
      <c r="KY68" s="10"/>
      <c r="KZ68" s="10"/>
      <c r="LA68" s="10"/>
      <c r="LB68" s="10"/>
      <c r="LC68" s="10"/>
      <c r="LD68" s="10"/>
      <c r="LE68" s="10"/>
      <c r="LF68" s="10"/>
      <c r="LG68" s="10"/>
      <c r="LH68" s="10"/>
      <c r="LI68" s="10"/>
      <c r="LJ68" s="10"/>
      <c r="LK68" s="10"/>
      <c r="LL68" s="10"/>
      <c r="LM68" s="10"/>
      <c r="LN68" s="10"/>
      <c r="LO68" s="10"/>
      <c r="LP68" s="10"/>
      <c r="LQ68" s="10"/>
      <c r="LR68" s="10"/>
      <c r="LS68" s="10"/>
      <c r="LT68" s="10"/>
      <c r="LU68" s="10"/>
      <c r="LV68" s="10"/>
      <c r="LW68" s="10"/>
      <c r="LX68" s="10"/>
      <c r="LY68" s="10"/>
      <c r="LZ68" s="10"/>
      <c r="MA68" s="10"/>
      <c r="MB68" s="10"/>
      <c r="MC68" s="10"/>
      <c r="MD68" s="10"/>
      <c r="ME68" s="10"/>
      <c r="MF68" s="10"/>
      <c r="MG68" s="10"/>
      <c r="MH68" s="10"/>
      <c r="MI68" s="10"/>
      <c r="MJ68" s="10"/>
      <c r="MK68" s="10"/>
      <c r="ML68" s="10"/>
      <c r="MM68" s="10"/>
      <c r="MN68" s="10"/>
      <c r="MO68" s="10"/>
      <c r="MP68" s="10"/>
      <c r="MQ68" s="10"/>
      <c r="MR68" s="10"/>
      <c r="MS68" s="10"/>
      <c r="MT68" s="10"/>
      <c r="MU68" s="10"/>
      <c r="MV68" s="10"/>
      <c r="MW68" s="10"/>
      <c r="MX68" s="10"/>
      <c r="MY68" s="10"/>
      <c r="MZ68" s="10"/>
      <c r="NA68" s="74"/>
      <c r="NB68" s="4"/>
      <c r="NC68" s="2"/>
      <c r="ND68" s="87"/>
      <c r="NE68" s="94"/>
      <c r="NF68" s="94"/>
      <c r="NG68" s="94"/>
      <c r="NH68" s="94"/>
      <c r="NI68" s="94"/>
      <c r="NJ68" s="94"/>
      <c r="NK68" s="94"/>
      <c r="NL68" s="94"/>
      <c r="NM68" s="94"/>
      <c r="NN68" s="94"/>
      <c r="NO68" s="94"/>
      <c r="NP68" s="94"/>
      <c r="NQ68" s="94"/>
      <c r="NR68" s="105"/>
    </row>
    <row r="69" spans="1:382" ht="13.5" customHeight="1">
      <c r="A69" s="2"/>
      <c r="B69" s="13"/>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3"/>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c r="IO69" s="10"/>
      <c r="IP69" s="10"/>
      <c r="IQ69" s="10"/>
      <c r="IR69" s="10"/>
      <c r="IS69" s="10"/>
      <c r="IT69" s="10"/>
      <c r="IU69" s="10"/>
      <c r="IV69" s="10"/>
      <c r="IW69" s="10"/>
      <c r="IX69" s="10"/>
      <c r="IY69" s="10"/>
      <c r="IZ69" s="10"/>
      <c r="JA69" s="10"/>
      <c r="JB69" s="10"/>
      <c r="JC69" s="10"/>
      <c r="JD69" s="10"/>
      <c r="JE69" s="10"/>
      <c r="JF69" s="10"/>
      <c r="JG69" s="10"/>
      <c r="JH69" s="10"/>
      <c r="JI69" s="10"/>
      <c r="JJ69" s="10"/>
      <c r="JK69" s="10"/>
      <c r="JL69" s="10"/>
      <c r="JM69" s="10"/>
      <c r="JN69" s="10"/>
      <c r="JO69" s="10"/>
      <c r="JP69" s="10"/>
      <c r="JQ69" s="10"/>
      <c r="JR69" s="10"/>
      <c r="JS69" s="10"/>
      <c r="JT69" s="10"/>
      <c r="JU69" s="10"/>
      <c r="JV69" s="10"/>
      <c r="JW69" s="10"/>
      <c r="JX69" s="10"/>
      <c r="JY69" s="10"/>
      <c r="JZ69" s="10"/>
      <c r="KA69" s="10"/>
      <c r="KB69" s="10"/>
      <c r="KC69" s="10"/>
      <c r="KD69" s="10"/>
      <c r="KE69" s="10"/>
      <c r="KF69" s="10"/>
      <c r="KG69" s="10"/>
      <c r="KH69" s="10"/>
      <c r="KI69" s="10"/>
      <c r="KJ69" s="10"/>
      <c r="KK69" s="10"/>
      <c r="KL69" s="10"/>
      <c r="KM69" s="10"/>
      <c r="KN69" s="10"/>
      <c r="KO69" s="10"/>
      <c r="KP69" s="10"/>
      <c r="KQ69" s="10"/>
      <c r="KR69" s="10"/>
      <c r="KS69" s="10"/>
      <c r="KT69" s="10"/>
      <c r="KU69" s="10"/>
      <c r="KV69" s="10"/>
      <c r="KW69" s="10"/>
      <c r="KX69" s="10"/>
      <c r="KY69" s="10"/>
      <c r="KZ69" s="10"/>
      <c r="LA69" s="10"/>
      <c r="LB69" s="10"/>
      <c r="LC69" s="10"/>
      <c r="LD69" s="10"/>
      <c r="LE69" s="10"/>
      <c r="LF69" s="10"/>
      <c r="LG69" s="10"/>
      <c r="LH69" s="10"/>
      <c r="LI69" s="10"/>
      <c r="LJ69" s="10"/>
      <c r="LK69" s="10"/>
      <c r="LL69" s="10"/>
      <c r="LM69" s="10"/>
      <c r="LN69" s="10"/>
      <c r="LO69" s="10"/>
      <c r="LP69" s="10"/>
      <c r="LQ69" s="10"/>
      <c r="LR69" s="10"/>
      <c r="LS69" s="10"/>
      <c r="LT69" s="10"/>
      <c r="LU69" s="10"/>
      <c r="LV69" s="10"/>
      <c r="LW69" s="10"/>
      <c r="LX69" s="10"/>
      <c r="LY69" s="10"/>
      <c r="LZ69" s="10"/>
      <c r="MA69" s="10"/>
      <c r="MB69" s="10"/>
      <c r="MC69" s="10"/>
      <c r="MD69" s="10"/>
      <c r="ME69" s="10"/>
      <c r="MF69" s="10"/>
      <c r="MG69" s="10"/>
      <c r="MH69" s="10"/>
      <c r="MI69" s="10"/>
      <c r="MJ69" s="10"/>
      <c r="MK69" s="10"/>
      <c r="ML69" s="10"/>
      <c r="MM69" s="10"/>
      <c r="MN69" s="10"/>
      <c r="MO69" s="10"/>
      <c r="MP69" s="10"/>
      <c r="MQ69" s="10"/>
      <c r="MR69" s="10"/>
      <c r="MS69" s="10"/>
      <c r="MT69" s="10"/>
      <c r="MU69" s="10"/>
      <c r="MV69" s="10"/>
      <c r="MW69" s="10"/>
      <c r="MX69" s="10"/>
      <c r="MY69" s="10"/>
      <c r="MZ69" s="10"/>
      <c r="NA69" s="74"/>
      <c r="NB69" s="4"/>
      <c r="NC69" s="2"/>
      <c r="ND69" s="87"/>
      <c r="NE69" s="94"/>
      <c r="NF69" s="94"/>
      <c r="NG69" s="94"/>
      <c r="NH69" s="94"/>
      <c r="NI69" s="94"/>
      <c r="NJ69" s="94"/>
      <c r="NK69" s="94"/>
      <c r="NL69" s="94"/>
      <c r="NM69" s="94"/>
      <c r="NN69" s="94"/>
      <c r="NO69" s="94"/>
      <c r="NP69" s="94"/>
      <c r="NQ69" s="94"/>
      <c r="NR69" s="105"/>
    </row>
    <row r="70" spans="1:382" ht="13.5" customHeight="1">
      <c r="A70" s="2"/>
      <c r="B70" s="13"/>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4"/>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c r="HX70" s="10"/>
      <c r="HY70" s="10"/>
      <c r="HZ70" s="10"/>
      <c r="IA70" s="10"/>
      <c r="IB70" s="10"/>
      <c r="IC70" s="10"/>
      <c r="ID70" s="10"/>
      <c r="IE70" s="10"/>
      <c r="IF70" s="10"/>
      <c r="IG70" s="10"/>
      <c r="IH70" s="10"/>
      <c r="II70" s="10"/>
      <c r="IJ70" s="10"/>
      <c r="IK70" s="10"/>
      <c r="IL70" s="10"/>
      <c r="IM70" s="10"/>
      <c r="IN70" s="10"/>
      <c r="IO70" s="10"/>
      <c r="IP70" s="10"/>
      <c r="IQ70" s="10"/>
      <c r="IR70" s="10"/>
      <c r="IS70" s="10"/>
      <c r="IT70" s="10"/>
      <c r="IU70" s="10"/>
      <c r="IV70" s="10"/>
      <c r="IW70" s="10"/>
      <c r="IX70" s="10"/>
      <c r="IY70" s="10"/>
      <c r="IZ70" s="10"/>
      <c r="JA70" s="10"/>
      <c r="JB70" s="10"/>
      <c r="JC70" s="10"/>
      <c r="JD70" s="10"/>
      <c r="JE70" s="10"/>
      <c r="JF70" s="10"/>
      <c r="JG70" s="10"/>
      <c r="JH70" s="10"/>
      <c r="JI70" s="10"/>
      <c r="JJ70" s="10"/>
      <c r="JK70" s="10"/>
      <c r="JL70" s="10"/>
      <c r="JM70" s="10"/>
      <c r="JN70" s="10"/>
      <c r="JO70" s="10"/>
      <c r="JP70" s="10"/>
      <c r="JQ70" s="10"/>
      <c r="JR70" s="10"/>
      <c r="JS70" s="10"/>
      <c r="JT70" s="10"/>
      <c r="JU70" s="10"/>
      <c r="JV70" s="10"/>
      <c r="JW70" s="10"/>
      <c r="JX70" s="10"/>
      <c r="JY70" s="10"/>
      <c r="JZ70" s="10"/>
      <c r="KA70" s="10"/>
      <c r="KB70" s="10"/>
      <c r="KC70" s="10"/>
      <c r="KD70" s="10"/>
      <c r="KE70" s="10"/>
      <c r="KF70" s="10"/>
      <c r="KG70" s="10"/>
      <c r="KH70" s="10"/>
      <c r="KI70" s="10"/>
      <c r="KJ70" s="10"/>
      <c r="KK70" s="10"/>
      <c r="KL70" s="10"/>
      <c r="KM70" s="10"/>
      <c r="KN70" s="10"/>
      <c r="KO70" s="10"/>
      <c r="KP70" s="10"/>
      <c r="KQ70" s="10"/>
      <c r="KR70" s="10"/>
      <c r="KS70" s="10"/>
      <c r="KT70" s="10"/>
      <c r="KU70" s="10"/>
      <c r="KV70" s="10"/>
      <c r="KW70" s="10"/>
      <c r="KX70" s="10"/>
      <c r="KY70" s="10"/>
      <c r="KZ70" s="10"/>
      <c r="LA70" s="10"/>
      <c r="LB70" s="10"/>
      <c r="LC70" s="10"/>
      <c r="LD70" s="10"/>
      <c r="LE70" s="10"/>
      <c r="LF70" s="10"/>
      <c r="LG70" s="10"/>
      <c r="LH70" s="10"/>
      <c r="LI70" s="10"/>
      <c r="LJ70" s="10"/>
      <c r="LK70" s="10"/>
      <c r="LL70" s="10"/>
      <c r="LM70" s="10"/>
      <c r="LN70" s="10"/>
      <c r="LO70" s="10"/>
      <c r="LP70" s="10"/>
      <c r="LQ70" s="10"/>
      <c r="LR70" s="10"/>
      <c r="LS70" s="10"/>
      <c r="LT70" s="10"/>
      <c r="LU70" s="10"/>
      <c r="LV70" s="10"/>
      <c r="LW70" s="10"/>
      <c r="LX70" s="10"/>
      <c r="LY70" s="10"/>
      <c r="LZ70" s="10"/>
      <c r="MA70" s="10"/>
      <c r="MB70" s="10"/>
      <c r="MC70" s="10"/>
      <c r="MD70" s="10"/>
      <c r="ME70" s="10"/>
      <c r="MF70" s="10"/>
      <c r="MG70" s="10"/>
      <c r="MH70" s="10"/>
      <c r="MI70" s="10"/>
      <c r="MJ70" s="10"/>
      <c r="MK70" s="10"/>
      <c r="ML70" s="10"/>
      <c r="MM70" s="10"/>
      <c r="MN70" s="10"/>
      <c r="MO70" s="10"/>
      <c r="MP70" s="10"/>
      <c r="MQ70" s="10"/>
      <c r="MR70" s="10"/>
      <c r="MS70" s="10"/>
      <c r="MT70" s="10"/>
      <c r="MU70" s="10"/>
      <c r="MV70" s="10"/>
      <c r="MW70" s="10"/>
      <c r="MX70" s="10"/>
      <c r="MY70" s="10"/>
      <c r="MZ70" s="10"/>
      <c r="NA70" s="74"/>
      <c r="NB70" s="4"/>
      <c r="NC70" s="2"/>
      <c r="ND70" s="87"/>
      <c r="NE70" s="94"/>
      <c r="NF70" s="94"/>
      <c r="NG70" s="94"/>
      <c r="NH70" s="94"/>
      <c r="NI70" s="94"/>
      <c r="NJ70" s="94"/>
      <c r="NK70" s="94"/>
      <c r="NL70" s="94"/>
      <c r="NM70" s="94"/>
      <c r="NN70" s="94"/>
      <c r="NO70" s="94"/>
      <c r="NP70" s="94"/>
      <c r="NQ70" s="94"/>
      <c r="NR70" s="105"/>
    </row>
    <row r="71" spans="1:382" ht="13.5" customHeight="1">
      <c r="A71" s="2"/>
      <c r="B71" s="13"/>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W71" s="21"/>
      <c r="CX71" s="21"/>
      <c r="CY71" s="21"/>
      <c r="CZ71" s="21"/>
      <c r="DA71" s="21"/>
      <c r="DB71" s="21"/>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c r="JP71" s="10"/>
      <c r="JQ71" s="10"/>
      <c r="JR71" s="10"/>
      <c r="JS71" s="10"/>
      <c r="JT71" s="10"/>
      <c r="JU71" s="10"/>
      <c r="JV71" s="10"/>
      <c r="JW71" s="10"/>
      <c r="JX71" s="10"/>
      <c r="JY71" s="10"/>
      <c r="JZ71" s="10"/>
      <c r="KA71" s="10"/>
      <c r="KB71" s="10"/>
      <c r="KC71" s="10"/>
      <c r="KD71" s="10"/>
      <c r="KE71" s="10"/>
      <c r="KF71" s="10"/>
      <c r="KG71" s="10"/>
      <c r="KH71" s="10"/>
      <c r="KI71" s="10"/>
      <c r="KJ71" s="10"/>
      <c r="KK71" s="10"/>
      <c r="KL71" s="10"/>
      <c r="KM71" s="10"/>
      <c r="KN71" s="10"/>
      <c r="KO71" s="10"/>
      <c r="KP71" s="10"/>
      <c r="KQ71" s="10"/>
      <c r="KR71" s="10"/>
      <c r="KS71" s="10"/>
      <c r="KT71" s="10"/>
      <c r="KU71" s="10"/>
      <c r="KV71" s="10"/>
      <c r="KW71" s="10"/>
      <c r="KX71" s="10"/>
      <c r="KY71" s="10"/>
      <c r="KZ71" s="10"/>
      <c r="LA71" s="10"/>
      <c r="LB71" s="10"/>
      <c r="LC71" s="10"/>
      <c r="LD71" s="10"/>
      <c r="LE71" s="10"/>
      <c r="LF71" s="10"/>
      <c r="LG71" s="10"/>
      <c r="LH71" s="10"/>
      <c r="LI71" s="10"/>
      <c r="LJ71" s="10"/>
      <c r="LK71" s="10"/>
      <c r="LL71" s="10"/>
      <c r="LM71" s="10"/>
      <c r="LN71" s="10"/>
      <c r="LO71" s="10"/>
      <c r="LP71" s="10"/>
      <c r="LQ71" s="10"/>
      <c r="LR71" s="10"/>
      <c r="LS71" s="10"/>
      <c r="LT71" s="10"/>
      <c r="LU71" s="10"/>
      <c r="LV71" s="10"/>
      <c r="LW71" s="10"/>
      <c r="LX71" s="10"/>
      <c r="LY71" s="10"/>
      <c r="LZ71" s="10"/>
      <c r="MA71" s="10"/>
      <c r="MB71" s="10"/>
      <c r="MC71" s="10"/>
      <c r="MD71" s="10"/>
      <c r="ME71" s="10"/>
      <c r="MF71" s="10"/>
      <c r="MG71" s="10"/>
      <c r="MH71" s="10"/>
      <c r="MI71" s="10"/>
      <c r="MJ71" s="10"/>
      <c r="MK71" s="10"/>
      <c r="ML71" s="10"/>
      <c r="MM71" s="10"/>
      <c r="MN71" s="10"/>
      <c r="MO71" s="10"/>
      <c r="MP71" s="10"/>
      <c r="MQ71" s="10"/>
      <c r="MR71" s="10"/>
      <c r="MS71" s="10"/>
      <c r="MT71" s="10"/>
      <c r="MU71" s="10"/>
      <c r="MV71" s="10"/>
      <c r="MW71" s="10"/>
      <c r="MX71" s="10"/>
      <c r="MY71" s="10"/>
      <c r="MZ71" s="10"/>
      <c r="NA71" s="21"/>
      <c r="NB71" s="4"/>
      <c r="NC71" s="2"/>
      <c r="ND71" s="87"/>
      <c r="NE71" s="94"/>
      <c r="NF71" s="94"/>
      <c r="NG71" s="94"/>
      <c r="NH71" s="94"/>
      <c r="NI71" s="94"/>
      <c r="NJ71" s="94"/>
      <c r="NK71" s="94"/>
      <c r="NL71" s="94"/>
      <c r="NM71" s="94"/>
      <c r="NN71" s="94"/>
      <c r="NO71" s="94"/>
      <c r="NP71" s="94"/>
      <c r="NQ71" s="94"/>
      <c r="NR71" s="105"/>
    </row>
    <row r="72" spans="1:382" ht="13.5" customHeight="1">
      <c r="A72" s="2"/>
      <c r="B72" s="13"/>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50" t="s">
        <v>
36</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0"/>
      <c r="FZ72" s="1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c r="HX72" s="10"/>
      <c r="HY72" s="10"/>
      <c r="HZ72" s="10"/>
      <c r="IA72" s="10"/>
      <c r="IB72" s="10"/>
      <c r="IC72" s="10"/>
      <c r="ID72" s="10"/>
      <c r="IE72" s="10"/>
      <c r="IF72" s="10"/>
      <c r="IG72" s="10"/>
      <c r="IH72" s="10"/>
      <c r="II72" s="10"/>
      <c r="IJ72" s="10"/>
      <c r="IK72" s="10"/>
      <c r="IL72" s="10"/>
      <c r="IM72" s="10"/>
      <c r="IN72" s="10"/>
      <c r="IO72" s="10"/>
      <c r="IP72" s="10"/>
      <c r="IQ72" s="10"/>
      <c r="IR72" s="10"/>
      <c r="IS72" s="10"/>
      <c r="IT72" s="10"/>
      <c r="IU72" s="10"/>
      <c r="IV72" s="10"/>
      <c r="IW72" s="10"/>
      <c r="IX72" s="10"/>
      <c r="IY72" s="10"/>
      <c r="IZ72" s="10"/>
      <c r="JA72" s="10"/>
      <c r="JB72" s="10"/>
      <c r="JC72" s="10"/>
      <c r="JD72" s="10"/>
      <c r="JE72" s="10"/>
      <c r="JF72" s="10"/>
      <c r="JG72" s="10"/>
      <c r="JH72" s="10"/>
      <c r="JI72" s="10"/>
      <c r="JJ72" s="10"/>
      <c r="JK72" s="10"/>
      <c r="JL72" s="10"/>
      <c r="JM72" s="10"/>
      <c r="JN72" s="10"/>
      <c r="JO72" s="10"/>
      <c r="JP72" s="10"/>
      <c r="JQ72" s="10"/>
      <c r="JR72" s="10"/>
      <c r="JS72" s="10"/>
      <c r="JT72" s="10"/>
      <c r="JU72" s="10"/>
      <c r="JV72" s="10"/>
      <c r="JW72" s="10"/>
      <c r="JX72" s="10"/>
      <c r="JY72" s="10"/>
      <c r="JZ72" s="10"/>
      <c r="KA72" s="10"/>
      <c r="KB72" s="10"/>
      <c r="KC72" s="10"/>
      <c r="KD72" s="10"/>
      <c r="KE72" s="10"/>
      <c r="KF72" s="10"/>
      <c r="KG72" s="10"/>
      <c r="KH72" s="10"/>
      <c r="KI72" s="10"/>
      <c r="KJ72" s="10"/>
      <c r="KK72" s="10"/>
      <c r="KL72" s="10"/>
      <c r="KM72" s="10"/>
      <c r="KN72" s="10"/>
      <c r="KO72" s="10"/>
      <c r="KP72" s="10"/>
      <c r="KQ72" s="10"/>
      <c r="KR72" s="10"/>
      <c r="KS72" s="10"/>
      <c r="KT72" s="10"/>
      <c r="KU72" s="10"/>
      <c r="KV72" s="10"/>
      <c r="KW72" s="10"/>
      <c r="KX72" s="10"/>
      <c r="KY72" s="10"/>
      <c r="KZ72" s="10"/>
      <c r="LA72" s="10"/>
      <c r="LB72" s="10"/>
      <c r="LC72" s="10"/>
      <c r="LD72" s="10"/>
      <c r="LE72" s="10"/>
      <c r="LF72" s="10"/>
      <c r="LG72" s="10"/>
      <c r="LH72" s="10"/>
      <c r="LI72" s="10"/>
      <c r="LJ72" s="10"/>
      <c r="LK72" s="10"/>
      <c r="LL72" s="10"/>
      <c r="LM72" s="10"/>
      <c r="LN72" s="10"/>
      <c r="LO72" s="10"/>
      <c r="LP72" s="10"/>
      <c r="LQ72" s="10"/>
      <c r="LR72" s="10"/>
      <c r="LS72" s="10"/>
      <c r="LT72" s="10"/>
      <c r="LU72" s="10"/>
      <c r="LV72" s="10"/>
      <c r="LW72" s="10"/>
      <c r="LX72" s="10"/>
      <c r="LY72" s="10"/>
      <c r="LZ72" s="10"/>
      <c r="MA72" s="10"/>
      <c r="MB72" s="10"/>
      <c r="MC72" s="10"/>
      <c r="MD72" s="10"/>
      <c r="ME72" s="10"/>
      <c r="MF72" s="10"/>
      <c r="MG72" s="10"/>
      <c r="MH72" s="10"/>
      <c r="MI72" s="10"/>
      <c r="MJ72" s="10"/>
      <c r="MK72" s="10"/>
      <c r="ML72" s="10"/>
      <c r="MM72" s="10"/>
      <c r="MN72" s="10"/>
      <c r="MO72" s="10"/>
      <c r="MP72" s="10"/>
      <c r="MQ72" s="10"/>
      <c r="MR72" s="10"/>
      <c r="MS72" s="10"/>
      <c r="MT72" s="10"/>
      <c r="MU72" s="10"/>
      <c r="MV72" s="10"/>
      <c r="MW72" s="10"/>
      <c r="MX72" s="10"/>
      <c r="MY72" s="10"/>
      <c r="MZ72" s="10"/>
      <c r="NA72" s="22"/>
      <c r="NB72" s="4"/>
      <c r="NC72" s="2"/>
      <c r="ND72" s="87"/>
      <c r="NE72" s="94"/>
      <c r="NF72" s="94"/>
      <c r="NG72" s="94"/>
      <c r="NH72" s="94"/>
      <c r="NI72" s="94"/>
      <c r="NJ72" s="94"/>
      <c r="NK72" s="94"/>
      <c r="NL72" s="94"/>
      <c r="NM72" s="94"/>
      <c r="NN72" s="94"/>
      <c r="NO72" s="94"/>
      <c r="NP72" s="94"/>
      <c r="NQ72" s="94"/>
      <c r="NR72" s="105"/>
    </row>
    <row r="73" spans="1:382" ht="13.5" customHeight="1">
      <c r="A73" s="2"/>
      <c r="B73" s="13"/>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0"/>
      <c r="FZ73" s="1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c r="HX73" s="10"/>
      <c r="HY73" s="10"/>
      <c r="HZ73" s="10"/>
      <c r="IA73" s="10"/>
      <c r="IB73" s="10"/>
      <c r="IC73" s="10"/>
      <c r="ID73" s="10"/>
      <c r="IE73" s="10"/>
      <c r="IF73" s="10"/>
      <c r="IG73" s="10"/>
      <c r="IH73" s="10"/>
      <c r="II73" s="10"/>
      <c r="IJ73" s="10"/>
      <c r="IK73" s="10"/>
      <c r="IL73" s="10"/>
      <c r="IM73" s="10"/>
      <c r="IN73" s="10"/>
      <c r="IO73" s="10"/>
      <c r="IP73" s="10"/>
      <c r="IQ73" s="10"/>
      <c r="IR73" s="10"/>
      <c r="IS73" s="10"/>
      <c r="IT73" s="10"/>
      <c r="IU73" s="10"/>
      <c r="IV73" s="10"/>
      <c r="IW73" s="10"/>
      <c r="IX73" s="10"/>
      <c r="IY73" s="10"/>
      <c r="IZ73" s="10"/>
      <c r="JA73" s="10"/>
      <c r="JB73" s="10"/>
      <c r="JC73" s="10"/>
      <c r="JD73" s="10"/>
      <c r="JE73" s="10"/>
      <c r="JF73" s="10"/>
      <c r="JG73" s="10"/>
      <c r="JH73" s="10"/>
      <c r="JI73" s="10"/>
      <c r="JJ73" s="10"/>
      <c r="JK73" s="10"/>
      <c r="JL73" s="10"/>
      <c r="JM73" s="10"/>
      <c r="JN73" s="10"/>
      <c r="JO73" s="10"/>
      <c r="JP73" s="10"/>
      <c r="JQ73" s="10"/>
      <c r="JR73" s="10"/>
      <c r="JS73" s="10"/>
      <c r="JT73" s="10"/>
      <c r="JU73" s="10"/>
      <c r="JV73" s="10"/>
      <c r="JW73" s="10"/>
      <c r="JX73" s="10"/>
      <c r="JY73" s="10"/>
      <c r="JZ73" s="10"/>
      <c r="KA73" s="10"/>
      <c r="KB73" s="10"/>
      <c r="KC73" s="10"/>
      <c r="KD73" s="10"/>
      <c r="KE73" s="10"/>
      <c r="KF73" s="10"/>
      <c r="KG73" s="10"/>
      <c r="KH73" s="10"/>
      <c r="KI73" s="10"/>
      <c r="KJ73" s="10"/>
      <c r="KK73" s="10"/>
      <c r="KL73" s="10"/>
      <c r="KM73" s="10"/>
      <c r="KN73" s="10"/>
      <c r="KO73" s="10"/>
      <c r="KP73" s="10"/>
      <c r="KQ73" s="10"/>
      <c r="KR73" s="10"/>
      <c r="KS73" s="10"/>
      <c r="KT73" s="10"/>
      <c r="KU73" s="10"/>
      <c r="KV73" s="10"/>
      <c r="KW73" s="10"/>
      <c r="KX73" s="10"/>
      <c r="KY73" s="10"/>
      <c r="KZ73" s="10"/>
      <c r="LA73" s="10"/>
      <c r="LB73" s="10"/>
      <c r="LC73" s="10"/>
      <c r="LD73" s="10"/>
      <c r="LE73" s="10"/>
      <c r="LF73" s="10"/>
      <c r="LG73" s="10"/>
      <c r="LH73" s="10"/>
      <c r="LI73" s="10"/>
      <c r="LJ73" s="10"/>
      <c r="LK73" s="10"/>
      <c r="LL73" s="10"/>
      <c r="LM73" s="10"/>
      <c r="LN73" s="10"/>
      <c r="LO73" s="10"/>
      <c r="LP73" s="10"/>
      <c r="LQ73" s="10"/>
      <c r="LR73" s="10"/>
      <c r="LS73" s="10"/>
      <c r="LT73" s="10"/>
      <c r="LU73" s="10"/>
      <c r="LV73" s="10"/>
      <c r="LW73" s="10"/>
      <c r="LX73" s="10"/>
      <c r="LY73" s="10"/>
      <c r="LZ73" s="10"/>
      <c r="MA73" s="10"/>
      <c r="MB73" s="10"/>
      <c r="MC73" s="10"/>
      <c r="MD73" s="10"/>
      <c r="ME73" s="10"/>
      <c r="MF73" s="10"/>
      <c r="MG73" s="10"/>
      <c r="MH73" s="10"/>
      <c r="MI73" s="10"/>
      <c r="MJ73" s="10"/>
      <c r="MK73" s="10"/>
      <c r="ML73" s="10"/>
      <c r="MM73" s="10"/>
      <c r="MN73" s="10"/>
      <c r="MO73" s="10"/>
      <c r="MP73" s="10"/>
      <c r="MQ73" s="10"/>
      <c r="MR73" s="10"/>
      <c r="MS73" s="10"/>
      <c r="MT73" s="10"/>
      <c r="MU73" s="10"/>
      <c r="MV73" s="10"/>
      <c r="MW73" s="10"/>
      <c r="MX73" s="10"/>
      <c r="MY73" s="10"/>
      <c r="MZ73" s="10"/>
      <c r="NA73" s="22"/>
      <c r="NB73" s="4"/>
      <c r="NC73" s="2"/>
      <c r="ND73" s="87"/>
      <c r="NE73" s="94"/>
      <c r="NF73" s="94"/>
      <c r="NG73" s="94"/>
      <c r="NH73" s="94"/>
      <c r="NI73" s="94"/>
      <c r="NJ73" s="94"/>
      <c r="NK73" s="94"/>
      <c r="NL73" s="94"/>
      <c r="NM73" s="94"/>
      <c r="NN73" s="94"/>
      <c r="NO73" s="94"/>
      <c r="NP73" s="94"/>
      <c r="NQ73" s="94"/>
      <c r="NR73" s="105"/>
    </row>
    <row r="74" spans="1:382" ht="13.5" customHeight="1">
      <c r="A74" s="2"/>
      <c r="B74" s="13"/>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0"/>
      <c r="FZ74" s="1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c r="HX74" s="10"/>
      <c r="HY74" s="10"/>
      <c r="HZ74" s="10"/>
      <c r="IA74" s="10"/>
      <c r="IB74" s="10"/>
      <c r="IC74" s="10"/>
      <c r="ID74" s="10"/>
      <c r="IE74" s="10"/>
      <c r="IF74" s="10"/>
      <c r="IG74" s="10"/>
      <c r="IH74" s="10"/>
      <c r="II74" s="10"/>
      <c r="IJ74" s="10"/>
      <c r="IK74" s="10"/>
      <c r="IL74" s="10"/>
      <c r="IM74" s="10"/>
      <c r="IN74" s="10"/>
      <c r="IO74" s="10"/>
      <c r="IP74" s="10"/>
      <c r="IQ74" s="10"/>
      <c r="IR74" s="10"/>
      <c r="IS74" s="10"/>
      <c r="IT74" s="10"/>
      <c r="IU74" s="10"/>
      <c r="IV74" s="10"/>
      <c r="IW74" s="10"/>
      <c r="IX74" s="10"/>
      <c r="IY74" s="10"/>
      <c r="IZ74" s="10"/>
      <c r="JA74" s="10"/>
      <c r="JB74" s="10"/>
      <c r="JC74" s="10"/>
      <c r="JD74" s="10"/>
      <c r="JE74" s="10"/>
      <c r="JF74" s="10"/>
      <c r="JG74" s="10"/>
      <c r="JH74" s="10"/>
      <c r="JI74" s="10"/>
      <c r="JJ74" s="10"/>
      <c r="JK74" s="10"/>
      <c r="JL74" s="10"/>
      <c r="JM74" s="10"/>
      <c r="JN74" s="10"/>
      <c r="JO74" s="10"/>
      <c r="JP74" s="10"/>
      <c r="JQ74" s="10"/>
      <c r="JR74" s="10"/>
      <c r="JS74" s="10"/>
      <c r="JT74" s="10"/>
      <c r="JU74" s="10"/>
      <c r="JV74" s="10"/>
      <c r="JW74" s="10"/>
      <c r="JX74" s="10"/>
      <c r="JY74" s="10"/>
      <c r="JZ74" s="10"/>
      <c r="KA74" s="10"/>
      <c r="KB74" s="10"/>
      <c r="KC74" s="10"/>
      <c r="KD74" s="10"/>
      <c r="KE74" s="10"/>
      <c r="KF74" s="10"/>
      <c r="KG74" s="10"/>
      <c r="KH74" s="10"/>
      <c r="KI74" s="10"/>
      <c r="KJ74" s="10"/>
      <c r="KK74" s="10"/>
      <c r="KL74" s="10"/>
      <c r="KM74" s="10"/>
      <c r="KN74" s="10"/>
      <c r="KO74" s="10"/>
      <c r="KP74" s="10"/>
      <c r="KQ74" s="10"/>
      <c r="KR74" s="10"/>
      <c r="KS74" s="10"/>
      <c r="KT74" s="10"/>
      <c r="KU74" s="10"/>
      <c r="KV74" s="10"/>
      <c r="KW74" s="10"/>
      <c r="KX74" s="10"/>
      <c r="KY74" s="10"/>
      <c r="KZ74" s="10"/>
      <c r="LA74" s="10"/>
      <c r="LB74" s="10"/>
      <c r="LC74" s="10"/>
      <c r="LD74" s="10"/>
      <c r="LE74" s="10"/>
      <c r="LF74" s="10"/>
      <c r="LG74" s="10"/>
      <c r="LH74" s="10"/>
      <c r="LI74" s="10"/>
      <c r="LJ74" s="10"/>
      <c r="LK74" s="10"/>
      <c r="LL74" s="10"/>
      <c r="LM74" s="10"/>
      <c r="LN74" s="10"/>
      <c r="LO74" s="10"/>
      <c r="LP74" s="10"/>
      <c r="LQ74" s="10"/>
      <c r="LR74" s="10"/>
      <c r="LS74" s="10"/>
      <c r="LT74" s="10"/>
      <c r="LU74" s="10"/>
      <c r="LV74" s="10"/>
      <c r="LW74" s="10"/>
      <c r="LX74" s="10"/>
      <c r="LY74" s="10"/>
      <c r="LZ74" s="10"/>
      <c r="MA74" s="10"/>
      <c r="MB74" s="10"/>
      <c r="MC74" s="10"/>
      <c r="MD74" s="10"/>
      <c r="ME74" s="10"/>
      <c r="MF74" s="10"/>
      <c r="MG74" s="10"/>
      <c r="MH74" s="10"/>
      <c r="MI74" s="10"/>
      <c r="MJ74" s="10"/>
      <c r="MK74" s="10"/>
      <c r="ML74" s="10"/>
      <c r="MM74" s="10"/>
      <c r="MN74" s="10"/>
      <c r="MO74" s="10"/>
      <c r="MP74" s="10"/>
      <c r="MQ74" s="10"/>
      <c r="MR74" s="10"/>
      <c r="MS74" s="10"/>
      <c r="MT74" s="10"/>
      <c r="MU74" s="10"/>
      <c r="MV74" s="10"/>
      <c r="MW74" s="10"/>
      <c r="MX74" s="10"/>
      <c r="MY74" s="10"/>
      <c r="MZ74" s="10"/>
      <c r="NA74" s="22"/>
      <c r="NB74" s="10"/>
      <c r="NC74" s="79"/>
      <c r="ND74" s="87"/>
      <c r="NE74" s="94"/>
      <c r="NF74" s="94"/>
      <c r="NG74" s="94"/>
      <c r="NH74" s="94"/>
      <c r="NI74" s="94"/>
      <c r="NJ74" s="94"/>
      <c r="NK74" s="94"/>
      <c r="NL74" s="94"/>
      <c r="NM74" s="94"/>
      <c r="NN74" s="94"/>
      <c r="NO74" s="94"/>
      <c r="NP74" s="94"/>
      <c r="NQ74" s="94"/>
      <c r="NR74" s="105"/>
    </row>
    <row r="75" spans="1:382" ht="13.5" customHeight="1">
      <c r="A75" s="2"/>
      <c r="B75" s="13"/>
      <c r="C75" s="10"/>
      <c r="D75" s="10"/>
      <c r="E75" s="10"/>
      <c r="F75" s="10"/>
      <c r="CH75" s="10"/>
      <c r="CI75" s="10"/>
      <c r="CJ75" s="10"/>
      <c r="CK75" s="10"/>
      <c r="CL75" s="10"/>
      <c r="CM75" s="10"/>
      <c r="CN75" s="10"/>
      <c r="CO75" s="10"/>
      <c r="CP75" s="10"/>
      <c r="CQ75" s="10"/>
      <c r="CR75" s="10"/>
      <c r="CS75" s="10"/>
      <c r="CT75" s="10"/>
      <c r="CU75" s="1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c r="HX75" s="10"/>
      <c r="HY75" s="10"/>
      <c r="HZ75" s="10"/>
      <c r="IA75" s="10"/>
      <c r="IB75" s="10"/>
      <c r="IC75" s="10"/>
      <c r="ID75" s="10"/>
      <c r="IE75" s="10"/>
      <c r="IF75" s="10"/>
      <c r="IG75" s="10"/>
      <c r="IH75" s="10"/>
      <c r="II75" s="10"/>
      <c r="IJ75" s="10"/>
      <c r="IK75" s="10"/>
      <c r="IL75" s="10"/>
      <c r="IM75" s="10"/>
      <c r="IN75" s="10"/>
      <c r="IO75" s="10"/>
      <c r="IP75" s="10"/>
      <c r="IQ75" s="10"/>
      <c r="IR75" s="10"/>
      <c r="IS75" s="10"/>
      <c r="IT75" s="10"/>
      <c r="IU75" s="10"/>
      <c r="IV75" s="10"/>
      <c r="IW75" s="10"/>
      <c r="IX75" s="10"/>
      <c r="IY75" s="10"/>
      <c r="IZ75" s="10"/>
      <c r="JA75" s="10"/>
      <c r="JB75" s="10"/>
      <c r="JC75" s="10"/>
      <c r="JD75" s="10"/>
      <c r="JE75" s="10"/>
      <c r="JF75" s="10"/>
      <c r="JG75" s="10"/>
      <c r="JH75" s="10"/>
      <c r="JI75" s="10"/>
      <c r="JJ75" s="10"/>
      <c r="JK75" s="10"/>
      <c r="JL75" s="10"/>
      <c r="JM75" s="10"/>
      <c r="JN75" s="10"/>
      <c r="JO75" s="10"/>
      <c r="JP75" s="10"/>
      <c r="JQ75" s="10"/>
      <c r="JR75" s="10"/>
      <c r="JS75" s="10"/>
      <c r="JT75" s="10"/>
      <c r="JU75" s="10"/>
      <c r="JV75" s="10"/>
      <c r="JW75" s="10"/>
      <c r="JX75" s="10"/>
      <c r="JY75" s="10"/>
      <c r="JZ75" s="10"/>
      <c r="KA75" s="10"/>
      <c r="KB75" s="10"/>
      <c r="KC75" s="10"/>
      <c r="KD75" s="10"/>
      <c r="KE75" s="10"/>
      <c r="KF75" s="10"/>
      <c r="KG75" s="10"/>
      <c r="KH75" s="10"/>
      <c r="KI75" s="10"/>
      <c r="KJ75" s="10"/>
      <c r="KK75" s="10"/>
      <c r="KL75" s="10"/>
      <c r="KM75" s="10"/>
      <c r="KN75" s="10"/>
      <c r="KO75" s="10"/>
      <c r="KP75" s="10"/>
      <c r="KQ75" s="10"/>
      <c r="KR75" s="10"/>
      <c r="KS75" s="10"/>
      <c r="KT75" s="10"/>
      <c r="KU75" s="10"/>
      <c r="KV75" s="10"/>
      <c r="KW75" s="10"/>
      <c r="KX75" s="10"/>
      <c r="KY75" s="10"/>
      <c r="KZ75" s="10"/>
      <c r="LA75" s="10"/>
      <c r="LB75" s="10"/>
      <c r="LC75" s="10"/>
      <c r="LD75" s="10"/>
      <c r="LE75" s="10"/>
      <c r="LF75" s="10"/>
      <c r="LG75" s="10"/>
      <c r="LH75" s="10"/>
      <c r="LI75" s="10"/>
      <c r="LJ75" s="10"/>
      <c r="LK75" s="10"/>
      <c r="LL75" s="10"/>
      <c r="LM75" s="10"/>
      <c r="LN75" s="10"/>
      <c r="LO75" s="10"/>
      <c r="LP75" s="10"/>
      <c r="LQ75" s="10"/>
      <c r="LR75" s="10"/>
      <c r="LS75" s="10"/>
      <c r="LT75" s="10"/>
      <c r="LU75" s="10"/>
      <c r="LV75" s="10"/>
      <c r="LW75" s="10"/>
      <c r="LX75" s="10"/>
      <c r="LY75" s="10"/>
      <c r="LZ75" s="10"/>
      <c r="MA75" s="10"/>
      <c r="MB75" s="10"/>
      <c r="MC75" s="10"/>
      <c r="MD75" s="10"/>
      <c r="ME75" s="10"/>
      <c r="MF75" s="10"/>
      <c r="MG75" s="10"/>
      <c r="MH75" s="10"/>
      <c r="MI75" s="10"/>
      <c r="MJ75" s="10"/>
      <c r="MK75" s="10"/>
      <c r="ML75" s="10"/>
      <c r="MM75" s="10"/>
      <c r="MN75" s="10"/>
      <c r="MO75" s="10"/>
      <c r="MP75" s="10"/>
      <c r="MQ75" s="10"/>
      <c r="MR75" s="10"/>
      <c r="MS75" s="10"/>
      <c r="MT75" s="10"/>
      <c r="MU75" s="10"/>
      <c r="MV75" s="10"/>
      <c r="MW75" s="10"/>
      <c r="MX75" s="10"/>
      <c r="MY75" s="10"/>
      <c r="MZ75" s="10"/>
      <c r="NA75" s="22"/>
      <c r="NB75" s="10"/>
      <c r="NC75" s="79"/>
      <c r="ND75" s="87"/>
      <c r="NE75" s="94"/>
      <c r="NF75" s="94"/>
      <c r="NG75" s="94"/>
      <c r="NH75" s="94"/>
      <c r="NI75" s="94"/>
      <c r="NJ75" s="94"/>
      <c r="NK75" s="94"/>
      <c r="NL75" s="94"/>
      <c r="NM75" s="94"/>
      <c r="NN75" s="94"/>
      <c r="NO75" s="94"/>
      <c r="NP75" s="94"/>
      <c r="NQ75" s="94"/>
      <c r="NR75" s="105"/>
    </row>
    <row r="76" spans="1:382" ht="13.5" customHeight="1">
      <c r="A76" s="2"/>
      <c r="B76" s="13"/>
      <c r="C76" s="10"/>
      <c r="D76" s="10"/>
      <c r="E76" s="10"/>
      <c r="F76" s="10"/>
      <c r="I76" s="10"/>
      <c r="J76" s="10"/>
      <c r="K76" s="10"/>
      <c r="L76" s="10"/>
      <c r="M76" s="10"/>
      <c r="N76" s="10"/>
      <c r="O76" s="10"/>
      <c r="P76" s="10"/>
      <c r="Q76" s="10"/>
      <c r="R76" s="34" t="str">
        <f>
データ!$B$11</f>
        <v>
H27</v>
      </c>
      <c r="S76" s="36"/>
      <c r="T76" s="36"/>
      <c r="U76" s="36"/>
      <c r="V76" s="36"/>
      <c r="W76" s="36"/>
      <c r="X76" s="36"/>
      <c r="Y76" s="36"/>
      <c r="Z76" s="36"/>
      <c r="AA76" s="36"/>
      <c r="AB76" s="36"/>
      <c r="AC76" s="36"/>
      <c r="AD76" s="36"/>
      <c r="AE76" s="36"/>
      <c r="AF76" s="42"/>
      <c r="AG76" s="34" t="str">
        <f>
データ!$C$11</f>
        <v>
H28</v>
      </c>
      <c r="AH76" s="36"/>
      <c r="AI76" s="36"/>
      <c r="AJ76" s="36"/>
      <c r="AK76" s="36"/>
      <c r="AL76" s="36"/>
      <c r="AM76" s="36"/>
      <c r="AN76" s="36"/>
      <c r="AO76" s="36"/>
      <c r="AP76" s="36"/>
      <c r="AQ76" s="36"/>
      <c r="AR76" s="36"/>
      <c r="AS76" s="36"/>
      <c r="AT76" s="36"/>
      <c r="AU76" s="42"/>
      <c r="AV76" s="34" t="str">
        <f>
データ!$D$11</f>
        <v>
H29</v>
      </c>
      <c r="AW76" s="36"/>
      <c r="AX76" s="36"/>
      <c r="AY76" s="36"/>
      <c r="AZ76" s="36"/>
      <c r="BA76" s="36"/>
      <c r="BB76" s="36"/>
      <c r="BC76" s="36"/>
      <c r="BD76" s="36"/>
      <c r="BE76" s="36"/>
      <c r="BF76" s="36"/>
      <c r="BG76" s="36"/>
      <c r="BH76" s="36"/>
      <c r="BI76" s="36"/>
      <c r="BJ76" s="42"/>
      <c r="BK76" s="34" t="str">
        <f>
データ!$E$11</f>
        <v>
H30</v>
      </c>
      <c r="BL76" s="36"/>
      <c r="BM76" s="36"/>
      <c r="BN76" s="36"/>
      <c r="BO76" s="36"/>
      <c r="BP76" s="36"/>
      <c r="BQ76" s="36"/>
      <c r="BR76" s="36"/>
      <c r="BS76" s="36"/>
      <c r="BT76" s="36"/>
      <c r="BU76" s="36"/>
      <c r="BV76" s="36"/>
      <c r="BW76" s="36"/>
      <c r="BX76" s="36"/>
      <c r="BY76" s="42"/>
      <c r="BZ76" s="34" t="str">
        <f>
データ!$F$11</f>
        <v>
R01</v>
      </c>
      <c r="CA76" s="36"/>
      <c r="CB76" s="36"/>
      <c r="CC76" s="36"/>
      <c r="CD76" s="36"/>
      <c r="CE76" s="36"/>
      <c r="CF76" s="36"/>
      <c r="CG76" s="36"/>
      <c r="CH76" s="36"/>
      <c r="CI76" s="36"/>
      <c r="CJ76" s="36"/>
      <c r="CK76" s="36"/>
      <c r="CL76" s="36"/>
      <c r="CM76" s="36"/>
      <c r="CN76" s="42"/>
      <c r="CO76" s="10"/>
      <c r="CP76" s="10"/>
      <c r="CQ76" s="10"/>
      <c r="CR76" s="10"/>
      <c r="CS76" s="10"/>
      <c r="CT76" s="10"/>
      <c r="CU76" s="10"/>
      <c r="CV76" s="51">
        <f>
データ!CN7</f>
        <v>
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2"/>
      <c r="FY76" s="10"/>
      <c r="FZ76" s="10"/>
      <c r="GA76" s="10"/>
      <c r="GB76" s="10"/>
      <c r="GC76" s="10"/>
      <c r="GD76" s="10"/>
      <c r="GE76" s="10"/>
      <c r="GF76" s="10"/>
      <c r="GG76" s="10"/>
      <c r="GH76" s="10"/>
      <c r="GI76" s="10"/>
      <c r="GJ76" s="10"/>
      <c r="GK76" s="10"/>
      <c r="GL76" s="34" t="str">
        <f>
データ!$B$11</f>
        <v>
H27</v>
      </c>
      <c r="GM76" s="36"/>
      <c r="GN76" s="36"/>
      <c r="GO76" s="36"/>
      <c r="GP76" s="36"/>
      <c r="GQ76" s="36"/>
      <c r="GR76" s="36"/>
      <c r="GS76" s="36"/>
      <c r="GT76" s="36"/>
      <c r="GU76" s="36"/>
      <c r="GV76" s="36"/>
      <c r="GW76" s="36"/>
      <c r="GX76" s="36"/>
      <c r="GY76" s="36"/>
      <c r="GZ76" s="42"/>
      <c r="HA76" s="34" t="str">
        <f>
データ!$C$11</f>
        <v>
H28</v>
      </c>
      <c r="HB76" s="36"/>
      <c r="HC76" s="36"/>
      <c r="HD76" s="36"/>
      <c r="HE76" s="36"/>
      <c r="HF76" s="36"/>
      <c r="HG76" s="36"/>
      <c r="HH76" s="36"/>
      <c r="HI76" s="36"/>
      <c r="HJ76" s="36"/>
      <c r="HK76" s="36"/>
      <c r="HL76" s="36"/>
      <c r="HM76" s="36"/>
      <c r="HN76" s="36"/>
      <c r="HO76" s="42"/>
      <c r="HP76" s="34" t="str">
        <f>
データ!$D$11</f>
        <v>
H29</v>
      </c>
      <c r="HQ76" s="36"/>
      <c r="HR76" s="36"/>
      <c r="HS76" s="36"/>
      <c r="HT76" s="36"/>
      <c r="HU76" s="36"/>
      <c r="HV76" s="36"/>
      <c r="HW76" s="36"/>
      <c r="HX76" s="36"/>
      <c r="HY76" s="36"/>
      <c r="HZ76" s="36"/>
      <c r="IA76" s="36"/>
      <c r="IB76" s="36"/>
      <c r="IC76" s="36"/>
      <c r="ID76" s="42"/>
      <c r="IE76" s="34" t="str">
        <f>
データ!$E$11</f>
        <v>
H30</v>
      </c>
      <c r="IF76" s="36"/>
      <c r="IG76" s="36"/>
      <c r="IH76" s="36"/>
      <c r="II76" s="36"/>
      <c r="IJ76" s="36"/>
      <c r="IK76" s="36"/>
      <c r="IL76" s="36"/>
      <c r="IM76" s="36"/>
      <c r="IN76" s="36"/>
      <c r="IO76" s="36"/>
      <c r="IP76" s="36"/>
      <c r="IQ76" s="36"/>
      <c r="IR76" s="36"/>
      <c r="IS76" s="42"/>
      <c r="IT76" s="34" t="str">
        <f>
データ!$F$11</f>
        <v>
R01</v>
      </c>
      <c r="IU76" s="36"/>
      <c r="IV76" s="36"/>
      <c r="IW76" s="36"/>
      <c r="IX76" s="36"/>
      <c r="IY76" s="36"/>
      <c r="IZ76" s="36"/>
      <c r="JA76" s="36"/>
      <c r="JB76" s="36"/>
      <c r="JC76" s="36"/>
      <c r="JD76" s="36"/>
      <c r="JE76" s="36"/>
      <c r="JF76" s="36"/>
      <c r="JG76" s="36"/>
      <c r="JH76" s="42"/>
      <c r="JL76" s="10"/>
      <c r="JM76" s="10"/>
      <c r="JN76" s="10"/>
      <c r="JO76" s="10"/>
      <c r="JP76" s="10"/>
      <c r="JQ76" s="10"/>
      <c r="JR76" s="10"/>
      <c r="JS76" s="10"/>
      <c r="JT76" s="10"/>
      <c r="JU76" s="10"/>
      <c r="JV76" s="10"/>
      <c r="JW76" s="10"/>
      <c r="JX76" s="10"/>
      <c r="JY76" s="10"/>
      <c r="JZ76" s="10"/>
      <c r="KA76" s="34" t="str">
        <f>
データ!$B$11</f>
        <v>
H27</v>
      </c>
      <c r="KB76" s="36"/>
      <c r="KC76" s="36"/>
      <c r="KD76" s="36"/>
      <c r="KE76" s="36"/>
      <c r="KF76" s="36"/>
      <c r="KG76" s="36"/>
      <c r="KH76" s="36"/>
      <c r="KI76" s="36"/>
      <c r="KJ76" s="36"/>
      <c r="KK76" s="36"/>
      <c r="KL76" s="36"/>
      <c r="KM76" s="36"/>
      <c r="KN76" s="36"/>
      <c r="KO76" s="42"/>
      <c r="KP76" s="34" t="str">
        <f>
データ!$C$11</f>
        <v>
H28</v>
      </c>
      <c r="KQ76" s="36"/>
      <c r="KR76" s="36"/>
      <c r="KS76" s="36"/>
      <c r="KT76" s="36"/>
      <c r="KU76" s="36"/>
      <c r="KV76" s="36"/>
      <c r="KW76" s="36"/>
      <c r="KX76" s="36"/>
      <c r="KY76" s="36"/>
      <c r="KZ76" s="36"/>
      <c r="LA76" s="36"/>
      <c r="LB76" s="36"/>
      <c r="LC76" s="36"/>
      <c r="LD76" s="42"/>
      <c r="LE76" s="34" t="str">
        <f>
データ!$D$11</f>
        <v>
H29</v>
      </c>
      <c r="LF76" s="36"/>
      <c r="LG76" s="36"/>
      <c r="LH76" s="36"/>
      <c r="LI76" s="36"/>
      <c r="LJ76" s="36"/>
      <c r="LK76" s="36"/>
      <c r="LL76" s="36"/>
      <c r="LM76" s="36"/>
      <c r="LN76" s="36"/>
      <c r="LO76" s="36"/>
      <c r="LP76" s="36"/>
      <c r="LQ76" s="36"/>
      <c r="LR76" s="36"/>
      <c r="LS76" s="42"/>
      <c r="LT76" s="34" t="str">
        <f>
データ!$E$11</f>
        <v>
H30</v>
      </c>
      <c r="LU76" s="36"/>
      <c r="LV76" s="36"/>
      <c r="LW76" s="36"/>
      <c r="LX76" s="36"/>
      <c r="LY76" s="36"/>
      <c r="LZ76" s="36"/>
      <c r="MA76" s="36"/>
      <c r="MB76" s="36"/>
      <c r="MC76" s="36"/>
      <c r="MD76" s="36"/>
      <c r="ME76" s="36"/>
      <c r="MF76" s="36"/>
      <c r="MG76" s="36"/>
      <c r="MH76" s="42"/>
      <c r="MI76" s="34" t="str">
        <f>
データ!$F$11</f>
        <v>
R01</v>
      </c>
      <c r="MJ76" s="36"/>
      <c r="MK76" s="36"/>
      <c r="ML76" s="36"/>
      <c r="MM76" s="36"/>
      <c r="MN76" s="36"/>
      <c r="MO76" s="36"/>
      <c r="MP76" s="36"/>
      <c r="MQ76" s="36"/>
      <c r="MR76" s="36"/>
      <c r="MS76" s="36"/>
      <c r="MT76" s="36"/>
      <c r="MU76" s="36"/>
      <c r="MV76" s="36"/>
      <c r="MW76" s="42"/>
      <c r="MX76" s="10"/>
      <c r="MY76" s="10"/>
      <c r="MZ76" s="10"/>
      <c r="NA76" s="10"/>
      <c r="NB76" s="10"/>
      <c r="NC76" s="79"/>
      <c r="ND76" s="87"/>
      <c r="NE76" s="94"/>
      <c r="NF76" s="94"/>
      <c r="NG76" s="94"/>
      <c r="NH76" s="94"/>
      <c r="NI76" s="94"/>
      <c r="NJ76" s="94"/>
      <c r="NK76" s="94"/>
      <c r="NL76" s="94"/>
      <c r="NM76" s="94"/>
      <c r="NN76" s="94"/>
      <c r="NO76" s="94"/>
      <c r="NP76" s="94"/>
      <c r="NQ76" s="94"/>
      <c r="NR76" s="105"/>
    </row>
    <row r="77" spans="1:382" ht="13.5" customHeight="1">
      <c r="A77" s="2"/>
      <c r="B77" s="13"/>
      <c r="C77" s="10"/>
      <c r="D77" s="10"/>
      <c r="E77" s="10"/>
      <c r="F77" s="10"/>
      <c r="I77" s="28" t="s">
        <v>
1</v>
      </c>
      <c r="J77" s="28"/>
      <c r="K77" s="28"/>
      <c r="L77" s="28"/>
      <c r="M77" s="28"/>
      <c r="N77" s="28"/>
      <c r="O77" s="28"/>
      <c r="P77" s="28"/>
      <c r="Q77" s="28"/>
      <c r="R77" s="35" t="str">
        <f>
データ!CB7</f>
        <v xml:space="preserve">
 </v>
      </c>
      <c r="S77" s="37"/>
      <c r="T77" s="37"/>
      <c r="U77" s="37"/>
      <c r="V77" s="37"/>
      <c r="W77" s="37"/>
      <c r="X77" s="37"/>
      <c r="Y77" s="37"/>
      <c r="Z77" s="37"/>
      <c r="AA77" s="37"/>
      <c r="AB77" s="37"/>
      <c r="AC77" s="37"/>
      <c r="AD77" s="37"/>
      <c r="AE77" s="37"/>
      <c r="AF77" s="43"/>
      <c r="AG77" s="35" t="str">
        <f>
データ!CC7</f>
        <v xml:space="preserve">
 </v>
      </c>
      <c r="AH77" s="37"/>
      <c r="AI77" s="37"/>
      <c r="AJ77" s="37"/>
      <c r="AK77" s="37"/>
      <c r="AL77" s="37"/>
      <c r="AM77" s="37"/>
      <c r="AN77" s="37"/>
      <c r="AO77" s="37"/>
      <c r="AP77" s="37"/>
      <c r="AQ77" s="37"/>
      <c r="AR77" s="37"/>
      <c r="AS77" s="37"/>
      <c r="AT77" s="37"/>
      <c r="AU77" s="43"/>
      <c r="AV77" s="35" t="str">
        <f>
データ!CD7</f>
        <v xml:space="preserve">
 </v>
      </c>
      <c r="AW77" s="37"/>
      <c r="AX77" s="37"/>
      <c r="AY77" s="37"/>
      <c r="AZ77" s="37"/>
      <c r="BA77" s="37"/>
      <c r="BB77" s="37"/>
      <c r="BC77" s="37"/>
      <c r="BD77" s="37"/>
      <c r="BE77" s="37"/>
      <c r="BF77" s="37"/>
      <c r="BG77" s="37"/>
      <c r="BH77" s="37"/>
      <c r="BI77" s="37"/>
      <c r="BJ77" s="43"/>
      <c r="BK77" s="35" t="str">
        <f>
データ!CE7</f>
        <v xml:space="preserve">
 </v>
      </c>
      <c r="BL77" s="37"/>
      <c r="BM77" s="37"/>
      <c r="BN77" s="37"/>
      <c r="BO77" s="37"/>
      <c r="BP77" s="37"/>
      <c r="BQ77" s="37"/>
      <c r="BR77" s="37"/>
      <c r="BS77" s="37"/>
      <c r="BT77" s="37"/>
      <c r="BU77" s="37"/>
      <c r="BV77" s="37"/>
      <c r="BW77" s="37"/>
      <c r="BX77" s="37"/>
      <c r="BY77" s="43"/>
      <c r="BZ77" s="35" t="str">
        <f>
データ!CF7</f>
        <v xml:space="preserve">
 </v>
      </c>
      <c r="CA77" s="37"/>
      <c r="CB77" s="37"/>
      <c r="CC77" s="37"/>
      <c r="CD77" s="37"/>
      <c r="CE77" s="37"/>
      <c r="CF77" s="37"/>
      <c r="CG77" s="37"/>
      <c r="CH77" s="37"/>
      <c r="CI77" s="37"/>
      <c r="CJ77" s="37"/>
      <c r="CK77" s="37"/>
      <c r="CL77" s="37"/>
      <c r="CM77" s="37"/>
      <c r="CN77" s="43"/>
      <c r="CO77" s="10"/>
      <c r="CP77" s="10"/>
      <c r="CQ77" s="10"/>
      <c r="CR77" s="10"/>
      <c r="CS77" s="10"/>
      <c r="CT77" s="10"/>
      <c r="CU77" s="10"/>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3"/>
      <c r="FY77" s="10"/>
      <c r="FZ77" s="10"/>
      <c r="GA77" s="10"/>
      <c r="GB77" s="10"/>
      <c r="GC77" s="28" t="s">
        <v>
1</v>
      </c>
      <c r="GD77" s="28"/>
      <c r="GE77" s="28"/>
      <c r="GF77" s="28"/>
      <c r="GG77" s="28"/>
      <c r="GH77" s="28"/>
      <c r="GI77" s="28"/>
      <c r="GJ77" s="28"/>
      <c r="GK77" s="28"/>
      <c r="GL77" s="35" t="str">
        <f>
データ!CO7</f>
        <v xml:space="preserve">
 </v>
      </c>
      <c r="GM77" s="37"/>
      <c r="GN77" s="37"/>
      <c r="GO77" s="37"/>
      <c r="GP77" s="37"/>
      <c r="GQ77" s="37"/>
      <c r="GR77" s="37"/>
      <c r="GS77" s="37"/>
      <c r="GT77" s="37"/>
      <c r="GU77" s="37"/>
      <c r="GV77" s="37"/>
      <c r="GW77" s="37"/>
      <c r="GX77" s="37"/>
      <c r="GY77" s="37"/>
      <c r="GZ77" s="43"/>
      <c r="HA77" s="35" t="str">
        <f>
データ!CP7</f>
        <v xml:space="preserve">
 </v>
      </c>
      <c r="HB77" s="37"/>
      <c r="HC77" s="37"/>
      <c r="HD77" s="37"/>
      <c r="HE77" s="37"/>
      <c r="HF77" s="37"/>
      <c r="HG77" s="37"/>
      <c r="HH77" s="37"/>
      <c r="HI77" s="37"/>
      <c r="HJ77" s="37"/>
      <c r="HK77" s="37"/>
      <c r="HL77" s="37"/>
      <c r="HM77" s="37"/>
      <c r="HN77" s="37"/>
      <c r="HO77" s="43"/>
      <c r="HP77" s="35" t="str">
        <f>
データ!CQ7</f>
        <v xml:space="preserve">
 </v>
      </c>
      <c r="HQ77" s="37"/>
      <c r="HR77" s="37"/>
      <c r="HS77" s="37"/>
      <c r="HT77" s="37"/>
      <c r="HU77" s="37"/>
      <c r="HV77" s="37"/>
      <c r="HW77" s="37"/>
      <c r="HX77" s="37"/>
      <c r="HY77" s="37"/>
      <c r="HZ77" s="37"/>
      <c r="IA77" s="37"/>
      <c r="IB77" s="37"/>
      <c r="IC77" s="37"/>
      <c r="ID77" s="43"/>
      <c r="IE77" s="35" t="str">
        <f>
データ!CR7</f>
        <v xml:space="preserve">
 </v>
      </c>
      <c r="IF77" s="37"/>
      <c r="IG77" s="37"/>
      <c r="IH77" s="37"/>
      <c r="II77" s="37"/>
      <c r="IJ77" s="37"/>
      <c r="IK77" s="37"/>
      <c r="IL77" s="37"/>
      <c r="IM77" s="37"/>
      <c r="IN77" s="37"/>
      <c r="IO77" s="37"/>
      <c r="IP77" s="37"/>
      <c r="IQ77" s="37"/>
      <c r="IR77" s="37"/>
      <c r="IS77" s="43"/>
      <c r="IT77" s="35" t="str">
        <f>
データ!CS7</f>
        <v xml:space="preserve">
 </v>
      </c>
      <c r="IU77" s="37"/>
      <c r="IV77" s="37"/>
      <c r="IW77" s="37"/>
      <c r="IX77" s="37"/>
      <c r="IY77" s="37"/>
      <c r="IZ77" s="37"/>
      <c r="JA77" s="37"/>
      <c r="JB77" s="37"/>
      <c r="JC77" s="37"/>
      <c r="JD77" s="37"/>
      <c r="JE77" s="37"/>
      <c r="JF77" s="37"/>
      <c r="JG77" s="37"/>
      <c r="JH77" s="43"/>
      <c r="JL77" s="10"/>
      <c r="JM77" s="10"/>
      <c r="JN77" s="10"/>
      <c r="JO77" s="10"/>
      <c r="JP77" s="10"/>
      <c r="JQ77" s="10"/>
      <c r="JR77" s="28" t="s">
        <v>
1</v>
      </c>
      <c r="JS77" s="28"/>
      <c r="JT77" s="28"/>
      <c r="JU77" s="28"/>
      <c r="JV77" s="28"/>
      <c r="JW77" s="28"/>
      <c r="JX77" s="28"/>
      <c r="JY77" s="28"/>
      <c r="JZ77" s="28"/>
      <c r="KA77" s="35">
        <f>
データ!CZ7</f>
        <v>
28.7</v>
      </c>
      <c r="KB77" s="37"/>
      <c r="KC77" s="37"/>
      <c r="KD77" s="37"/>
      <c r="KE77" s="37"/>
      <c r="KF77" s="37"/>
      <c r="KG77" s="37"/>
      <c r="KH77" s="37"/>
      <c r="KI77" s="37"/>
      <c r="KJ77" s="37"/>
      <c r="KK77" s="37"/>
      <c r="KL77" s="37"/>
      <c r="KM77" s="37"/>
      <c r="KN77" s="37"/>
      <c r="KO77" s="43"/>
      <c r="KP77" s="35">
        <f>
データ!DA7</f>
        <v>
0</v>
      </c>
      <c r="KQ77" s="37"/>
      <c r="KR77" s="37"/>
      <c r="KS77" s="37"/>
      <c r="KT77" s="37"/>
      <c r="KU77" s="37"/>
      <c r="KV77" s="37"/>
      <c r="KW77" s="37"/>
      <c r="KX77" s="37"/>
      <c r="KY77" s="37"/>
      <c r="KZ77" s="37"/>
      <c r="LA77" s="37"/>
      <c r="LB77" s="37"/>
      <c r="LC77" s="37"/>
      <c r="LD77" s="43"/>
      <c r="LE77" s="35">
        <f>
データ!DB7</f>
        <v>
0</v>
      </c>
      <c r="LF77" s="37"/>
      <c r="LG77" s="37"/>
      <c r="LH77" s="37"/>
      <c r="LI77" s="37"/>
      <c r="LJ77" s="37"/>
      <c r="LK77" s="37"/>
      <c r="LL77" s="37"/>
      <c r="LM77" s="37"/>
      <c r="LN77" s="37"/>
      <c r="LO77" s="37"/>
      <c r="LP77" s="37"/>
      <c r="LQ77" s="37"/>
      <c r="LR77" s="37"/>
      <c r="LS77" s="43"/>
      <c r="LT77" s="35">
        <f>
データ!DC7</f>
        <v>
0</v>
      </c>
      <c r="LU77" s="37"/>
      <c r="LV77" s="37"/>
      <c r="LW77" s="37"/>
      <c r="LX77" s="37"/>
      <c r="LY77" s="37"/>
      <c r="LZ77" s="37"/>
      <c r="MA77" s="37"/>
      <c r="MB77" s="37"/>
      <c r="MC77" s="37"/>
      <c r="MD77" s="37"/>
      <c r="ME77" s="37"/>
      <c r="MF77" s="37"/>
      <c r="MG77" s="37"/>
      <c r="MH77" s="43"/>
      <c r="MI77" s="35">
        <f>
データ!DD7</f>
        <v>
0</v>
      </c>
      <c r="MJ77" s="37"/>
      <c r="MK77" s="37"/>
      <c r="ML77" s="37"/>
      <c r="MM77" s="37"/>
      <c r="MN77" s="37"/>
      <c r="MO77" s="37"/>
      <c r="MP77" s="37"/>
      <c r="MQ77" s="37"/>
      <c r="MR77" s="37"/>
      <c r="MS77" s="37"/>
      <c r="MT77" s="37"/>
      <c r="MU77" s="37"/>
      <c r="MV77" s="37"/>
      <c r="MW77" s="43"/>
      <c r="MX77" s="10"/>
      <c r="MY77" s="10"/>
      <c r="MZ77" s="10"/>
      <c r="NA77" s="10"/>
      <c r="NB77" s="10"/>
      <c r="NC77" s="79"/>
      <c r="ND77" s="87"/>
      <c r="NE77" s="94"/>
      <c r="NF77" s="94"/>
      <c r="NG77" s="94"/>
      <c r="NH77" s="94"/>
      <c r="NI77" s="94"/>
      <c r="NJ77" s="94"/>
      <c r="NK77" s="94"/>
      <c r="NL77" s="94"/>
      <c r="NM77" s="94"/>
      <c r="NN77" s="94"/>
      <c r="NO77" s="94"/>
      <c r="NP77" s="94"/>
      <c r="NQ77" s="94"/>
      <c r="NR77" s="105"/>
    </row>
    <row r="78" spans="1:382" ht="13.5" customHeight="1">
      <c r="A78" s="2"/>
      <c r="B78" s="13"/>
      <c r="C78" s="10"/>
      <c r="D78" s="10"/>
      <c r="E78" s="10"/>
      <c r="F78" s="10"/>
      <c r="I78" s="28" t="s">
        <v>
54</v>
      </c>
      <c r="J78" s="28"/>
      <c r="K78" s="28"/>
      <c r="L78" s="28"/>
      <c r="M78" s="28"/>
      <c r="N78" s="28"/>
      <c r="O78" s="28"/>
      <c r="P78" s="28"/>
      <c r="Q78" s="28"/>
      <c r="R78" s="35" t="str">
        <f>
データ!CG7</f>
        <v xml:space="preserve">
 </v>
      </c>
      <c r="S78" s="37"/>
      <c r="T78" s="37"/>
      <c r="U78" s="37"/>
      <c r="V78" s="37"/>
      <c r="W78" s="37"/>
      <c r="X78" s="37"/>
      <c r="Y78" s="37"/>
      <c r="Z78" s="37"/>
      <c r="AA78" s="37"/>
      <c r="AB78" s="37"/>
      <c r="AC78" s="37"/>
      <c r="AD78" s="37"/>
      <c r="AE78" s="37"/>
      <c r="AF78" s="43"/>
      <c r="AG78" s="35" t="str">
        <f>
データ!CH7</f>
        <v xml:space="preserve">
 </v>
      </c>
      <c r="AH78" s="37"/>
      <c r="AI78" s="37"/>
      <c r="AJ78" s="37"/>
      <c r="AK78" s="37"/>
      <c r="AL78" s="37"/>
      <c r="AM78" s="37"/>
      <c r="AN78" s="37"/>
      <c r="AO78" s="37"/>
      <c r="AP78" s="37"/>
      <c r="AQ78" s="37"/>
      <c r="AR78" s="37"/>
      <c r="AS78" s="37"/>
      <c r="AT78" s="37"/>
      <c r="AU78" s="43"/>
      <c r="AV78" s="35" t="str">
        <f>
データ!CI7</f>
        <v xml:space="preserve">
 </v>
      </c>
      <c r="AW78" s="37"/>
      <c r="AX78" s="37"/>
      <c r="AY78" s="37"/>
      <c r="AZ78" s="37"/>
      <c r="BA78" s="37"/>
      <c r="BB78" s="37"/>
      <c r="BC78" s="37"/>
      <c r="BD78" s="37"/>
      <c r="BE78" s="37"/>
      <c r="BF78" s="37"/>
      <c r="BG78" s="37"/>
      <c r="BH78" s="37"/>
      <c r="BI78" s="37"/>
      <c r="BJ78" s="43"/>
      <c r="BK78" s="35" t="str">
        <f>
データ!CJ7</f>
        <v xml:space="preserve">
 </v>
      </c>
      <c r="BL78" s="37"/>
      <c r="BM78" s="37"/>
      <c r="BN78" s="37"/>
      <c r="BO78" s="37"/>
      <c r="BP78" s="37"/>
      <c r="BQ78" s="37"/>
      <c r="BR78" s="37"/>
      <c r="BS78" s="37"/>
      <c r="BT78" s="37"/>
      <c r="BU78" s="37"/>
      <c r="BV78" s="37"/>
      <c r="BW78" s="37"/>
      <c r="BX78" s="37"/>
      <c r="BY78" s="43"/>
      <c r="BZ78" s="35" t="str">
        <f>
データ!CK7</f>
        <v xml:space="preserve">
 </v>
      </c>
      <c r="CA78" s="37"/>
      <c r="CB78" s="37"/>
      <c r="CC78" s="37"/>
      <c r="CD78" s="37"/>
      <c r="CE78" s="37"/>
      <c r="CF78" s="37"/>
      <c r="CG78" s="37"/>
      <c r="CH78" s="37"/>
      <c r="CI78" s="37"/>
      <c r="CJ78" s="37"/>
      <c r="CK78" s="37"/>
      <c r="CL78" s="37"/>
      <c r="CM78" s="37"/>
      <c r="CN78" s="43"/>
      <c r="CO78" s="10"/>
      <c r="CP78" s="10"/>
      <c r="CQ78" s="10"/>
      <c r="CR78" s="10"/>
      <c r="CS78" s="10"/>
      <c r="CT78" s="10"/>
      <c r="CU78" s="10"/>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3"/>
      <c r="FY78" s="10"/>
      <c r="FZ78" s="10"/>
      <c r="GA78" s="10"/>
      <c r="GB78" s="10"/>
      <c r="GC78" s="28" t="s">
        <v>
54</v>
      </c>
      <c r="GD78" s="28"/>
      <c r="GE78" s="28"/>
      <c r="GF78" s="28"/>
      <c r="GG78" s="28"/>
      <c r="GH78" s="28"/>
      <c r="GI78" s="28"/>
      <c r="GJ78" s="28"/>
      <c r="GK78" s="28"/>
      <c r="GL78" s="35" t="str">
        <f>
データ!CT7</f>
        <v xml:space="preserve">
 </v>
      </c>
      <c r="GM78" s="37"/>
      <c r="GN78" s="37"/>
      <c r="GO78" s="37"/>
      <c r="GP78" s="37"/>
      <c r="GQ78" s="37"/>
      <c r="GR78" s="37"/>
      <c r="GS78" s="37"/>
      <c r="GT78" s="37"/>
      <c r="GU78" s="37"/>
      <c r="GV78" s="37"/>
      <c r="GW78" s="37"/>
      <c r="GX78" s="37"/>
      <c r="GY78" s="37"/>
      <c r="GZ78" s="43"/>
      <c r="HA78" s="35" t="str">
        <f>
データ!CU7</f>
        <v xml:space="preserve">
 </v>
      </c>
      <c r="HB78" s="37"/>
      <c r="HC78" s="37"/>
      <c r="HD78" s="37"/>
      <c r="HE78" s="37"/>
      <c r="HF78" s="37"/>
      <c r="HG78" s="37"/>
      <c r="HH78" s="37"/>
      <c r="HI78" s="37"/>
      <c r="HJ78" s="37"/>
      <c r="HK78" s="37"/>
      <c r="HL78" s="37"/>
      <c r="HM78" s="37"/>
      <c r="HN78" s="37"/>
      <c r="HO78" s="43"/>
      <c r="HP78" s="35" t="str">
        <f>
データ!CV7</f>
        <v xml:space="preserve">
 </v>
      </c>
      <c r="HQ78" s="37"/>
      <c r="HR78" s="37"/>
      <c r="HS78" s="37"/>
      <c r="HT78" s="37"/>
      <c r="HU78" s="37"/>
      <c r="HV78" s="37"/>
      <c r="HW78" s="37"/>
      <c r="HX78" s="37"/>
      <c r="HY78" s="37"/>
      <c r="HZ78" s="37"/>
      <c r="IA78" s="37"/>
      <c r="IB78" s="37"/>
      <c r="IC78" s="37"/>
      <c r="ID78" s="43"/>
      <c r="IE78" s="35" t="str">
        <f>
データ!CW7</f>
        <v xml:space="preserve">
 </v>
      </c>
      <c r="IF78" s="37"/>
      <c r="IG78" s="37"/>
      <c r="IH78" s="37"/>
      <c r="II78" s="37"/>
      <c r="IJ78" s="37"/>
      <c r="IK78" s="37"/>
      <c r="IL78" s="37"/>
      <c r="IM78" s="37"/>
      <c r="IN78" s="37"/>
      <c r="IO78" s="37"/>
      <c r="IP78" s="37"/>
      <c r="IQ78" s="37"/>
      <c r="IR78" s="37"/>
      <c r="IS78" s="43"/>
      <c r="IT78" s="35" t="str">
        <f>
データ!CX7</f>
        <v xml:space="preserve">
 </v>
      </c>
      <c r="IU78" s="37"/>
      <c r="IV78" s="37"/>
      <c r="IW78" s="37"/>
      <c r="IX78" s="37"/>
      <c r="IY78" s="37"/>
      <c r="IZ78" s="37"/>
      <c r="JA78" s="37"/>
      <c r="JB78" s="37"/>
      <c r="JC78" s="37"/>
      <c r="JD78" s="37"/>
      <c r="JE78" s="37"/>
      <c r="JF78" s="37"/>
      <c r="JG78" s="37"/>
      <c r="JH78" s="43"/>
      <c r="JL78" s="10"/>
      <c r="JM78" s="10"/>
      <c r="JN78" s="10"/>
      <c r="JO78" s="10"/>
      <c r="JP78" s="10"/>
      <c r="JQ78" s="10"/>
      <c r="JR78" s="28" t="s">
        <v>
54</v>
      </c>
      <c r="JS78" s="28"/>
      <c r="JT78" s="28"/>
      <c r="JU78" s="28"/>
      <c r="JV78" s="28"/>
      <c r="JW78" s="28"/>
      <c r="JX78" s="28"/>
      <c r="JY78" s="28"/>
      <c r="JZ78" s="28"/>
      <c r="KA78" s="35">
        <f>
データ!DE7</f>
        <v>
278.89999999999998</v>
      </c>
      <c r="KB78" s="37"/>
      <c r="KC78" s="37"/>
      <c r="KD78" s="37"/>
      <c r="KE78" s="37"/>
      <c r="KF78" s="37"/>
      <c r="KG78" s="37"/>
      <c r="KH78" s="37"/>
      <c r="KI78" s="37"/>
      <c r="KJ78" s="37"/>
      <c r="KK78" s="37"/>
      <c r="KL78" s="37"/>
      <c r="KM78" s="37"/>
      <c r="KN78" s="37"/>
      <c r="KO78" s="43"/>
      <c r="KP78" s="35">
        <f>
データ!DF7</f>
        <v>
205.5</v>
      </c>
      <c r="KQ78" s="37"/>
      <c r="KR78" s="37"/>
      <c r="KS78" s="37"/>
      <c r="KT78" s="37"/>
      <c r="KU78" s="37"/>
      <c r="KV78" s="37"/>
      <c r="KW78" s="37"/>
      <c r="KX78" s="37"/>
      <c r="KY78" s="37"/>
      <c r="KZ78" s="37"/>
      <c r="LA78" s="37"/>
      <c r="LB78" s="37"/>
      <c r="LC78" s="37"/>
      <c r="LD78" s="43"/>
      <c r="LE78" s="35">
        <f>
データ!DG7</f>
        <v>
187.9</v>
      </c>
      <c r="LF78" s="37"/>
      <c r="LG78" s="37"/>
      <c r="LH78" s="37"/>
      <c r="LI78" s="37"/>
      <c r="LJ78" s="37"/>
      <c r="LK78" s="37"/>
      <c r="LL78" s="37"/>
      <c r="LM78" s="37"/>
      <c r="LN78" s="37"/>
      <c r="LO78" s="37"/>
      <c r="LP78" s="37"/>
      <c r="LQ78" s="37"/>
      <c r="LR78" s="37"/>
      <c r="LS78" s="43"/>
      <c r="LT78" s="35">
        <f>
データ!DH7</f>
        <v>
143.19999999999999</v>
      </c>
      <c r="LU78" s="37"/>
      <c r="LV78" s="37"/>
      <c r="LW78" s="37"/>
      <c r="LX78" s="37"/>
      <c r="LY78" s="37"/>
      <c r="LZ78" s="37"/>
      <c r="MA78" s="37"/>
      <c r="MB78" s="37"/>
      <c r="MC78" s="37"/>
      <c r="MD78" s="37"/>
      <c r="ME78" s="37"/>
      <c r="MF78" s="37"/>
      <c r="MG78" s="37"/>
      <c r="MH78" s="43"/>
      <c r="MI78" s="35">
        <f>
データ!DI7</f>
        <v>
128.9</v>
      </c>
      <c r="MJ78" s="37"/>
      <c r="MK78" s="37"/>
      <c r="ML78" s="37"/>
      <c r="MM78" s="37"/>
      <c r="MN78" s="37"/>
      <c r="MO78" s="37"/>
      <c r="MP78" s="37"/>
      <c r="MQ78" s="37"/>
      <c r="MR78" s="37"/>
      <c r="MS78" s="37"/>
      <c r="MT78" s="37"/>
      <c r="MU78" s="37"/>
      <c r="MV78" s="37"/>
      <c r="MW78" s="43"/>
      <c r="MX78" s="10"/>
      <c r="MY78" s="10"/>
      <c r="MZ78" s="10"/>
      <c r="NA78" s="10"/>
      <c r="NB78" s="10"/>
      <c r="NC78" s="79"/>
      <c r="ND78" s="87"/>
      <c r="NE78" s="94"/>
      <c r="NF78" s="94"/>
      <c r="NG78" s="94"/>
      <c r="NH78" s="94"/>
      <c r="NI78" s="94"/>
      <c r="NJ78" s="94"/>
      <c r="NK78" s="94"/>
      <c r="NL78" s="94"/>
      <c r="NM78" s="94"/>
      <c r="NN78" s="94"/>
      <c r="NO78" s="94"/>
      <c r="NP78" s="94"/>
      <c r="NQ78" s="94"/>
      <c r="NR78" s="105"/>
    </row>
    <row r="79" spans="1:382" ht="13.5" customHeight="1">
      <c r="A79" s="2"/>
      <c r="B79" s="13"/>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4"/>
      <c r="FY79" s="10"/>
      <c r="FZ79" s="10"/>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s="10"/>
      <c r="HC79" s="10"/>
      <c r="HD79" s="10"/>
      <c r="HE79" s="10"/>
      <c r="HF79" s="10"/>
      <c r="HG79" s="10"/>
      <c r="HH79" s="10"/>
      <c r="HI79" s="10"/>
      <c r="HJ79" s="10"/>
      <c r="HK79" s="10"/>
      <c r="HL79" s="10"/>
      <c r="HM79" s="10"/>
      <c r="HN79" s="10"/>
      <c r="HO79" s="10"/>
      <c r="HP79" s="10"/>
      <c r="HQ79" s="10"/>
      <c r="HR79" s="10"/>
      <c r="HS79" s="10"/>
      <c r="HT79" s="10"/>
      <c r="HU79" s="10"/>
      <c r="HV79" s="10"/>
      <c r="HW79" s="10"/>
      <c r="HX79" s="10"/>
      <c r="HY79" s="10"/>
      <c r="HZ79" s="10"/>
      <c r="IA79" s="10"/>
      <c r="IB79" s="10"/>
      <c r="IC79" s="10"/>
      <c r="ID79" s="10"/>
      <c r="IE79" s="10"/>
      <c r="IF79" s="10"/>
      <c r="IG79" s="10"/>
      <c r="IH79" s="10"/>
      <c r="II79" s="10"/>
      <c r="IJ79" s="10"/>
      <c r="IK79" s="10"/>
      <c r="IL79" s="10"/>
      <c r="IM79" s="10"/>
      <c r="IN79" s="10"/>
      <c r="IO79" s="10"/>
      <c r="IP79" s="10"/>
      <c r="IQ79" s="10"/>
      <c r="IR79" s="10"/>
      <c r="IS79" s="10"/>
      <c r="IT79" s="10"/>
      <c r="IU79" s="10"/>
      <c r="IV79" s="10"/>
      <c r="IW79" s="10"/>
      <c r="IX79" s="10"/>
      <c r="IY79" s="10"/>
      <c r="IZ79" s="10"/>
      <c r="JA79" s="10"/>
      <c r="JB79" s="10"/>
      <c r="JC79" s="10"/>
      <c r="JD79" s="10"/>
      <c r="JE79" s="10"/>
      <c r="JF79" s="10"/>
      <c r="JG79" s="10"/>
      <c r="JH79" s="10"/>
      <c r="JI79" s="10"/>
      <c r="JJ79" s="10"/>
      <c r="JK79" s="10"/>
      <c r="JL79" s="10"/>
      <c r="JM79" s="10"/>
      <c r="JN79" s="10"/>
      <c r="JO79" s="10"/>
      <c r="JP79" s="10"/>
      <c r="JQ79" s="10"/>
      <c r="JR79" s="10"/>
      <c r="JS79" s="10"/>
      <c r="JT79" s="10"/>
      <c r="JU79" s="10"/>
      <c r="JV79" s="10"/>
      <c r="JW79" s="10"/>
      <c r="JX79" s="10"/>
      <c r="JY79" s="10"/>
      <c r="JZ79" s="10"/>
      <c r="KA79" s="10"/>
      <c r="KB79" s="10"/>
      <c r="KC79" s="10"/>
      <c r="KD79" s="10"/>
      <c r="KE79" s="10"/>
      <c r="KF79" s="10"/>
      <c r="KG79" s="10"/>
      <c r="KH79" s="10"/>
      <c r="KI79" s="10"/>
      <c r="KJ79" s="10"/>
      <c r="KK79" s="10"/>
      <c r="KL79" s="10"/>
      <c r="KM79" s="10"/>
      <c r="KN79" s="10"/>
      <c r="KO79" s="10"/>
      <c r="KP79" s="10"/>
      <c r="KQ79" s="10"/>
      <c r="KR79" s="10"/>
      <c r="KS79" s="10"/>
      <c r="KT79" s="10"/>
      <c r="KU79" s="10"/>
      <c r="KV79" s="10"/>
      <c r="KW79" s="10"/>
      <c r="KX79" s="10"/>
      <c r="KY79" s="10"/>
      <c r="KZ79" s="10"/>
      <c r="LA79" s="10"/>
      <c r="LB79" s="10"/>
      <c r="LC79" s="10"/>
      <c r="LD79" s="10"/>
      <c r="LE79" s="10"/>
      <c r="LF79" s="10"/>
      <c r="LG79" s="10"/>
      <c r="LH79" s="10"/>
      <c r="LI79" s="10"/>
      <c r="LJ79" s="10"/>
      <c r="LK79" s="10"/>
      <c r="LL79" s="10"/>
      <c r="LM79" s="10"/>
      <c r="LN79" s="10"/>
      <c r="LO79" s="10"/>
      <c r="LP79" s="10"/>
      <c r="LQ79" s="10"/>
      <c r="LR79" s="10"/>
      <c r="LS79" s="10"/>
      <c r="LT79" s="10"/>
      <c r="LU79" s="10"/>
      <c r="LV79" s="10"/>
      <c r="LW79" s="10"/>
      <c r="LX79" s="10"/>
      <c r="LY79" s="10"/>
      <c r="LZ79" s="10"/>
      <c r="MA79" s="10"/>
      <c r="MB79" s="10"/>
      <c r="MC79" s="10"/>
      <c r="MD79" s="10"/>
      <c r="ME79" s="10"/>
      <c r="MF79" s="10"/>
      <c r="MG79" s="10"/>
      <c r="MH79" s="10"/>
      <c r="MI79" s="10"/>
      <c r="MJ79" s="10"/>
      <c r="MK79" s="10"/>
      <c r="ML79" s="10"/>
      <c r="MM79" s="10"/>
      <c r="MN79" s="10"/>
      <c r="MO79" s="10"/>
      <c r="MP79" s="10"/>
      <c r="MQ79" s="10"/>
      <c r="MR79" s="10"/>
      <c r="MS79" s="10"/>
      <c r="MT79" s="10"/>
      <c r="MU79" s="10"/>
      <c r="MV79" s="10"/>
      <c r="MW79" s="10"/>
      <c r="MX79" s="10"/>
      <c r="MY79" s="10"/>
      <c r="MZ79" s="10"/>
      <c r="NA79" s="10"/>
      <c r="NB79" s="10"/>
      <c r="NC79" s="79"/>
      <c r="ND79" s="87"/>
      <c r="NE79" s="94"/>
      <c r="NF79" s="94"/>
      <c r="NG79" s="94"/>
      <c r="NH79" s="94"/>
      <c r="NI79" s="94"/>
      <c r="NJ79" s="94"/>
      <c r="NK79" s="94"/>
      <c r="NL79" s="94"/>
      <c r="NM79" s="94"/>
      <c r="NN79" s="94"/>
      <c r="NO79" s="94"/>
      <c r="NP79" s="94"/>
      <c r="NQ79" s="94"/>
      <c r="NR79" s="105"/>
    </row>
    <row r="80" spans="1:382" ht="13.5" customHeight="1">
      <c r="A80" s="2"/>
      <c r="B80" s="13"/>
      <c r="C80" s="22"/>
      <c r="D80" s="10"/>
      <c r="E80" s="10"/>
      <c r="F80" s="10"/>
      <c r="G80" s="10"/>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c r="FV80" s="10"/>
      <c r="FW80" s="10"/>
      <c r="FX80" s="10"/>
      <c r="FY80" s="10"/>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c r="HH80" s="22"/>
      <c r="HI80" s="22"/>
      <c r="HJ80" s="22"/>
      <c r="HK80" s="22"/>
      <c r="HL80" s="22"/>
      <c r="HM80" s="22"/>
      <c r="HN80" s="22"/>
      <c r="HO80" s="22"/>
      <c r="HP80" s="22"/>
      <c r="HQ80" s="22"/>
      <c r="HR80" s="22"/>
      <c r="HS80" s="22"/>
      <c r="HT80" s="22"/>
      <c r="HU80" s="22"/>
      <c r="HV80" s="22"/>
      <c r="HW80" s="22"/>
      <c r="HX80" s="22"/>
      <c r="HY80" s="22"/>
      <c r="HZ80" s="22"/>
      <c r="IA80" s="22"/>
      <c r="IB80" s="22"/>
      <c r="IC80" s="22"/>
      <c r="ID80" s="22"/>
      <c r="IE80" s="22"/>
      <c r="IF80" s="22"/>
      <c r="IG80" s="22"/>
      <c r="IH80" s="22"/>
      <c r="II80" s="22"/>
      <c r="IJ80" s="22"/>
      <c r="IK80" s="22"/>
      <c r="IL80" s="22"/>
      <c r="IM80" s="22"/>
      <c r="IN80" s="22"/>
      <c r="IO80" s="22"/>
      <c r="IP80" s="22"/>
      <c r="IQ80" s="22"/>
      <c r="IR80" s="22"/>
      <c r="IS80" s="22"/>
      <c r="IT80" s="22"/>
      <c r="IU80" s="22"/>
      <c r="IV80" s="22"/>
      <c r="IW80" s="22"/>
      <c r="IX80" s="22"/>
      <c r="IY80" s="22"/>
      <c r="IZ80" s="22"/>
      <c r="JA80" s="22"/>
      <c r="JB80" s="22"/>
      <c r="JC80" s="22"/>
      <c r="JD80" s="22"/>
      <c r="JE80" s="22"/>
      <c r="JF80" s="22"/>
      <c r="JG80" s="22"/>
      <c r="JH80" s="22"/>
      <c r="JI80" s="22"/>
      <c r="JJ80" s="22"/>
      <c r="JK80" s="22"/>
      <c r="JL80" s="22"/>
      <c r="JM80" s="10"/>
      <c r="JN80" s="10"/>
      <c r="JO80" s="10"/>
      <c r="JP80" s="22"/>
      <c r="JQ80" s="22"/>
      <c r="JR80" s="22"/>
      <c r="JS80" s="22"/>
      <c r="JT80" s="22"/>
      <c r="JU80" s="22"/>
      <c r="JV80" s="22"/>
      <c r="JW80" s="22"/>
      <c r="JX80" s="22"/>
      <c r="JY80" s="22"/>
      <c r="JZ80" s="22"/>
      <c r="KA80" s="22"/>
      <c r="KB80" s="22"/>
      <c r="KC80" s="22"/>
      <c r="KD80" s="22"/>
      <c r="KE80" s="22"/>
      <c r="KF80" s="22"/>
      <c r="KG80" s="22"/>
      <c r="KH80" s="22"/>
      <c r="KI80" s="22"/>
      <c r="KJ80" s="22"/>
      <c r="KK80" s="22"/>
      <c r="KL80" s="22"/>
      <c r="KM80" s="22"/>
      <c r="KN80" s="22"/>
      <c r="KO80" s="22"/>
      <c r="KP80" s="22"/>
      <c r="KQ80" s="22"/>
      <c r="KR80" s="22"/>
      <c r="KS80" s="22"/>
      <c r="KT80" s="22"/>
      <c r="KU80" s="22"/>
      <c r="KV80" s="22"/>
      <c r="KW80" s="22"/>
      <c r="KX80" s="22"/>
      <c r="KY80" s="22"/>
      <c r="KZ80" s="22"/>
      <c r="LA80" s="22"/>
      <c r="LB80" s="22"/>
      <c r="LC80" s="22"/>
      <c r="LD80" s="22"/>
      <c r="LE80" s="22"/>
      <c r="LF80" s="22"/>
      <c r="LG80" s="22"/>
      <c r="LH80" s="22"/>
      <c r="LI80" s="22"/>
      <c r="LJ80" s="22"/>
      <c r="LK80" s="22"/>
      <c r="LL80" s="22"/>
      <c r="LM80" s="22"/>
      <c r="LN80" s="22"/>
      <c r="LO80" s="22"/>
      <c r="LP80" s="22"/>
      <c r="LQ80" s="22"/>
      <c r="LR80" s="22"/>
      <c r="LS80" s="22"/>
      <c r="LT80" s="22"/>
      <c r="LU80" s="22"/>
      <c r="LV80" s="22"/>
      <c r="LW80" s="22"/>
      <c r="LX80" s="22"/>
      <c r="LY80" s="22"/>
      <c r="LZ80" s="22"/>
      <c r="MA80" s="22"/>
      <c r="MB80" s="22"/>
      <c r="MC80" s="22"/>
      <c r="MD80" s="22"/>
      <c r="ME80" s="22"/>
      <c r="MF80" s="22"/>
      <c r="MG80" s="22"/>
      <c r="MH80" s="22"/>
      <c r="MI80" s="22"/>
      <c r="MJ80" s="22"/>
      <c r="MK80" s="22"/>
      <c r="ML80" s="22"/>
      <c r="MM80" s="22"/>
      <c r="MN80" s="22"/>
      <c r="MO80" s="22"/>
      <c r="MP80" s="22"/>
      <c r="MQ80" s="22"/>
      <c r="MR80" s="22"/>
      <c r="MS80" s="22"/>
      <c r="MT80" s="22"/>
      <c r="MU80" s="22"/>
      <c r="MV80" s="22"/>
      <c r="MW80" s="22"/>
      <c r="MX80" s="22"/>
      <c r="MY80" s="22"/>
      <c r="MZ80" s="22"/>
      <c r="NA80" s="22"/>
      <c r="NB80" s="4"/>
      <c r="NC80" s="2"/>
      <c r="ND80" s="87"/>
      <c r="NE80" s="94"/>
      <c r="NF80" s="94"/>
      <c r="NG80" s="94"/>
      <c r="NH80" s="94"/>
      <c r="NI80" s="94"/>
      <c r="NJ80" s="94"/>
      <c r="NK80" s="94"/>
      <c r="NL80" s="94"/>
      <c r="NM80" s="94"/>
      <c r="NN80" s="94"/>
      <c r="NO80" s="94"/>
      <c r="NP80" s="94"/>
      <c r="NQ80" s="94"/>
      <c r="NR80" s="105"/>
    </row>
    <row r="81" spans="1:382" ht="13.5" customHeight="1">
      <c r="A81" s="2"/>
      <c r="B81" s="13"/>
      <c r="C81" s="22"/>
      <c r="D81" s="10"/>
      <c r="E81" s="10"/>
      <c r="F81" s="10"/>
      <c r="G81" s="10"/>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c r="HX81" s="22"/>
      <c r="HY81" s="22"/>
      <c r="HZ81" s="22"/>
      <c r="IA81" s="22"/>
      <c r="IB81" s="22"/>
      <c r="IC81" s="22"/>
      <c r="ID81" s="22"/>
      <c r="IE81" s="22"/>
      <c r="IF81" s="22"/>
      <c r="IG81" s="22"/>
      <c r="IH81" s="22"/>
      <c r="II81" s="22"/>
      <c r="IJ81" s="22"/>
      <c r="IK81" s="22"/>
      <c r="IL81" s="22"/>
      <c r="IM81" s="22"/>
      <c r="IN81" s="22"/>
      <c r="IO81" s="22"/>
      <c r="IP81" s="22"/>
      <c r="IQ81" s="22"/>
      <c r="IR81" s="22"/>
      <c r="IS81" s="22"/>
      <c r="IT81" s="22"/>
      <c r="IU81" s="22"/>
      <c r="IV81" s="22"/>
      <c r="IW81" s="22"/>
      <c r="IX81" s="22"/>
      <c r="IY81" s="22"/>
      <c r="IZ81" s="22"/>
      <c r="JA81" s="22"/>
      <c r="JB81" s="22"/>
      <c r="JC81" s="22"/>
      <c r="JD81" s="22"/>
      <c r="JE81" s="22"/>
      <c r="JF81" s="22"/>
      <c r="JG81" s="22"/>
      <c r="JH81" s="22"/>
      <c r="JI81" s="22"/>
      <c r="JJ81" s="22"/>
      <c r="JK81" s="22"/>
      <c r="JL81" s="22"/>
      <c r="JM81" s="10"/>
      <c r="JN81" s="10"/>
      <c r="JO81" s="10"/>
      <c r="JP81" s="22"/>
      <c r="JQ81" s="22"/>
      <c r="JR81" s="22"/>
      <c r="JS81" s="22"/>
      <c r="JT81" s="22"/>
      <c r="JU81" s="22"/>
      <c r="JV81" s="22"/>
      <c r="JW81" s="22"/>
      <c r="JX81" s="22"/>
      <c r="JY81" s="22"/>
      <c r="JZ81" s="22"/>
      <c r="KA81" s="22"/>
      <c r="KB81" s="22"/>
      <c r="KC81" s="22"/>
      <c r="KD81" s="22"/>
      <c r="KE81" s="22"/>
      <c r="KF81" s="22"/>
      <c r="KG81" s="22"/>
      <c r="KH81" s="22"/>
      <c r="KI81" s="22"/>
      <c r="KJ81" s="22"/>
      <c r="KK81" s="22"/>
      <c r="KL81" s="22"/>
      <c r="KM81" s="22"/>
      <c r="KN81" s="22"/>
      <c r="KO81" s="22"/>
      <c r="KP81" s="22"/>
      <c r="KQ81" s="22"/>
      <c r="KR81" s="22"/>
      <c r="KS81" s="22"/>
      <c r="KT81" s="22"/>
      <c r="KU81" s="22"/>
      <c r="KV81" s="22"/>
      <c r="KW81" s="22"/>
      <c r="KX81" s="22"/>
      <c r="KY81" s="22"/>
      <c r="KZ81" s="22"/>
      <c r="LA81" s="22"/>
      <c r="LB81" s="22"/>
      <c r="LC81" s="22"/>
      <c r="LD81" s="22"/>
      <c r="LE81" s="22"/>
      <c r="LF81" s="22"/>
      <c r="LG81" s="22"/>
      <c r="LH81" s="22"/>
      <c r="LI81" s="22"/>
      <c r="LJ81" s="22"/>
      <c r="LK81" s="22"/>
      <c r="LL81" s="22"/>
      <c r="LM81" s="22"/>
      <c r="LN81" s="22"/>
      <c r="LO81" s="22"/>
      <c r="LP81" s="22"/>
      <c r="LQ81" s="22"/>
      <c r="LR81" s="22"/>
      <c r="LS81" s="22"/>
      <c r="LT81" s="22"/>
      <c r="LU81" s="22"/>
      <c r="LV81" s="22"/>
      <c r="LW81" s="22"/>
      <c r="LX81" s="22"/>
      <c r="LY81" s="22"/>
      <c r="LZ81" s="22"/>
      <c r="MA81" s="22"/>
      <c r="MB81" s="22"/>
      <c r="MC81" s="22"/>
      <c r="MD81" s="22"/>
      <c r="ME81" s="22"/>
      <c r="MF81" s="22"/>
      <c r="MG81" s="22"/>
      <c r="MH81" s="22"/>
      <c r="MI81" s="22"/>
      <c r="MJ81" s="22"/>
      <c r="MK81" s="22"/>
      <c r="ML81" s="22"/>
      <c r="MM81" s="22"/>
      <c r="MN81" s="22"/>
      <c r="MO81" s="22"/>
      <c r="MP81" s="22"/>
      <c r="MQ81" s="22"/>
      <c r="MR81" s="22"/>
      <c r="MS81" s="22"/>
      <c r="MT81" s="22"/>
      <c r="MU81" s="22"/>
      <c r="MV81" s="22"/>
      <c r="MW81" s="22"/>
      <c r="MX81" s="22"/>
      <c r="MY81" s="22"/>
      <c r="MZ81" s="22"/>
      <c r="NA81" s="22"/>
      <c r="NB81" s="4"/>
      <c r="NC81" s="2"/>
      <c r="ND81" s="87"/>
      <c r="NE81" s="94"/>
      <c r="NF81" s="94"/>
      <c r="NG81" s="94"/>
      <c r="NH81" s="94"/>
      <c r="NI81" s="94"/>
      <c r="NJ81" s="94"/>
      <c r="NK81" s="94"/>
      <c r="NL81" s="94"/>
      <c r="NM81" s="94"/>
      <c r="NN81" s="94"/>
      <c r="NO81" s="94"/>
      <c r="NP81" s="94"/>
      <c r="NQ81" s="94"/>
      <c r="NR81" s="105"/>
    </row>
    <row r="82" spans="1:382" ht="13.5" customHeight="1">
      <c r="A82" s="2"/>
      <c r="B82" s="15"/>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78"/>
      <c r="NC82" s="2"/>
      <c r="ND82" s="88"/>
      <c r="NE82" s="95"/>
      <c r="NF82" s="95"/>
      <c r="NG82" s="95"/>
      <c r="NH82" s="95"/>
      <c r="NI82" s="95"/>
      <c r="NJ82" s="95"/>
      <c r="NK82" s="95"/>
      <c r="NL82" s="95"/>
      <c r="NM82" s="95"/>
      <c r="NN82" s="95"/>
      <c r="NO82" s="95"/>
      <c r="NP82" s="95"/>
      <c r="NQ82" s="95"/>
      <c r="NR82" s="106"/>
    </row>
    <row r="83" spans="1:382">
      <c r="C83" s="2"/>
      <c r="BH83" s="2"/>
      <c r="GN83" s="2"/>
      <c r="IT83" s="2"/>
      <c r="KY83" s="2"/>
    </row>
    <row r="84" spans="1:382">
      <c r="C84" s="2"/>
      <c r="BH84" s="2"/>
      <c r="GN84" s="2"/>
      <c r="IT84" s="2"/>
      <c r="KY84" s="2"/>
    </row>
    <row r="86" spans="1:382" hidden="1">
      <c r="B86" s="16" t="s">
        <v>
59</v>
      </c>
      <c r="C86" s="16"/>
      <c r="D86" s="16"/>
      <c r="E86" s="16"/>
      <c r="F86" s="16"/>
      <c r="G86" s="16"/>
      <c r="H86" s="16"/>
      <c r="I86" s="16"/>
      <c r="J86" s="16"/>
      <c r="K86" s="16"/>
      <c r="L86" s="16"/>
      <c r="M86" s="31"/>
      <c r="N86" s="31"/>
      <c r="O86" s="31"/>
      <c r="P86" s="31"/>
      <c r="Q86" s="31"/>
      <c r="R86" s="31"/>
      <c r="S86" s="31"/>
      <c r="T86" s="31"/>
      <c r="U86" s="31"/>
      <c r="V86" s="31"/>
      <c r="W86" s="31"/>
      <c r="X86" s="31"/>
      <c r="Y86" s="31"/>
      <c r="Z86" s="31"/>
      <c r="AA86" s="31"/>
      <c r="AB86" s="31"/>
      <c r="AC86" s="31"/>
    </row>
    <row r="87" spans="1:382" hidden="1">
      <c r="B87" s="16" t="s">
        <v>
39</v>
      </c>
      <c r="C87" s="16" t="s">
        <v>
61</v>
      </c>
      <c r="D87" s="16" t="s">
        <v>
64</v>
      </c>
      <c r="E87" s="16" t="s">
        <v>
40</v>
      </c>
      <c r="F87" s="16" t="s">
        <v>
6</v>
      </c>
      <c r="G87" s="16" t="s">
        <v>
65</v>
      </c>
      <c r="H87" s="16" t="s">
        <v>
58</v>
      </c>
      <c r="I87" s="16" t="s">
        <v>
60</v>
      </c>
      <c r="J87" s="16" t="s">
        <v>
32</v>
      </c>
      <c r="K87" s="16" t="s">
        <v>
62</v>
      </c>
      <c r="L87" s="16" t="s">
        <v>
67</v>
      </c>
      <c r="M87" s="31" t="s">
        <v>
40</v>
      </c>
      <c r="N87" s="31"/>
      <c r="O87" s="31"/>
      <c r="P87" s="31"/>
      <c r="Q87" s="31"/>
      <c r="R87" s="31"/>
      <c r="S87" s="31"/>
      <c r="T87" s="31"/>
      <c r="U87" s="31"/>
      <c r="V87" s="31"/>
      <c r="W87" s="31"/>
      <c r="X87" s="31"/>
      <c r="Y87" s="31"/>
      <c r="Z87" s="31"/>
      <c r="AA87" s="31"/>
      <c r="AB87" s="31"/>
      <c r="AC87" s="31"/>
    </row>
    <row r="88" spans="1:382" hidden="1">
      <c r="B88" s="16" t="str">
        <f>
データ!AI6</f>
        <v>
【619.1】</v>
      </c>
      <c r="C88" s="16" t="str">
        <f>
データ!AT6</f>
        <v>
【2.3】</v>
      </c>
      <c r="D88" s="16" t="str">
        <f>
データ!BE6</f>
        <v>
【17】</v>
      </c>
      <c r="E88" s="16" t="str">
        <f>
データ!DU6</f>
        <v>
【205.9】</v>
      </c>
      <c r="F88" s="16" t="str">
        <f>
データ!BP6</f>
        <v>
【20.8】</v>
      </c>
      <c r="G88" s="16" t="str">
        <f>
データ!CA6</f>
        <v>
【14,290】</v>
      </c>
      <c r="H88" s="16" t="str">
        <f>
データ!CL6</f>
        <v xml:space="preserve">
 </v>
      </c>
      <c r="I88" s="16" t="s">
        <v>
46</v>
      </c>
      <c r="J88" s="16" t="s">
        <v>
46</v>
      </c>
      <c r="K88" s="16" t="str">
        <f>
データ!CY6</f>
        <v xml:space="preserve">
 </v>
      </c>
      <c r="L88" s="16" t="str">
        <f>
データ!DJ6</f>
        <v>
【425.4】</v>
      </c>
      <c r="M88" s="31"/>
      <c r="N88" s="31"/>
      <c r="O88" s="31"/>
      <c r="P88" s="31"/>
      <c r="Q88" s="31"/>
      <c r="R88" s="31"/>
      <c r="S88" s="31"/>
      <c r="T88" s="31"/>
      <c r="U88" s="31"/>
      <c r="V88" s="31"/>
      <c r="W88" s="31"/>
      <c r="X88" s="31"/>
      <c r="Y88" s="31"/>
      <c r="Z88" s="31"/>
      <c r="AA88" s="31"/>
      <c r="AB88" s="31"/>
      <c r="AC88" s="31"/>
    </row>
  </sheetData>
  <sheetProtection algorithmName="SHA-512" hashValue="AdyqNW+Sg+MKCU7lrt1WeYokDh1NRdCcAojAxQxXVFU//r0mJAqENxp+tFo1m5Juco9+0hgoC82AHH7RVPVQOA==" saltValue="YLwlbYeIDGoHS8AnJxGmRg==" spinCount="100000" sheet="1" objects="1" scenarios="1" formatCells="0" formatColumns="0" formatRows="0"/>
  <mergeCells count="204">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2"/>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20"/>
  <sheetViews>
    <sheetView showGridLines="0" workbookViewId="0"/>
  </sheetViews>
  <sheetFormatPr defaultRowHeight="13.5"/>
  <cols>
    <col min="1" max="1" width="14.625" customWidth="1"/>
    <col min="2" max="90" width="11.875" customWidth="1"/>
    <col min="91" max="92" width="15.5" customWidth="1"/>
    <col min="93" max="125" width="11.875" customWidth="1"/>
  </cols>
  <sheetData>
    <row r="1" spans="1:125">
      <c r="A1" t="s">
        <v>
51</v>
      </c>
      <c r="Y1" s="31">
        <v>
1</v>
      </c>
      <c r="Z1" s="31">
        <v>
1</v>
      </c>
      <c r="AA1" s="31">
        <v>
1</v>
      </c>
      <c r="AB1" s="31">
        <v>
1</v>
      </c>
      <c r="AC1" s="31">
        <v>
1</v>
      </c>
      <c r="AD1" s="31">
        <v>
1</v>
      </c>
      <c r="AE1" s="31">
        <v>
1</v>
      </c>
      <c r="AF1" s="31">
        <v>
1</v>
      </c>
      <c r="AG1" s="31">
        <v>
1</v>
      </c>
      <c r="AH1" s="31">
        <v>
1</v>
      </c>
      <c r="AI1" s="31"/>
      <c r="AJ1" s="31">
        <v>
1</v>
      </c>
      <c r="AK1" s="31">
        <v>
1</v>
      </c>
      <c r="AL1" s="31">
        <v>
1</v>
      </c>
      <c r="AM1" s="31">
        <v>
1</v>
      </c>
      <c r="AN1" s="31">
        <v>
1</v>
      </c>
      <c r="AO1" s="31">
        <v>
1</v>
      </c>
      <c r="AP1" s="31">
        <v>
1</v>
      </c>
      <c r="AQ1" s="31">
        <v>
1</v>
      </c>
      <c r="AR1" s="31">
        <v>
1</v>
      </c>
      <c r="AS1" s="31">
        <v>
1</v>
      </c>
      <c r="AT1" s="31"/>
      <c r="AU1" s="31">
        <v>
1</v>
      </c>
      <c r="AV1" s="31">
        <v>
1</v>
      </c>
      <c r="AW1" s="31">
        <v>
1</v>
      </c>
      <c r="AX1" s="31">
        <v>
1</v>
      </c>
      <c r="AY1" s="31">
        <v>
1</v>
      </c>
      <c r="AZ1" s="31">
        <v>
1</v>
      </c>
      <c r="BA1" s="31">
        <v>
1</v>
      </c>
      <c r="BB1" s="31">
        <v>
1</v>
      </c>
      <c r="BC1" s="31">
        <v>
1</v>
      </c>
      <c r="BD1" s="31">
        <v>
1</v>
      </c>
      <c r="BE1" s="31"/>
      <c r="BF1" s="31">
        <v>
1</v>
      </c>
      <c r="BG1" s="31">
        <v>
1</v>
      </c>
      <c r="BH1" s="31">
        <v>
1</v>
      </c>
      <c r="BI1" s="31">
        <v>
1</v>
      </c>
      <c r="BJ1" s="31">
        <v>
1</v>
      </c>
      <c r="BK1" s="31">
        <v>
1</v>
      </c>
      <c r="BL1" s="31">
        <v>
1</v>
      </c>
      <c r="BM1" s="31">
        <v>
1</v>
      </c>
      <c r="BN1" s="31">
        <v>
1</v>
      </c>
      <c r="BO1" s="31">
        <v>
1</v>
      </c>
      <c r="BP1" s="31"/>
      <c r="BQ1" s="31">
        <v>
1</v>
      </c>
      <c r="BR1" s="31">
        <v>
1</v>
      </c>
      <c r="BS1" s="31">
        <v>
1</v>
      </c>
      <c r="BT1" s="31">
        <v>
1</v>
      </c>
      <c r="BU1" s="31">
        <v>
1</v>
      </c>
      <c r="BV1" s="31">
        <v>
1</v>
      </c>
      <c r="BW1" s="31">
        <v>
1</v>
      </c>
      <c r="BX1" s="31">
        <v>
1</v>
      </c>
      <c r="BY1" s="31">
        <v>
1</v>
      </c>
      <c r="BZ1" s="31">
        <v>
1</v>
      </c>
      <c r="CA1" s="31"/>
      <c r="CB1" s="31">
        <v>
1</v>
      </c>
      <c r="CC1" s="31">
        <v>
1</v>
      </c>
      <c r="CD1" s="31">
        <v>
1</v>
      </c>
      <c r="CE1" s="31">
        <v>
1</v>
      </c>
      <c r="CF1" s="31">
        <v>
1</v>
      </c>
      <c r="CG1" s="31">
        <v>
1</v>
      </c>
      <c r="CH1" s="31">
        <v>
1</v>
      </c>
      <c r="CI1" s="31">
        <v>
1</v>
      </c>
      <c r="CJ1" s="31">
        <v>
1</v>
      </c>
      <c r="CK1" s="31">
        <v>
1</v>
      </c>
      <c r="CL1" s="31"/>
      <c r="CO1" s="31">
        <v>
1</v>
      </c>
      <c r="CP1" s="31">
        <v>
1</v>
      </c>
      <c r="CQ1" s="31">
        <v>
1</v>
      </c>
      <c r="CR1" s="31">
        <v>
1</v>
      </c>
      <c r="CS1" s="31">
        <v>
1</v>
      </c>
      <c r="CT1" s="31">
        <v>
1</v>
      </c>
      <c r="CU1" s="31">
        <v>
1</v>
      </c>
      <c r="CV1" s="31">
        <v>
1</v>
      </c>
      <c r="CW1" s="31">
        <v>
1</v>
      </c>
      <c r="CX1" s="31">
        <v>
1</v>
      </c>
      <c r="CY1" s="31"/>
      <c r="CZ1" s="31">
        <v>
1</v>
      </c>
      <c r="DA1" s="31">
        <v>
1</v>
      </c>
      <c r="DB1" s="31">
        <v>
1</v>
      </c>
      <c r="DC1" s="31">
        <v>
1</v>
      </c>
      <c r="DD1" s="31">
        <v>
1</v>
      </c>
      <c r="DE1" s="31">
        <v>
1</v>
      </c>
      <c r="DF1" s="31">
        <v>
1</v>
      </c>
      <c r="DG1" s="31">
        <v>
1</v>
      </c>
      <c r="DH1" s="31">
        <v>
1</v>
      </c>
      <c r="DI1" s="31">
        <v>
1</v>
      </c>
      <c r="DJ1" s="31"/>
      <c r="DK1" s="31">
        <v>
1</v>
      </c>
      <c r="DL1" s="31">
        <v>
1</v>
      </c>
      <c r="DM1" s="31">
        <v>
1</v>
      </c>
      <c r="DN1" s="31">
        <v>
1</v>
      </c>
      <c r="DO1" s="31">
        <v>
1</v>
      </c>
      <c r="DP1" s="31">
        <v>
1</v>
      </c>
      <c r="DQ1" s="31">
        <v>
1</v>
      </c>
      <c r="DR1" s="31">
        <v>
1</v>
      </c>
      <c r="DS1" s="31">
        <v>
1</v>
      </c>
      <c r="DT1" s="31">
        <v>
1</v>
      </c>
      <c r="DU1" s="31"/>
    </row>
    <row r="2" spans="1:125">
      <c r="A2" s="108" t="s">
        <v>
42</v>
      </c>
      <c r="B2" s="108">
        <f t="shared" ref="B2:DU2" si="0">
COLUMN()-1</f>
        <v>
1</v>
      </c>
      <c r="C2" s="108">
        <f t="shared" si="0"/>
        <v>
2</v>
      </c>
      <c r="D2" s="108">
        <f t="shared" si="0"/>
        <v>
3</v>
      </c>
      <c r="E2" s="108">
        <f t="shared" si="0"/>
        <v>
4</v>
      </c>
      <c r="F2" s="108">
        <f t="shared" si="0"/>
        <v>
5</v>
      </c>
      <c r="G2" s="108">
        <f t="shared" si="0"/>
        <v>
6</v>
      </c>
      <c r="H2" s="108">
        <f t="shared" si="0"/>
        <v>
7</v>
      </c>
      <c r="I2" s="108">
        <f t="shared" si="0"/>
        <v>
8</v>
      </c>
      <c r="J2" s="108">
        <f t="shared" si="0"/>
        <v>
9</v>
      </c>
      <c r="K2" s="108">
        <f t="shared" si="0"/>
        <v>
10</v>
      </c>
      <c r="L2" s="108">
        <f t="shared" si="0"/>
        <v>
11</v>
      </c>
      <c r="M2" s="108">
        <f t="shared" si="0"/>
        <v>
12</v>
      </c>
      <c r="N2" s="108">
        <f t="shared" si="0"/>
        <v>
13</v>
      </c>
      <c r="O2" s="108">
        <f t="shared" si="0"/>
        <v>
14</v>
      </c>
      <c r="P2" s="108">
        <f t="shared" si="0"/>
        <v>
15</v>
      </c>
      <c r="Q2" s="108">
        <f t="shared" si="0"/>
        <v>
16</v>
      </c>
      <c r="R2" s="108">
        <f t="shared" si="0"/>
        <v>
17</v>
      </c>
      <c r="S2" s="108">
        <f t="shared" si="0"/>
        <v>
18</v>
      </c>
      <c r="T2" s="108">
        <f t="shared" si="0"/>
        <v>
19</v>
      </c>
      <c r="U2" s="108">
        <f t="shared" si="0"/>
        <v>
20</v>
      </c>
      <c r="V2" s="108">
        <f t="shared" si="0"/>
        <v>
21</v>
      </c>
      <c r="W2" s="108">
        <f t="shared" si="0"/>
        <v>
22</v>
      </c>
      <c r="X2" s="108">
        <f t="shared" si="0"/>
        <v>
23</v>
      </c>
      <c r="Y2" s="108">
        <f t="shared" si="0"/>
        <v>
24</v>
      </c>
      <c r="Z2" s="108">
        <f t="shared" si="0"/>
        <v>
25</v>
      </c>
      <c r="AA2" s="108">
        <f t="shared" si="0"/>
        <v>
26</v>
      </c>
      <c r="AB2" s="108">
        <f t="shared" si="0"/>
        <v>
27</v>
      </c>
      <c r="AC2" s="108">
        <f t="shared" si="0"/>
        <v>
28</v>
      </c>
      <c r="AD2" s="108">
        <f t="shared" si="0"/>
        <v>
29</v>
      </c>
      <c r="AE2" s="108">
        <f t="shared" si="0"/>
        <v>
30</v>
      </c>
      <c r="AF2" s="108">
        <f t="shared" si="0"/>
        <v>
31</v>
      </c>
      <c r="AG2" s="108">
        <f t="shared" si="0"/>
        <v>
32</v>
      </c>
      <c r="AH2" s="108">
        <f t="shared" si="0"/>
        <v>
33</v>
      </c>
      <c r="AI2" s="108">
        <f t="shared" si="0"/>
        <v>
34</v>
      </c>
      <c r="AJ2" s="108">
        <f t="shared" si="0"/>
        <v>
35</v>
      </c>
      <c r="AK2" s="108">
        <f t="shared" si="0"/>
        <v>
36</v>
      </c>
      <c r="AL2" s="108">
        <f t="shared" si="0"/>
        <v>
37</v>
      </c>
      <c r="AM2" s="108">
        <f t="shared" si="0"/>
        <v>
38</v>
      </c>
      <c r="AN2" s="108">
        <f t="shared" si="0"/>
        <v>
39</v>
      </c>
      <c r="AO2" s="108">
        <f t="shared" si="0"/>
        <v>
40</v>
      </c>
      <c r="AP2" s="108">
        <f t="shared" si="0"/>
        <v>
41</v>
      </c>
      <c r="AQ2" s="108">
        <f t="shared" si="0"/>
        <v>
42</v>
      </c>
      <c r="AR2" s="108">
        <f t="shared" si="0"/>
        <v>
43</v>
      </c>
      <c r="AS2" s="108">
        <f t="shared" si="0"/>
        <v>
44</v>
      </c>
      <c r="AT2" s="108">
        <f t="shared" si="0"/>
        <v>
45</v>
      </c>
      <c r="AU2" s="108">
        <f t="shared" si="0"/>
        <v>
46</v>
      </c>
      <c r="AV2" s="108">
        <f t="shared" si="0"/>
        <v>
47</v>
      </c>
      <c r="AW2" s="108">
        <f t="shared" si="0"/>
        <v>
48</v>
      </c>
      <c r="AX2" s="108">
        <f t="shared" si="0"/>
        <v>
49</v>
      </c>
      <c r="AY2" s="108">
        <f t="shared" si="0"/>
        <v>
50</v>
      </c>
      <c r="AZ2" s="108">
        <f t="shared" si="0"/>
        <v>
51</v>
      </c>
      <c r="BA2" s="108">
        <f t="shared" si="0"/>
        <v>
52</v>
      </c>
      <c r="BB2" s="108">
        <f t="shared" si="0"/>
        <v>
53</v>
      </c>
      <c r="BC2" s="108">
        <f t="shared" si="0"/>
        <v>
54</v>
      </c>
      <c r="BD2" s="108">
        <f t="shared" si="0"/>
        <v>
55</v>
      </c>
      <c r="BE2" s="108">
        <f t="shared" si="0"/>
        <v>
56</v>
      </c>
      <c r="BF2" s="108">
        <f t="shared" si="0"/>
        <v>
57</v>
      </c>
      <c r="BG2" s="108">
        <f t="shared" si="0"/>
        <v>
58</v>
      </c>
      <c r="BH2" s="108">
        <f t="shared" si="0"/>
        <v>
59</v>
      </c>
      <c r="BI2" s="108">
        <f t="shared" si="0"/>
        <v>
60</v>
      </c>
      <c r="BJ2" s="108">
        <f t="shared" si="0"/>
        <v>
61</v>
      </c>
      <c r="BK2" s="108">
        <f t="shared" si="0"/>
        <v>
62</v>
      </c>
      <c r="BL2" s="108">
        <f t="shared" si="0"/>
        <v>
63</v>
      </c>
      <c r="BM2" s="108">
        <f t="shared" si="0"/>
        <v>
64</v>
      </c>
      <c r="BN2" s="108">
        <f t="shared" si="0"/>
        <v>
65</v>
      </c>
      <c r="BO2" s="108">
        <f t="shared" si="0"/>
        <v>
66</v>
      </c>
      <c r="BP2" s="108">
        <f t="shared" si="0"/>
        <v>
67</v>
      </c>
      <c r="BQ2" s="108">
        <f t="shared" si="0"/>
        <v>
68</v>
      </c>
      <c r="BR2" s="108">
        <f t="shared" si="0"/>
        <v>
69</v>
      </c>
      <c r="BS2" s="108">
        <f t="shared" si="0"/>
        <v>
70</v>
      </c>
      <c r="BT2" s="108">
        <f t="shared" si="0"/>
        <v>
71</v>
      </c>
      <c r="BU2" s="108">
        <f t="shared" si="0"/>
        <v>
72</v>
      </c>
      <c r="BV2" s="108">
        <f t="shared" si="0"/>
        <v>
73</v>
      </c>
      <c r="BW2" s="108">
        <f t="shared" si="0"/>
        <v>
74</v>
      </c>
      <c r="BX2" s="108">
        <f t="shared" si="0"/>
        <v>
75</v>
      </c>
      <c r="BY2" s="108">
        <f t="shared" si="0"/>
        <v>
76</v>
      </c>
      <c r="BZ2" s="108">
        <f t="shared" si="0"/>
        <v>
77</v>
      </c>
      <c r="CA2" s="108">
        <f t="shared" si="0"/>
        <v>
78</v>
      </c>
      <c r="CB2" s="108">
        <f t="shared" si="0"/>
        <v>
79</v>
      </c>
      <c r="CC2" s="108">
        <f t="shared" si="0"/>
        <v>
80</v>
      </c>
      <c r="CD2" s="108">
        <f t="shared" si="0"/>
        <v>
81</v>
      </c>
      <c r="CE2" s="108">
        <f t="shared" si="0"/>
        <v>
82</v>
      </c>
      <c r="CF2" s="108">
        <f t="shared" si="0"/>
        <v>
83</v>
      </c>
      <c r="CG2" s="108">
        <f t="shared" si="0"/>
        <v>
84</v>
      </c>
      <c r="CH2" s="108">
        <f t="shared" si="0"/>
        <v>
85</v>
      </c>
      <c r="CI2" s="108">
        <f t="shared" si="0"/>
        <v>
86</v>
      </c>
      <c r="CJ2" s="108">
        <f t="shared" si="0"/>
        <v>
87</v>
      </c>
      <c r="CK2" s="108">
        <f t="shared" si="0"/>
        <v>
88</v>
      </c>
      <c r="CL2" s="108">
        <f t="shared" si="0"/>
        <v>
89</v>
      </c>
      <c r="CM2" s="108">
        <f t="shared" si="0"/>
        <v>
90</v>
      </c>
      <c r="CN2" s="108">
        <f t="shared" si="0"/>
        <v>
91</v>
      </c>
      <c r="CO2" s="108">
        <f t="shared" si="0"/>
        <v>
92</v>
      </c>
      <c r="CP2" s="108">
        <f t="shared" si="0"/>
        <v>
93</v>
      </c>
      <c r="CQ2" s="108">
        <f t="shared" si="0"/>
        <v>
94</v>
      </c>
      <c r="CR2" s="108">
        <f t="shared" si="0"/>
        <v>
95</v>
      </c>
      <c r="CS2" s="108">
        <f t="shared" si="0"/>
        <v>
96</v>
      </c>
      <c r="CT2" s="108">
        <f t="shared" si="0"/>
        <v>
97</v>
      </c>
      <c r="CU2" s="108">
        <f t="shared" si="0"/>
        <v>
98</v>
      </c>
      <c r="CV2" s="108">
        <f t="shared" si="0"/>
        <v>
99</v>
      </c>
      <c r="CW2" s="108">
        <f t="shared" si="0"/>
        <v>
100</v>
      </c>
      <c r="CX2" s="108">
        <f t="shared" si="0"/>
        <v>
101</v>
      </c>
      <c r="CY2" s="108">
        <f t="shared" si="0"/>
        <v>
102</v>
      </c>
      <c r="CZ2" s="108">
        <f t="shared" si="0"/>
        <v>
103</v>
      </c>
      <c r="DA2" s="108">
        <f t="shared" si="0"/>
        <v>
104</v>
      </c>
      <c r="DB2" s="108">
        <f t="shared" si="0"/>
        <v>
105</v>
      </c>
      <c r="DC2" s="108">
        <f t="shared" si="0"/>
        <v>
106</v>
      </c>
      <c r="DD2" s="108">
        <f t="shared" si="0"/>
        <v>
107</v>
      </c>
      <c r="DE2" s="108">
        <f t="shared" si="0"/>
        <v>
108</v>
      </c>
      <c r="DF2" s="108">
        <f t="shared" si="0"/>
        <v>
109</v>
      </c>
      <c r="DG2" s="108">
        <f t="shared" si="0"/>
        <v>
110</v>
      </c>
      <c r="DH2" s="108">
        <f t="shared" si="0"/>
        <v>
111</v>
      </c>
      <c r="DI2" s="108">
        <f t="shared" si="0"/>
        <v>
112</v>
      </c>
      <c r="DJ2" s="108">
        <f t="shared" si="0"/>
        <v>
113</v>
      </c>
      <c r="DK2" s="108">
        <f t="shared" si="0"/>
        <v>
114</v>
      </c>
      <c r="DL2" s="108">
        <f t="shared" si="0"/>
        <v>
115</v>
      </c>
      <c r="DM2" s="108">
        <f t="shared" si="0"/>
        <v>
116</v>
      </c>
      <c r="DN2" s="108">
        <f t="shared" si="0"/>
        <v>
117</v>
      </c>
      <c r="DO2" s="108">
        <f t="shared" si="0"/>
        <v>
118</v>
      </c>
      <c r="DP2" s="108">
        <f t="shared" si="0"/>
        <v>
119</v>
      </c>
      <c r="DQ2" s="108">
        <f t="shared" si="0"/>
        <v>
120</v>
      </c>
      <c r="DR2" s="108">
        <f t="shared" si="0"/>
        <v>
121</v>
      </c>
      <c r="DS2" s="108">
        <f t="shared" si="0"/>
        <v>
122</v>
      </c>
      <c r="DT2" s="108">
        <f t="shared" si="0"/>
        <v>
123</v>
      </c>
      <c r="DU2" s="108">
        <f t="shared" si="0"/>
        <v>
124</v>
      </c>
    </row>
    <row r="3" spans="1:125" ht="13.15" customHeight="1">
      <c r="A3" s="108" t="s">
        <v>
18</v>
      </c>
      <c r="B3" s="110" t="s">
        <v>
34</v>
      </c>
      <c r="C3" s="110" t="s">
        <v>
68</v>
      </c>
      <c r="D3" s="110" t="s">
        <v>
70</v>
      </c>
      <c r="E3" s="110" t="s">
        <v>
5</v>
      </c>
      <c r="F3" s="110" t="s">
        <v>
9</v>
      </c>
      <c r="G3" s="110" t="s">
        <v>
53</v>
      </c>
      <c r="H3" s="116" t="s">
        <v>
21</v>
      </c>
      <c r="I3" s="119"/>
      <c r="J3" s="119"/>
      <c r="K3" s="119"/>
      <c r="L3" s="119"/>
      <c r="M3" s="119"/>
      <c r="N3" s="119"/>
      <c r="O3" s="119"/>
      <c r="P3" s="119"/>
      <c r="Q3" s="119"/>
      <c r="R3" s="119"/>
      <c r="S3" s="119"/>
      <c r="T3" s="119"/>
      <c r="U3" s="119"/>
      <c r="V3" s="119"/>
      <c r="W3" s="119"/>
      <c r="X3" s="119"/>
      <c r="Y3" s="127" t="s">
        <v>
71</v>
      </c>
      <c r="Z3" s="131"/>
      <c r="AA3" s="131"/>
      <c r="AB3" s="131"/>
      <c r="AC3" s="131"/>
      <c r="AD3" s="131"/>
      <c r="AE3" s="131"/>
      <c r="AF3" s="131"/>
      <c r="AG3" s="131"/>
      <c r="AH3" s="131"/>
      <c r="AI3" s="131"/>
      <c r="AJ3" s="134"/>
      <c r="AK3" s="134"/>
      <c r="AL3" s="134"/>
      <c r="AM3" s="134"/>
      <c r="AN3" s="134"/>
      <c r="AO3" s="134"/>
      <c r="AP3" s="134"/>
      <c r="AQ3" s="134"/>
      <c r="AR3" s="134"/>
      <c r="AS3" s="134"/>
      <c r="AT3" s="134"/>
      <c r="AU3" s="134"/>
      <c r="AV3" s="134"/>
      <c r="AW3" s="134"/>
      <c r="AX3" s="134"/>
      <c r="AY3" s="134"/>
      <c r="AZ3" s="134"/>
      <c r="BA3" s="134"/>
      <c r="BB3" s="134"/>
      <c r="BC3" s="134"/>
      <c r="BD3" s="134"/>
      <c r="BE3" s="134"/>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42"/>
      <c r="CM3" s="143"/>
      <c r="CN3" s="143"/>
      <c r="CO3" s="127" t="s">
        <v>
0</v>
      </c>
      <c r="CP3" s="131"/>
      <c r="CQ3" s="131"/>
      <c r="CR3" s="131"/>
      <c r="CS3" s="131"/>
      <c r="CT3" s="131"/>
      <c r="CU3" s="131"/>
      <c r="CV3" s="131"/>
      <c r="CW3" s="131"/>
      <c r="CX3" s="131"/>
      <c r="CY3" s="131"/>
      <c r="CZ3" s="146"/>
      <c r="DA3" s="131"/>
      <c r="DB3" s="131"/>
      <c r="DC3" s="131"/>
      <c r="DD3" s="131"/>
      <c r="DE3" s="131"/>
      <c r="DF3" s="131"/>
      <c r="DG3" s="131"/>
      <c r="DH3" s="131"/>
      <c r="DI3" s="131"/>
      <c r="DJ3" s="142"/>
      <c r="DK3" s="131" t="s">
        <v>
50</v>
      </c>
      <c r="DL3" s="131"/>
      <c r="DM3" s="131"/>
      <c r="DN3" s="131"/>
      <c r="DO3" s="131"/>
      <c r="DP3" s="131"/>
      <c r="DQ3" s="131"/>
      <c r="DR3" s="131"/>
      <c r="DS3" s="131"/>
      <c r="DT3" s="131"/>
      <c r="DU3" s="142"/>
    </row>
    <row r="4" spans="1:125">
      <c r="A4" s="108" t="s">
        <v>
66</v>
      </c>
      <c r="B4" s="111"/>
      <c r="C4" s="111"/>
      <c r="D4" s="111"/>
      <c r="E4" s="111"/>
      <c r="F4" s="111"/>
      <c r="G4" s="111"/>
      <c r="H4" s="117"/>
      <c r="I4" s="120"/>
      <c r="J4" s="120"/>
      <c r="K4" s="120"/>
      <c r="L4" s="120"/>
      <c r="M4" s="120"/>
      <c r="N4" s="120"/>
      <c r="O4" s="120"/>
      <c r="P4" s="120"/>
      <c r="Q4" s="120"/>
      <c r="R4" s="120"/>
      <c r="S4" s="120"/>
      <c r="T4" s="120"/>
      <c r="U4" s="120"/>
      <c r="V4" s="120"/>
      <c r="W4" s="120"/>
      <c r="X4" s="120"/>
      <c r="Y4" s="128" t="s">
        <v>
48</v>
      </c>
      <c r="Z4" s="132"/>
      <c r="AA4" s="132"/>
      <c r="AB4" s="132"/>
      <c r="AC4" s="132"/>
      <c r="AD4" s="132"/>
      <c r="AE4" s="132"/>
      <c r="AF4" s="132"/>
      <c r="AG4" s="132"/>
      <c r="AH4" s="132"/>
      <c r="AI4" s="133"/>
      <c r="AJ4" s="135" t="s">
        <v>
26</v>
      </c>
      <c r="AK4" s="135"/>
      <c r="AL4" s="135"/>
      <c r="AM4" s="135"/>
      <c r="AN4" s="135"/>
      <c r="AO4" s="135"/>
      <c r="AP4" s="135"/>
      <c r="AQ4" s="135"/>
      <c r="AR4" s="135"/>
      <c r="AS4" s="135"/>
      <c r="AT4" s="135"/>
      <c r="AU4" s="136" t="s">
        <v>
49</v>
      </c>
      <c r="AV4" s="135"/>
      <c r="AW4" s="135"/>
      <c r="AX4" s="135"/>
      <c r="AY4" s="135"/>
      <c r="AZ4" s="135"/>
      <c r="BA4" s="135"/>
      <c r="BB4" s="135"/>
      <c r="BC4" s="135"/>
      <c r="BD4" s="135"/>
      <c r="BE4" s="135"/>
      <c r="BF4" s="135" t="s">
        <v>
8</v>
      </c>
      <c r="BG4" s="135"/>
      <c r="BH4" s="135"/>
      <c r="BI4" s="135"/>
      <c r="BJ4" s="135"/>
      <c r="BK4" s="135"/>
      <c r="BL4" s="135"/>
      <c r="BM4" s="135"/>
      <c r="BN4" s="135"/>
      <c r="BO4" s="135"/>
      <c r="BP4" s="135"/>
      <c r="BQ4" s="136" t="s">
        <v>
11</v>
      </c>
      <c r="BR4" s="135"/>
      <c r="BS4" s="135"/>
      <c r="BT4" s="135"/>
      <c r="BU4" s="135"/>
      <c r="BV4" s="135"/>
      <c r="BW4" s="135"/>
      <c r="BX4" s="135"/>
      <c r="BY4" s="135"/>
      <c r="BZ4" s="135"/>
      <c r="CA4" s="135"/>
      <c r="CB4" s="135" t="s">
        <v>
72</v>
      </c>
      <c r="CC4" s="135"/>
      <c r="CD4" s="135"/>
      <c r="CE4" s="135"/>
      <c r="CF4" s="135"/>
      <c r="CG4" s="135"/>
      <c r="CH4" s="135"/>
      <c r="CI4" s="135"/>
      <c r="CJ4" s="135"/>
      <c r="CK4" s="135"/>
      <c r="CL4" s="135"/>
      <c r="CM4" s="144" t="s">
        <v>
73</v>
      </c>
      <c r="CN4" s="144" t="s">
        <v>
74</v>
      </c>
      <c r="CO4" s="128" t="s">
        <v>
75</v>
      </c>
      <c r="CP4" s="132"/>
      <c r="CQ4" s="132"/>
      <c r="CR4" s="132"/>
      <c r="CS4" s="132"/>
      <c r="CT4" s="132"/>
      <c r="CU4" s="132"/>
      <c r="CV4" s="132"/>
      <c r="CW4" s="132"/>
      <c r="CX4" s="132"/>
      <c r="CY4" s="133"/>
      <c r="CZ4" s="135" t="s">
        <v>
77</v>
      </c>
      <c r="DA4" s="135"/>
      <c r="DB4" s="135"/>
      <c r="DC4" s="135"/>
      <c r="DD4" s="135"/>
      <c r="DE4" s="135"/>
      <c r="DF4" s="135"/>
      <c r="DG4" s="135"/>
      <c r="DH4" s="135"/>
      <c r="DI4" s="135"/>
      <c r="DJ4" s="135"/>
      <c r="DK4" s="128" t="s">
        <v>
78</v>
      </c>
      <c r="DL4" s="132"/>
      <c r="DM4" s="132"/>
      <c r="DN4" s="132"/>
      <c r="DO4" s="132"/>
      <c r="DP4" s="132"/>
      <c r="DQ4" s="132"/>
      <c r="DR4" s="132"/>
      <c r="DS4" s="132"/>
      <c r="DT4" s="132"/>
      <c r="DU4" s="133"/>
    </row>
    <row r="5" spans="1:125">
      <c r="A5" s="108" t="s">
        <v>
79</v>
      </c>
      <c r="B5" s="112"/>
      <c r="C5" s="112"/>
      <c r="D5" s="112"/>
      <c r="E5" s="112"/>
      <c r="F5" s="112"/>
      <c r="G5" s="112"/>
      <c r="H5" s="118" t="s">
        <v>
80</v>
      </c>
      <c r="I5" s="118" t="s">
        <v>
82</v>
      </c>
      <c r="J5" s="118" t="s">
        <v>
83</v>
      </c>
      <c r="K5" s="118" t="s">
        <v>
84</v>
      </c>
      <c r="L5" s="118" t="s">
        <v>
85</v>
      </c>
      <c r="M5" s="118" t="s">
        <v>
15</v>
      </c>
      <c r="N5" s="118" t="s">
        <v>
7</v>
      </c>
      <c r="O5" s="118" t="s">
        <v>
86</v>
      </c>
      <c r="P5" s="118" t="s">
        <v>
25</v>
      </c>
      <c r="Q5" s="118" t="s">
        <v>
87</v>
      </c>
      <c r="R5" s="118" t="s">
        <v>
88</v>
      </c>
      <c r="S5" s="118" t="s">
        <v>
89</v>
      </c>
      <c r="T5" s="118" t="s">
        <v>
90</v>
      </c>
      <c r="U5" s="118" t="s">
        <v>
91</v>
      </c>
      <c r="V5" s="118" t="s">
        <v>
92</v>
      </c>
      <c r="W5" s="118" t="s">
        <v>
93</v>
      </c>
      <c r="X5" s="118" t="s">
        <v>
94</v>
      </c>
      <c r="Y5" s="118" t="s">
        <v>
28</v>
      </c>
      <c r="Z5" s="118" t="s">
        <v>
95</v>
      </c>
      <c r="AA5" s="118" t="s">
        <v>
96</v>
      </c>
      <c r="AB5" s="118" t="s">
        <v>
97</v>
      </c>
      <c r="AC5" s="118" t="s">
        <v>
98</v>
      </c>
      <c r="AD5" s="118" t="s">
        <v>
99</v>
      </c>
      <c r="AE5" s="118" t="s">
        <v>
69</v>
      </c>
      <c r="AF5" s="118" t="s">
        <v>
30</v>
      </c>
      <c r="AG5" s="118" t="s">
        <v>
100</v>
      </c>
      <c r="AH5" s="118" t="s">
        <v>
101</v>
      </c>
      <c r="AI5" s="118" t="s">
        <v>
102</v>
      </c>
      <c r="AJ5" s="118" t="s">
        <v>
28</v>
      </c>
      <c r="AK5" s="118" t="s">
        <v>
95</v>
      </c>
      <c r="AL5" s="118" t="s">
        <v>
96</v>
      </c>
      <c r="AM5" s="118" t="s">
        <v>
97</v>
      </c>
      <c r="AN5" s="118" t="s">
        <v>
98</v>
      </c>
      <c r="AO5" s="118" t="s">
        <v>
99</v>
      </c>
      <c r="AP5" s="118" t="s">
        <v>
69</v>
      </c>
      <c r="AQ5" s="118" t="s">
        <v>
30</v>
      </c>
      <c r="AR5" s="118" t="s">
        <v>
100</v>
      </c>
      <c r="AS5" s="118" t="s">
        <v>
101</v>
      </c>
      <c r="AT5" s="118" t="s">
        <v>
102</v>
      </c>
      <c r="AU5" s="118" t="s">
        <v>
28</v>
      </c>
      <c r="AV5" s="118" t="s">
        <v>
95</v>
      </c>
      <c r="AW5" s="118" t="s">
        <v>
96</v>
      </c>
      <c r="AX5" s="118" t="s">
        <v>
97</v>
      </c>
      <c r="AY5" s="118" t="s">
        <v>
98</v>
      </c>
      <c r="AZ5" s="118" t="s">
        <v>
99</v>
      </c>
      <c r="BA5" s="118" t="s">
        <v>
69</v>
      </c>
      <c r="BB5" s="118" t="s">
        <v>
30</v>
      </c>
      <c r="BC5" s="118" t="s">
        <v>
100</v>
      </c>
      <c r="BD5" s="118" t="s">
        <v>
101</v>
      </c>
      <c r="BE5" s="118" t="s">
        <v>
102</v>
      </c>
      <c r="BF5" s="118" t="s">
        <v>
28</v>
      </c>
      <c r="BG5" s="118" t="s">
        <v>
95</v>
      </c>
      <c r="BH5" s="118" t="s">
        <v>
96</v>
      </c>
      <c r="BI5" s="118" t="s">
        <v>
97</v>
      </c>
      <c r="BJ5" s="118" t="s">
        <v>
98</v>
      </c>
      <c r="BK5" s="118" t="s">
        <v>
99</v>
      </c>
      <c r="BL5" s="118" t="s">
        <v>
69</v>
      </c>
      <c r="BM5" s="118" t="s">
        <v>
30</v>
      </c>
      <c r="BN5" s="118" t="s">
        <v>
100</v>
      </c>
      <c r="BO5" s="118" t="s">
        <v>
101</v>
      </c>
      <c r="BP5" s="118" t="s">
        <v>
102</v>
      </c>
      <c r="BQ5" s="118" t="s">
        <v>
28</v>
      </c>
      <c r="BR5" s="118" t="s">
        <v>
95</v>
      </c>
      <c r="BS5" s="118" t="s">
        <v>
96</v>
      </c>
      <c r="BT5" s="118" t="s">
        <v>
97</v>
      </c>
      <c r="BU5" s="118" t="s">
        <v>
98</v>
      </c>
      <c r="BV5" s="118" t="s">
        <v>
99</v>
      </c>
      <c r="BW5" s="118" t="s">
        <v>
69</v>
      </c>
      <c r="BX5" s="118" t="s">
        <v>
30</v>
      </c>
      <c r="BY5" s="118" t="s">
        <v>
100</v>
      </c>
      <c r="BZ5" s="118" t="s">
        <v>
101</v>
      </c>
      <c r="CA5" s="118" t="s">
        <v>
102</v>
      </c>
      <c r="CB5" s="118" t="s">
        <v>
28</v>
      </c>
      <c r="CC5" s="118" t="s">
        <v>
95</v>
      </c>
      <c r="CD5" s="118" t="s">
        <v>
96</v>
      </c>
      <c r="CE5" s="118" t="s">
        <v>
97</v>
      </c>
      <c r="CF5" s="118" t="s">
        <v>
98</v>
      </c>
      <c r="CG5" s="118" t="s">
        <v>
99</v>
      </c>
      <c r="CH5" s="118" t="s">
        <v>
69</v>
      </c>
      <c r="CI5" s="118" t="s">
        <v>
30</v>
      </c>
      <c r="CJ5" s="118" t="s">
        <v>
100</v>
      </c>
      <c r="CK5" s="118" t="s">
        <v>
101</v>
      </c>
      <c r="CL5" s="118" t="s">
        <v>
102</v>
      </c>
      <c r="CM5" s="145"/>
      <c r="CN5" s="145"/>
      <c r="CO5" s="118" t="s">
        <v>
28</v>
      </c>
      <c r="CP5" s="118" t="s">
        <v>
95</v>
      </c>
      <c r="CQ5" s="118" t="s">
        <v>
96</v>
      </c>
      <c r="CR5" s="118" t="s">
        <v>
97</v>
      </c>
      <c r="CS5" s="118" t="s">
        <v>
98</v>
      </c>
      <c r="CT5" s="118" t="s">
        <v>
99</v>
      </c>
      <c r="CU5" s="118" t="s">
        <v>
69</v>
      </c>
      <c r="CV5" s="118" t="s">
        <v>
30</v>
      </c>
      <c r="CW5" s="118" t="s">
        <v>
100</v>
      </c>
      <c r="CX5" s="118" t="s">
        <v>
101</v>
      </c>
      <c r="CY5" s="118" t="s">
        <v>
102</v>
      </c>
      <c r="CZ5" s="118" t="s">
        <v>
28</v>
      </c>
      <c r="DA5" s="118" t="s">
        <v>
95</v>
      </c>
      <c r="DB5" s="118" t="s">
        <v>
96</v>
      </c>
      <c r="DC5" s="118" t="s">
        <v>
97</v>
      </c>
      <c r="DD5" s="118" t="s">
        <v>
98</v>
      </c>
      <c r="DE5" s="118" t="s">
        <v>
99</v>
      </c>
      <c r="DF5" s="118" t="s">
        <v>
69</v>
      </c>
      <c r="DG5" s="118" t="s">
        <v>
30</v>
      </c>
      <c r="DH5" s="118" t="s">
        <v>
100</v>
      </c>
      <c r="DI5" s="118" t="s">
        <v>
101</v>
      </c>
      <c r="DJ5" s="118" t="s">
        <v>
59</v>
      </c>
      <c r="DK5" s="118" t="s">
        <v>
28</v>
      </c>
      <c r="DL5" s="118" t="s">
        <v>
95</v>
      </c>
      <c r="DM5" s="118" t="s">
        <v>
96</v>
      </c>
      <c r="DN5" s="118" t="s">
        <v>
97</v>
      </c>
      <c r="DO5" s="118" t="s">
        <v>
98</v>
      </c>
      <c r="DP5" s="118" t="s">
        <v>
99</v>
      </c>
      <c r="DQ5" s="118" t="s">
        <v>
69</v>
      </c>
      <c r="DR5" s="118" t="s">
        <v>
30</v>
      </c>
      <c r="DS5" s="118" t="s">
        <v>
100</v>
      </c>
      <c r="DT5" s="118" t="s">
        <v>
101</v>
      </c>
      <c r="DU5" s="118" t="s">
        <v>
102</v>
      </c>
    </row>
    <row r="6" spans="1:125" s="107" customFormat="1">
      <c r="A6" s="108" t="s">
        <v>
103</v>
      </c>
      <c r="B6" s="113">
        <f t="shared" ref="B6:G6" si="1">
B8</f>
        <v>
2019</v>
      </c>
      <c r="C6" s="113">
        <f t="shared" si="1"/>
        <v>
132195</v>
      </c>
      <c r="D6" s="113">
        <f t="shared" si="1"/>
        <v>
47</v>
      </c>
      <c r="E6" s="113">
        <f t="shared" si="1"/>
        <v>
14</v>
      </c>
      <c r="F6" s="113">
        <f t="shared" si="1"/>
        <v>
0</v>
      </c>
      <c r="G6" s="113">
        <f t="shared" si="1"/>
        <v>
1</v>
      </c>
      <c r="H6" s="113" t="str">
        <f>
SUBSTITUTE(H8,"　","")</f>
        <v>
東京都狛江市</v>
      </c>
      <c r="I6" s="113" t="str">
        <f t="shared" ref="I6:X6" si="2">
I8</f>
        <v>
狛江駅北口地下駐車場</v>
      </c>
      <c r="J6" s="113" t="str">
        <f t="shared" si="2"/>
        <v>
法非適用</v>
      </c>
      <c r="K6" s="113" t="str">
        <f t="shared" si="2"/>
        <v>
駐車場整備事業</v>
      </c>
      <c r="L6" s="113" t="str">
        <f t="shared" si="2"/>
        <v>
-</v>
      </c>
      <c r="M6" s="113" t="str">
        <f t="shared" si="2"/>
        <v>
Ａ２Ｂ１</v>
      </c>
      <c r="N6" s="113" t="str">
        <f t="shared" si="2"/>
        <v>
非設置</v>
      </c>
      <c r="O6" s="121" t="str">
        <f t="shared" si="2"/>
        <v>
該当数値なし</v>
      </c>
      <c r="P6" s="113" t="str">
        <f t="shared" si="2"/>
        <v>
都市計画駐車場</v>
      </c>
      <c r="Q6" s="113" t="str">
        <f t="shared" si="2"/>
        <v>
地下式</v>
      </c>
      <c r="R6" s="124">
        <f t="shared" si="2"/>
        <v>
24</v>
      </c>
      <c r="S6" s="113" t="str">
        <f t="shared" si="2"/>
        <v>
駅</v>
      </c>
      <c r="T6" s="113" t="str">
        <f t="shared" si="2"/>
        <v>
無</v>
      </c>
      <c r="U6" s="124">
        <f t="shared" si="2"/>
        <v>
4112</v>
      </c>
      <c r="V6" s="124">
        <f t="shared" si="2"/>
        <v>
103</v>
      </c>
      <c r="W6" s="124">
        <f t="shared" si="2"/>
        <v>
400</v>
      </c>
      <c r="X6" s="113" t="str">
        <f t="shared" si="2"/>
        <v>
導入なし</v>
      </c>
      <c r="Y6" s="129">
        <f t="shared" ref="Y6:AH6" si="3">
IF(Y8="-",NA(),Y8)</f>
        <v>
51.6</v>
      </c>
      <c r="Z6" s="129">
        <f t="shared" si="3"/>
        <v>
100.7</v>
      </c>
      <c r="AA6" s="129">
        <f t="shared" si="3"/>
        <v>
128.9</v>
      </c>
      <c r="AB6" s="129">
        <f t="shared" si="3"/>
        <v>
118.6</v>
      </c>
      <c r="AC6" s="129">
        <f t="shared" si="3"/>
        <v>
114.2</v>
      </c>
      <c r="AD6" s="129">
        <f t="shared" si="3"/>
        <v>
113.4</v>
      </c>
      <c r="AE6" s="129">
        <f t="shared" si="3"/>
        <v>
191.4</v>
      </c>
      <c r="AF6" s="129">
        <f t="shared" si="3"/>
        <v>
141.30000000000001</v>
      </c>
      <c r="AG6" s="129">
        <f t="shared" si="3"/>
        <v>
123.9</v>
      </c>
      <c r="AH6" s="129">
        <f t="shared" si="3"/>
        <v>
120.1</v>
      </c>
      <c r="AI6" s="121" t="str">
        <f>
IF(AI8="-","",IF(AI8="-","【-】","【"&amp;SUBSTITUTE(TEXT(AI8,"#,##0.0"),"-","△")&amp;"】"))</f>
        <v>
【619.1】</v>
      </c>
      <c r="AJ6" s="129">
        <f t="shared" ref="AJ6:AS6" si="4">
IF(AJ8="-",NA(),AJ8)</f>
        <v>
0</v>
      </c>
      <c r="AK6" s="129">
        <f t="shared" si="4"/>
        <v>
0</v>
      </c>
      <c r="AL6" s="129">
        <f t="shared" si="4"/>
        <v>
0</v>
      </c>
      <c r="AM6" s="129">
        <f t="shared" si="4"/>
        <v>
0</v>
      </c>
      <c r="AN6" s="129">
        <f t="shared" si="4"/>
        <v>
0</v>
      </c>
      <c r="AO6" s="129">
        <f t="shared" si="4"/>
        <v>
9.5</v>
      </c>
      <c r="AP6" s="129">
        <f t="shared" si="4"/>
        <v>
15.1</v>
      </c>
      <c r="AQ6" s="129">
        <f t="shared" si="4"/>
        <v>
15</v>
      </c>
      <c r="AR6" s="129">
        <f t="shared" si="4"/>
        <v>
10.4</v>
      </c>
      <c r="AS6" s="129">
        <f t="shared" si="4"/>
        <v>
5</v>
      </c>
      <c r="AT6" s="121" t="str">
        <f>
IF(AT8="-","",IF(AT8="-","【-】","【"&amp;SUBSTITUTE(TEXT(AT8,"#,##0.0"),"-","△")&amp;"】"))</f>
        <v>
【2.3】</v>
      </c>
      <c r="AU6" s="137">
        <f t="shared" ref="AU6:BD6" si="5">
IF(AU8="-",NA(),AU8)</f>
        <v>
0</v>
      </c>
      <c r="AV6" s="137">
        <f t="shared" si="5"/>
        <v>
0</v>
      </c>
      <c r="AW6" s="137">
        <f t="shared" si="5"/>
        <v>
0</v>
      </c>
      <c r="AX6" s="137">
        <f t="shared" si="5"/>
        <v>
0</v>
      </c>
      <c r="AY6" s="137">
        <f t="shared" si="5"/>
        <v>
0</v>
      </c>
      <c r="AZ6" s="137">
        <f t="shared" si="5"/>
        <v>
177</v>
      </c>
      <c r="BA6" s="137">
        <f t="shared" si="5"/>
        <v>
145</v>
      </c>
      <c r="BB6" s="137">
        <f t="shared" si="5"/>
        <v>
108</v>
      </c>
      <c r="BC6" s="137">
        <f t="shared" si="5"/>
        <v>
89</v>
      </c>
      <c r="BD6" s="137">
        <f t="shared" si="5"/>
        <v>
37</v>
      </c>
      <c r="BE6" s="124" t="str">
        <f>
IF(BE8="-","",IF(BE8="-","【-】","【"&amp;SUBSTITUTE(TEXT(BE8,"#,##0"),"-","△")&amp;"】"))</f>
        <v>
【17】</v>
      </c>
      <c r="BF6" s="129">
        <f t="shared" ref="BF6:BO6" si="6">
IF(BF8="-",NA(),BF8)</f>
        <v>
31.1</v>
      </c>
      <c r="BG6" s="129">
        <f t="shared" si="6"/>
        <v>
27.1</v>
      </c>
      <c r="BH6" s="129">
        <f t="shared" si="6"/>
        <v>
22.4</v>
      </c>
      <c r="BI6" s="129">
        <f t="shared" si="6"/>
        <v>
15.7</v>
      </c>
      <c r="BJ6" s="129">
        <f t="shared" si="6"/>
        <v>
12.4</v>
      </c>
      <c r="BK6" s="129">
        <f t="shared" si="6"/>
        <v>
17.5</v>
      </c>
      <c r="BL6" s="129">
        <f t="shared" si="6"/>
        <v>
14.3</v>
      </c>
      <c r="BM6" s="129">
        <f t="shared" si="6"/>
        <v>
11.8</v>
      </c>
      <c r="BN6" s="129">
        <f t="shared" si="6"/>
        <v>
9.1</v>
      </c>
      <c r="BO6" s="129">
        <f t="shared" si="6"/>
        <v>
1.4</v>
      </c>
      <c r="BP6" s="121" t="str">
        <f>
IF(BP8="-","",IF(BP8="-","【-】","【"&amp;SUBSTITUTE(TEXT(BP8,"#,##0.0"),"-","△")&amp;"】"))</f>
        <v>
【20.8】</v>
      </c>
      <c r="BQ6" s="137">
        <f t="shared" ref="BQ6:BZ6" si="7">
IF(BQ8="-",NA(),BQ8)</f>
        <v>
7939</v>
      </c>
      <c r="BR6" s="137">
        <f t="shared" si="7"/>
        <v>
7678</v>
      </c>
      <c r="BS6" s="137">
        <f t="shared" si="7"/>
        <v>
5397</v>
      </c>
      <c r="BT6" s="137">
        <f t="shared" si="7"/>
        <v>
3638</v>
      </c>
      <c r="BU6" s="137">
        <f t="shared" si="7"/>
        <v>
2991</v>
      </c>
      <c r="BV6" s="137">
        <f t="shared" si="7"/>
        <v>
36318</v>
      </c>
      <c r="BW6" s="137">
        <f t="shared" si="7"/>
        <v>
37745</v>
      </c>
      <c r="BX6" s="137">
        <f t="shared" si="7"/>
        <v>
35151</v>
      </c>
      <c r="BY6" s="137">
        <f t="shared" si="7"/>
        <v>
21556</v>
      </c>
      <c r="BZ6" s="137">
        <f t="shared" si="7"/>
        <v>
18053</v>
      </c>
      <c r="CA6" s="124" t="str">
        <f>
IF(CA8="-","",IF(CA8="-","【-】","【"&amp;SUBSTITUTE(TEXT(CA8,"#,##0"),"-","△")&amp;"】"))</f>
        <v>
【14,290】</v>
      </c>
      <c r="CB6" s="129"/>
      <c r="CC6" s="129"/>
      <c r="CD6" s="129"/>
      <c r="CE6" s="129"/>
      <c r="CF6" s="129"/>
      <c r="CG6" s="129"/>
      <c r="CH6" s="129"/>
      <c r="CI6" s="129"/>
      <c r="CJ6" s="129"/>
      <c r="CK6" s="129"/>
      <c r="CL6" s="121" t="s">
        <v>
104</v>
      </c>
      <c r="CM6" s="124">
        <f>
CM8</f>
        <v>
2611</v>
      </c>
      <c r="CN6" s="124">
        <f>
CN8</f>
        <v>
0</v>
      </c>
      <c r="CO6" s="129"/>
      <c r="CP6" s="129"/>
      <c r="CQ6" s="129"/>
      <c r="CR6" s="129"/>
      <c r="CS6" s="129"/>
      <c r="CT6" s="129"/>
      <c r="CU6" s="129"/>
      <c r="CV6" s="129"/>
      <c r="CW6" s="129"/>
      <c r="CX6" s="129"/>
      <c r="CY6" s="121" t="s">
        <v>
104</v>
      </c>
      <c r="CZ6" s="129">
        <f t="shared" ref="CZ6:DI6" si="8">
IF(CZ8="-",NA(),CZ8)</f>
        <v>
28.7</v>
      </c>
      <c r="DA6" s="129">
        <f t="shared" si="8"/>
        <v>
0</v>
      </c>
      <c r="DB6" s="129">
        <f t="shared" si="8"/>
        <v>
0</v>
      </c>
      <c r="DC6" s="129">
        <f t="shared" si="8"/>
        <v>
0</v>
      </c>
      <c r="DD6" s="129">
        <f t="shared" si="8"/>
        <v>
0</v>
      </c>
      <c r="DE6" s="129">
        <f t="shared" si="8"/>
        <v>
278.89999999999998</v>
      </c>
      <c r="DF6" s="129">
        <f t="shared" si="8"/>
        <v>
205.5</v>
      </c>
      <c r="DG6" s="129">
        <f t="shared" si="8"/>
        <v>
187.9</v>
      </c>
      <c r="DH6" s="129">
        <f t="shared" si="8"/>
        <v>
143.19999999999999</v>
      </c>
      <c r="DI6" s="129">
        <f t="shared" si="8"/>
        <v>
128.9</v>
      </c>
      <c r="DJ6" s="121" t="str">
        <f>
IF(DJ8="-","",IF(DJ8="-","【-】","【"&amp;SUBSTITUTE(TEXT(DJ8,"#,##0.0"),"-","△")&amp;"】"))</f>
        <v>
【425.4】</v>
      </c>
      <c r="DK6" s="129">
        <f t="shared" ref="DK6:DT6" si="9">
IF(DK8="-",NA(),DK8)</f>
        <v>
137.9</v>
      </c>
      <c r="DL6" s="129">
        <f t="shared" si="9"/>
        <v>
142.69999999999999</v>
      </c>
      <c r="DM6" s="129">
        <f t="shared" si="9"/>
        <v>
135</v>
      </c>
      <c r="DN6" s="129">
        <f t="shared" si="9"/>
        <v>
129.1</v>
      </c>
      <c r="DO6" s="129">
        <f t="shared" si="9"/>
        <v>
138.80000000000001</v>
      </c>
      <c r="DP6" s="129">
        <f t="shared" si="9"/>
        <v>
185.2</v>
      </c>
      <c r="DQ6" s="129">
        <f t="shared" si="9"/>
        <v>
184.1</v>
      </c>
      <c r="DR6" s="129">
        <f t="shared" si="9"/>
        <v>
186.8</v>
      </c>
      <c r="DS6" s="129">
        <f t="shared" si="9"/>
        <v>
184.2</v>
      </c>
      <c r="DT6" s="129">
        <f t="shared" si="9"/>
        <v>
184.2</v>
      </c>
      <c r="DU6" s="121" t="str">
        <f>
IF(DU8="-","",IF(DU8="-","【-】","【"&amp;SUBSTITUTE(TEXT(DU8,"#,##0.0"),"-","△")&amp;"】"))</f>
        <v>
【205.9】</v>
      </c>
    </row>
    <row r="7" spans="1:125" s="107" customFormat="1">
      <c r="A7" s="108" t="s">
        <v>
81</v>
      </c>
      <c r="B7" s="113">
        <f t="shared" ref="B7:AH7" si="10">
B8</f>
        <v>
2019</v>
      </c>
      <c r="C7" s="113">
        <f t="shared" si="10"/>
        <v>
132195</v>
      </c>
      <c r="D7" s="113">
        <f t="shared" si="10"/>
        <v>
47</v>
      </c>
      <c r="E7" s="113">
        <f t="shared" si="10"/>
        <v>
14</v>
      </c>
      <c r="F7" s="113">
        <f t="shared" si="10"/>
        <v>
0</v>
      </c>
      <c r="G7" s="113">
        <f t="shared" si="10"/>
        <v>
1</v>
      </c>
      <c r="H7" s="113" t="str">
        <f t="shared" si="10"/>
        <v>
東京都　狛江市</v>
      </c>
      <c r="I7" s="113" t="str">
        <f t="shared" si="10"/>
        <v>
狛江駅北口地下駐車場</v>
      </c>
      <c r="J7" s="113" t="str">
        <f t="shared" si="10"/>
        <v>
法非適用</v>
      </c>
      <c r="K7" s="113" t="str">
        <f t="shared" si="10"/>
        <v>
駐車場整備事業</v>
      </c>
      <c r="L7" s="113" t="str">
        <f t="shared" si="10"/>
        <v>
-</v>
      </c>
      <c r="M7" s="113" t="str">
        <f t="shared" si="10"/>
        <v>
Ａ２Ｂ１</v>
      </c>
      <c r="N7" s="113" t="str">
        <f t="shared" si="10"/>
        <v>
非設置</v>
      </c>
      <c r="O7" s="121" t="str">
        <f t="shared" si="10"/>
        <v>
該当数値なし</v>
      </c>
      <c r="P7" s="113" t="str">
        <f t="shared" si="10"/>
        <v>
都市計画駐車場</v>
      </c>
      <c r="Q7" s="113" t="str">
        <f t="shared" si="10"/>
        <v>
地下式</v>
      </c>
      <c r="R7" s="124">
        <f t="shared" si="10"/>
        <v>
24</v>
      </c>
      <c r="S7" s="113" t="str">
        <f t="shared" si="10"/>
        <v>
駅</v>
      </c>
      <c r="T7" s="113" t="str">
        <f t="shared" si="10"/>
        <v>
無</v>
      </c>
      <c r="U7" s="124">
        <f t="shared" si="10"/>
        <v>
4112</v>
      </c>
      <c r="V7" s="124">
        <f t="shared" si="10"/>
        <v>
103</v>
      </c>
      <c r="W7" s="124">
        <f t="shared" si="10"/>
        <v>
400</v>
      </c>
      <c r="X7" s="113" t="str">
        <f t="shared" si="10"/>
        <v>
導入なし</v>
      </c>
      <c r="Y7" s="129">
        <f t="shared" si="10"/>
        <v>
51.6</v>
      </c>
      <c r="Z7" s="129">
        <f t="shared" si="10"/>
        <v>
100.7</v>
      </c>
      <c r="AA7" s="129">
        <f t="shared" si="10"/>
        <v>
128.9</v>
      </c>
      <c r="AB7" s="129">
        <f t="shared" si="10"/>
        <v>
118.6</v>
      </c>
      <c r="AC7" s="129">
        <f t="shared" si="10"/>
        <v>
114.2</v>
      </c>
      <c r="AD7" s="129">
        <f t="shared" si="10"/>
        <v>
113.4</v>
      </c>
      <c r="AE7" s="129">
        <f t="shared" si="10"/>
        <v>
191.4</v>
      </c>
      <c r="AF7" s="129">
        <f t="shared" si="10"/>
        <v>
141.30000000000001</v>
      </c>
      <c r="AG7" s="129">
        <f t="shared" si="10"/>
        <v>
123.9</v>
      </c>
      <c r="AH7" s="129">
        <f t="shared" si="10"/>
        <v>
120.1</v>
      </c>
      <c r="AI7" s="121"/>
      <c r="AJ7" s="129">
        <f t="shared" ref="AJ7:AS7" si="11">
AJ8</f>
        <v>
0</v>
      </c>
      <c r="AK7" s="129">
        <f t="shared" si="11"/>
        <v>
0</v>
      </c>
      <c r="AL7" s="129">
        <f t="shared" si="11"/>
        <v>
0</v>
      </c>
      <c r="AM7" s="129">
        <f t="shared" si="11"/>
        <v>
0</v>
      </c>
      <c r="AN7" s="129">
        <f t="shared" si="11"/>
        <v>
0</v>
      </c>
      <c r="AO7" s="129">
        <f t="shared" si="11"/>
        <v>
9.5</v>
      </c>
      <c r="AP7" s="129">
        <f t="shared" si="11"/>
        <v>
15.1</v>
      </c>
      <c r="AQ7" s="129">
        <f t="shared" si="11"/>
        <v>
15</v>
      </c>
      <c r="AR7" s="129">
        <f t="shared" si="11"/>
        <v>
10.4</v>
      </c>
      <c r="AS7" s="129">
        <f t="shared" si="11"/>
        <v>
5</v>
      </c>
      <c r="AT7" s="121"/>
      <c r="AU7" s="137">
        <f t="shared" ref="AU7:BD7" si="12">
AU8</f>
        <v>
0</v>
      </c>
      <c r="AV7" s="137">
        <f t="shared" si="12"/>
        <v>
0</v>
      </c>
      <c r="AW7" s="137">
        <f t="shared" si="12"/>
        <v>
0</v>
      </c>
      <c r="AX7" s="137">
        <f t="shared" si="12"/>
        <v>
0</v>
      </c>
      <c r="AY7" s="137">
        <f t="shared" si="12"/>
        <v>
0</v>
      </c>
      <c r="AZ7" s="137">
        <f t="shared" si="12"/>
        <v>
177</v>
      </c>
      <c r="BA7" s="137">
        <f t="shared" si="12"/>
        <v>
145</v>
      </c>
      <c r="BB7" s="137">
        <f t="shared" si="12"/>
        <v>
108</v>
      </c>
      <c r="BC7" s="137">
        <f t="shared" si="12"/>
        <v>
89</v>
      </c>
      <c r="BD7" s="137">
        <f t="shared" si="12"/>
        <v>
37</v>
      </c>
      <c r="BE7" s="124"/>
      <c r="BF7" s="129">
        <f t="shared" ref="BF7:BO7" si="13">
BF8</f>
        <v>
31.1</v>
      </c>
      <c r="BG7" s="129">
        <f t="shared" si="13"/>
        <v>
27.1</v>
      </c>
      <c r="BH7" s="129">
        <f t="shared" si="13"/>
        <v>
22.4</v>
      </c>
      <c r="BI7" s="129">
        <f t="shared" si="13"/>
        <v>
15.7</v>
      </c>
      <c r="BJ7" s="129">
        <f t="shared" si="13"/>
        <v>
12.4</v>
      </c>
      <c r="BK7" s="129">
        <f t="shared" si="13"/>
        <v>
17.5</v>
      </c>
      <c r="BL7" s="129">
        <f t="shared" si="13"/>
        <v>
14.3</v>
      </c>
      <c r="BM7" s="129">
        <f t="shared" si="13"/>
        <v>
11.8</v>
      </c>
      <c r="BN7" s="129">
        <f t="shared" si="13"/>
        <v>
9.1</v>
      </c>
      <c r="BO7" s="129">
        <f t="shared" si="13"/>
        <v>
1.4</v>
      </c>
      <c r="BP7" s="121"/>
      <c r="BQ7" s="137">
        <f t="shared" ref="BQ7:BZ7" si="14">
BQ8</f>
        <v>
7939</v>
      </c>
      <c r="BR7" s="137">
        <f t="shared" si="14"/>
        <v>
7678</v>
      </c>
      <c r="BS7" s="137">
        <f t="shared" si="14"/>
        <v>
5397</v>
      </c>
      <c r="BT7" s="137">
        <f t="shared" si="14"/>
        <v>
3638</v>
      </c>
      <c r="BU7" s="137">
        <f t="shared" si="14"/>
        <v>
2991</v>
      </c>
      <c r="BV7" s="137">
        <f t="shared" si="14"/>
        <v>
36318</v>
      </c>
      <c r="BW7" s="137">
        <f t="shared" si="14"/>
        <v>
37745</v>
      </c>
      <c r="BX7" s="137">
        <f t="shared" si="14"/>
        <v>
35151</v>
      </c>
      <c r="BY7" s="137">
        <f t="shared" si="14"/>
        <v>
21556</v>
      </c>
      <c r="BZ7" s="137">
        <f t="shared" si="14"/>
        <v>
18053</v>
      </c>
      <c r="CA7" s="124"/>
      <c r="CB7" s="129" t="s">
        <v>
104</v>
      </c>
      <c r="CC7" s="129" t="s">
        <v>
104</v>
      </c>
      <c r="CD7" s="129" t="s">
        <v>
104</v>
      </c>
      <c r="CE7" s="129" t="s">
        <v>
104</v>
      </c>
      <c r="CF7" s="129" t="s">
        <v>
104</v>
      </c>
      <c r="CG7" s="129" t="s">
        <v>
104</v>
      </c>
      <c r="CH7" s="129" t="s">
        <v>
104</v>
      </c>
      <c r="CI7" s="129" t="s">
        <v>
104</v>
      </c>
      <c r="CJ7" s="129" t="s">
        <v>
104</v>
      </c>
      <c r="CK7" s="129" t="s">
        <v>
104</v>
      </c>
      <c r="CL7" s="121"/>
      <c r="CM7" s="124">
        <f>
CM8</f>
        <v>
2611</v>
      </c>
      <c r="CN7" s="124">
        <f>
CN8</f>
        <v>
0</v>
      </c>
      <c r="CO7" s="129" t="s">
        <v>
104</v>
      </c>
      <c r="CP7" s="129" t="s">
        <v>
104</v>
      </c>
      <c r="CQ7" s="129" t="s">
        <v>
104</v>
      </c>
      <c r="CR7" s="129" t="s">
        <v>
104</v>
      </c>
      <c r="CS7" s="129" t="s">
        <v>
104</v>
      </c>
      <c r="CT7" s="129" t="s">
        <v>
104</v>
      </c>
      <c r="CU7" s="129" t="s">
        <v>
104</v>
      </c>
      <c r="CV7" s="129" t="s">
        <v>
104</v>
      </c>
      <c r="CW7" s="129" t="s">
        <v>
104</v>
      </c>
      <c r="CX7" s="129" t="s">
        <v>
104</v>
      </c>
      <c r="CY7" s="121"/>
      <c r="CZ7" s="129">
        <f t="shared" ref="CZ7:DI7" si="15">
CZ8</f>
        <v>
28.7</v>
      </c>
      <c r="DA7" s="129">
        <f t="shared" si="15"/>
        <v>
0</v>
      </c>
      <c r="DB7" s="129">
        <f t="shared" si="15"/>
        <v>
0</v>
      </c>
      <c r="DC7" s="129">
        <f t="shared" si="15"/>
        <v>
0</v>
      </c>
      <c r="DD7" s="129">
        <f t="shared" si="15"/>
        <v>
0</v>
      </c>
      <c r="DE7" s="129">
        <f t="shared" si="15"/>
        <v>
278.89999999999998</v>
      </c>
      <c r="DF7" s="129">
        <f t="shared" si="15"/>
        <v>
205.5</v>
      </c>
      <c r="DG7" s="129">
        <f t="shared" si="15"/>
        <v>
187.9</v>
      </c>
      <c r="DH7" s="129">
        <f t="shared" si="15"/>
        <v>
143.19999999999999</v>
      </c>
      <c r="DI7" s="129">
        <f t="shared" si="15"/>
        <v>
128.9</v>
      </c>
      <c r="DJ7" s="121"/>
      <c r="DK7" s="129">
        <f t="shared" ref="DK7:DT7" si="16">
DK8</f>
        <v>
137.9</v>
      </c>
      <c r="DL7" s="129">
        <f t="shared" si="16"/>
        <v>
142.69999999999999</v>
      </c>
      <c r="DM7" s="129">
        <f t="shared" si="16"/>
        <v>
135</v>
      </c>
      <c r="DN7" s="129">
        <f t="shared" si="16"/>
        <v>
129.1</v>
      </c>
      <c r="DO7" s="129">
        <f t="shared" si="16"/>
        <v>
138.80000000000001</v>
      </c>
      <c r="DP7" s="129">
        <f t="shared" si="16"/>
        <v>
185.2</v>
      </c>
      <c r="DQ7" s="129">
        <f t="shared" si="16"/>
        <v>
184.1</v>
      </c>
      <c r="DR7" s="129">
        <f t="shared" si="16"/>
        <v>
186.8</v>
      </c>
      <c r="DS7" s="129">
        <f t="shared" si="16"/>
        <v>
184.2</v>
      </c>
      <c r="DT7" s="129">
        <f t="shared" si="16"/>
        <v>
184.2</v>
      </c>
      <c r="DU7" s="121"/>
    </row>
    <row r="8" spans="1:125" s="107" customFormat="1">
      <c r="A8" s="108"/>
      <c r="B8" s="114">
        <v>
2019</v>
      </c>
      <c r="C8" s="114">
        <v>
132195</v>
      </c>
      <c r="D8" s="114">
        <v>
47</v>
      </c>
      <c r="E8" s="114">
        <v>
14</v>
      </c>
      <c r="F8" s="114">
        <v>
0</v>
      </c>
      <c r="G8" s="114">
        <v>
1</v>
      </c>
      <c r="H8" s="114" t="s">
        <v>
105</v>
      </c>
      <c r="I8" s="114" t="s">
        <v>
106</v>
      </c>
      <c r="J8" s="114" t="s">
        <v>
107</v>
      </c>
      <c r="K8" s="114" t="s">
        <v>
108</v>
      </c>
      <c r="L8" s="114" t="s">
        <v>
46</v>
      </c>
      <c r="M8" s="114" t="s">
        <v>
109</v>
      </c>
      <c r="N8" s="114" t="s">
        <v>
22</v>
      </c>
      <c r="O8" s="122" t="s">
        <v>
110</v>
      </c>
      <c r="P8" s="114" t="s">
        <v>
111</v>
      </c>
      <c r="Q8" s="114" t="s">
        <v>
112</v>
      </c>
      <c r="R8" s="125">
        <v>
24</v>
      </c>
      <c r="S8" s="114" t="s">
        <v>
113</v>
      </c>
      <c r="T8" s="114" t="s">
        <v>
114</v>
      </c>
      <c r="U8" s="125">
        <v>
4112</v>
      </c>
      <c r="V8" s="125">
        <v>
103</v>
      </c>
      <c r="W8" s="125">
        <v>
400</v>
      </c>
      <c r="X8" s="114" t="s">
        <v>
115</v>
      </c>
      <c r="Y8" s="130">
        <v>
51.6</v>
      </c>
      <c r="Z8" s="130">
        <v>
100.7</v>
      </c>
      <c r="AA8" s="130">
        <v>
128.9</v>
      </c>
      <c r="AB8" s="130">
        <v>
118.6</v>
      </c>
      <c r="AC8" s="130">
        <v>
114.2</v>
      </c>
      <c r="AD8" s="130">
        <v>
113.4</v>
      </c>
      <c r="AE8" s="130">
        <v>
191.4</v>
      </c>
      <c r="AF8" s="130">
        <v>
141.30000000000001</v>
      </c>
      <c r="AG8" s="130">
        <v>
123.9</v>
      </c>
      <c r="AH8" s="130">
        <v>
120.1</v>
      </c>
      <c r="AI8" s="122">
        <v>
619.1</v>
      </c>
      <c r="AJ8" s="130">
        <v>
0</v>
      </c>
      <c r="AK8" s="130">
        <v>
0</v>
      </c>
      <c r="AL8" s="130">
        <v>
0</v>
      </c>
      <c r="AM8" s="130">
        <v>
0</v>
      </c>
      <c r="AN8" s="130">
        <v>
0</v>
      </c>
      <c r="AO8" s="130">
        <v>
9.5</v>
      </c>
      <c r="AP8" s="130">
        <v>
15.1</v>
      </c>
      <c r="AQ8" s="130">
        <v>
15</v>
      </c>
      <c r="AR8" s="130">
        <v>
10.4</v>
      </c>
      <c r="AS8" s="130">
        <v>
5</v>
      </c>
      <c r="AT8" s="122">
        <v>
2.2999999999999998</v>
      </c>
      <c r="AU8" s="138">
        <v>
0</v>
      </c>
      <c r="AV8" s="138">
        <v>
0</v>
      </c>
      <c r="AW8" s="138">
        <v>
0</v>
      </c>
      <c r="AX8" s="138">
        <v>
0</v>
      </c>
      <c r="AY8" s="138">
        <v>
0</v>
      </c>
      <c r="AZ8" s="138">
        <v>
177</v>
      </c>
      <c r="BA8" s="138">
        <v>
145</v>
      </c>
      <c r="BB8" s="138">
        <v>
108</v>
      </c>
      <c r="BC8" s="138">
        <v>
89</v>
      </c>
      <c r="BD8" s="138">
        <v>
37</v>
      </c>
      <c r="BE8" s="138">
        <v>
17</v>
      </c>
      <c r="BF8" s="130">
        <v>
31.1</v>
      </c>
      <c r="BG8" s="130">
        <v>
27.1</v>
      </c>
      <c r="BH8" s="130">
        <v>
22.4</v>
      </c>
      <c r="BI8" s="130">
        <v>
15.7</v>
      </c>
      <c r="BJ8" s="130">
        <v>
12.4</v>
      </c>
      <c r="BK8" s="130">
        <v>
17.5</v>
      </c>
      <c r="BL8" s="130">
        <v>
14.3</v>
      </c>
      <c r="BM8" s="130">
        <v>
11.8</v>
      </c>
      <c r="BN8" s="130">
        <v>
9.1</v>
      </c>
      <c r="BO8" s="130">
        <v>
1.4</v>
      </c>
      <c r="BP8" s="122">
        <v>
20.8</v>
      </c>
      <c r="BQ8" s="138">
        <v>
7939</v>
      </c>
      <c r="BR8" s="138">
        <v>
7678</v>
      </c>
      <c r="BS8" s="138">
        <v>
5397</v>
      </c>
      <c r="BT8" s="140">
        <v>
3638</v>
      </c>
      <c r="BU8" s="140">
        <v>
2991</v>
      </c>
      <c r="BV8" s="138">
        <v>
36318</v>
      </c>
      <c r="BW8" s="138">
        <v>
37745</v>
      </c>
      <c r="BX8" s="138">
        <v>
35151</v>
      </c>
      <c r="BY8" s="138">
        <v>
21556</v>
      </c>
      <c r="BZ8" s="138">
        <v>
18053</v>
      </c>
      <c r="CA8" s="125">
        <v>
14290</v>
      </c>
      <c r="CB8" s="130" t="s">
        <v>
46</v>
      </c>
      <c r="CC8" s="130" t="s">
        <v>
46</v>
      </c>
      <c r="CD8" s="130" t="s">
        <v>
46</v>
      </c>
      <c r="CE8" s="130" t="s">
        <v>
46</v>
      </c>
      <c r="CF8" s="130" t="s">
        <v>
46</v>
      </c>
      <c r="CG8" s="130" t="s">
        <v>
46</v>
      </c>
      <c r="CH8" s="130" t="s">
        <v>
46</v>
      </c>
      <c r="CI8" s="130" t="s">
        <v>
46</v>
      </c>
      <c r="CJ8" s="130" t="s">
        <v>
46</v>
      </c>
      <c r="CK8" s="130" t="s">
        <v>
46</v>
      </c>
      <c r="CL8" s="122" t="s">
        <v>
46</v>
      </c>
      <c r="CM8" s="125">
        <v>
2611</v>
      </c>
      <c r="CN8" s="125">
        <v>
0</v>
      </c>
      <c r="CO8" s="130" t="s">
        <v>
46</v>
      </c>
      <c r="CP8" s="130" t="s">
        <v>
46</v>
      </c>
      <c r="CQ8" s="130" t="s">
        <v>
46</v>
      </c>
      <c r="CR8" s="130" t="s">
        <v>
46</v>
      </c>
      <c r="CS8" s="130" t="s">
        <v>
46</v>
      </c>
      <c r="CT8" s="130" t="s">
        <v>
46</v>
      </c>
      <c r="CU8" s="130" t="s">
        <v>
46</v>
      </c>
      <c r="CV8" s="130" t="s">
        <v>
46</v>
      </c>
      <c r="CW8" s="130" t="s">
        <v>
46</v>
      </c>
      <c r="CX8" s="130" t="s">
        <v>
46</v>
      </c>
      <c r="CY8" s="122" t="s">
        <v>
46</v>
      </c>
      <c r="CZ8" s="130">
        <v>
28.7</v>
      </c>
      <c r="DA8" s="130">
        <v>
0</v>
      </c>
      <c r="DB8" s="130">
        <v>
0</v>
      </c>
      <c r="DC8" s="130">
        <v>
0</v>
      </c>
      <c r="DD8" s="130">
        <v>
0</v>
      </c>
      <c r="DE8" s="130">
        <v>
278.89999999999998</v>
      </c>
      <c r="DF8" s="130">
        <v>
205.5</v>
      </c>
      <c r="DG8" s="130">
        <v>
187.9</v>
      </c>
      <c r="DH8" s="130">
        <v>
143.19999999999999</v>
      </c>
      <c r="DI8" s="130">
        <v>
128.9</v>
      </c>
      <c r="DJ8" s="122">
        <v>
425.4</v>
      </c>
      <c r="DK8" s="130">
        <v>
137.9</v>
      </c>
      <c r="DL8" s="130">
        <v>
142.69999999999999</v>
      </c>
      <c r="DM8" s="130">
        <v>
135</v>
      </c>
      <c r="DN8" s="130">
        <v>
129.1</v>
      </c>
      <c r="DO8" s="130">
        <v>
138.80000000000001</v>
      </c>
      <c r="DP8" s="130">
        <v>
185.2</v>
      </c>
      <c r="DQ8" s="130">
        <v>
184.1</v>
      </c>
      <c r="DR8" s="130">
        <v>
186.8</v>
      </c>
      <c r="DS8" s="130">
        <v>
184.2</v>
      </c>
      <c r="DT8" s="130">
        <v>
184.2</v>
      </c>
      <c r="DU8" s="122">
        <v>
205.9</v>
      </c>
    </row>
    <row r="9" spans="1:125">
      <c r="O9" s="123"/>
      <c r="P9" s="123"/>
      <c r="Q9" s="123"/>
      <c r="R9" s="123"/>
      <c r="S9" s="123"/>
      <c r="T9" s="123"/>
      <c r="U9" s="123"/>
      <c r="V9" s="123"/>
      <c r="W9" s="123"/>
      <c r="X9" s="123"/>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39"/>
      <c r="BJ9" s="139"/>
      <c r="BK9" s="126"/>
      <c r="BL9" s="126"/>
      <c r="BM9" s="126"/>
      <c r="BN9" s="126"/>
      <c r="BO9" s="126"/>
      <c r="BP9" s="126"/>
      <c r="BQ9" s="126"/>
      <c r="BR9" s="126"/>
      <c r="BS9" s="126"/>
      <c r="BT9" s="141"/>
      <c r="BU9" s="141"/>
      <c r="BV9" s="126"/>
      <c r="BW9" s="126"/>
      <c r="BX9" s="126"/>
      <c r="BY9" s="126"/>
      <c r="BZ9" s="126"/>
      <c r="CA9" s="126"/>
      <c r="CB9" s="126"/>
      <c r="CC9" s="126"/>
      <c r="CD9" s="126"/>
      <c r="CE9" s="139"/>
      <c r="CF9" s="139"/>
      <c r="CG9" s="126"/>
      <c r="CH9" s="126"/>
      <c r="CI9" s="126"/>
      <c r="CJ9" s="126"/>
      <c r="CK9" s="126"/>
      <c r="CL9" s="126"/>
      <c r="CM9" s="123"/>
      <c r="CN9" s="123"/>
      <c r="CO9" s="126"/>
      <c r="CP9" s="126"/>
      <c r="CQ9" s="126"/>
      <c r="CR9" s="139"/>
      <c r="CS9" s="139"/>
      <c r="CT9" s="126"/>
      <c r="CU9" s="126"/>
      <c r="CV9" s="126"/>
      <c r="CW9" s="126"/>
      <c r="CX9" s="126"/>
      <c r="CY9" s="126"/>
      <c r="CZ9" s="126"/>
      <c r="DA9" s="126"/>
      <c r="DB9" s="126"/>
      <c r="DC9" s="139"/>
      <c r="DD9" s="139"/>
      <c r="DE9" s="126"/>
      <c r="DF9" s="126"/>
      <c r="DG9" s="126"/>
      <c r="DH9" s="126"/>
      <c r="DI9" s="126"/>
      <c r="DJ9" s="126"/>
      <c r="DK9" s="126"/>
      <c r="DL9" s="126"/>
      <c r="DM9" s="126"/>
      <c r="DN9" s="139"/>
      <c r="DO9" s="139"/>
      <c r="DP9" s="126"/>
      <c r="DQ9" s="126"/>
      <c r="DR9" s="126"/>
      <c r="DS9" s="126"/>
      <c r="DT9" s="126"/>
      <c r="DU9" s="126"/>
    </row>
    <row r="10" spans="1:125">
      <c r="A10" s="109"/>
      <c r="B10" s="109" t="s">
        <v>
24</v>
      </c>
      <c r="C10" s="109" t="s">
        <v>
116</v>
      </c>
      <c r="D10" s="109" t="s">
        <v>
117</v>
      </c>
      <c r="E10" s="109" t="s">
        <v>
118</v>
      </c>
      <c r="F10" s="109" t="s">
        <v>
119</v>
      </c>
      <c r="O10" s="123"/>
      <c r="P10" s="123"/>
      <c r="Q10" s="123"/>
      <c r="R10" s="123"/>
      <c r="S10" s="126"/>
      <c r="T10" s="123"/>
      <c r="U10" s="123"/>
      <c r="V10" s="123"/>
      <c r="W10" s="123"/>
      <c r="X10" s="123"/>
      <c r="Y10" s="126"/>
      <c r="Z10" s="126"/>
      <c r="AA10" s="126"/>
      <c r="AB10" s="126"/>
      <c r="AC10" s="126"/>
      <c r="AD10" s="126"/>
      <c r="AE10" s="126"/>
      <c r="AF10" s="126"/>
      <c r="AG10" s="126"/>
      <c r="AH10" s="123"/>
      <c r="AI10" s="126"/>
      <c r="AJ10" s="126"/>
      <c r="AK10" s="126"/>
      <c r="AL10" s="126"/>
      <c r="AM10" s="126"/>
      <c r="AN10" s="126"/>
      <c r="AO10" s="126"/>
      <c r="AP10" s="126"/>
      <c r="AQ10" s="126"/>
      <c r="AR10" s="126"/>
      <c r="AS10" s="123"/>
      <c r="AT10" s="126"/>
      <c r="AU10" s="126"/>
      <c r="AV10" s="126"/>
      <c r="AW10" s="126"/>
      <c r="AX10" s="126"/>
      <c r="AY10" s="126"/>
      <c r="AZ10" s="126"/>
      <c r="BA10" s="126"/>
      <c r="BB10" s="126"/>
      <c r="BC10" s="126"/>
      <c r="BD10" s="126"/>
      <c r="BE10" s="126"/>
      <c r="BF10" s="123"/>
      <c r="BG10" s="126"/>
      <c r="BH10" s="126"/>
      <c r="BI10" s="126"/>
      <c r="BJ10" s="126"/>
      <c r="BK10" s="126"/>
      <c r="BL10" s="126"/>
      <c r="BM10" s="126"/>
      <c r="BN10" s="126"/>
      <c r="BO10" s="123"/>
      <c r="BP10" s="126"/>
      <c r="BQ10" s="123"/>
      <c r="BR10" s="126"/>
      <c r="BS10" s="126"/>
      <c r="BT10" s="126"/>
      <c r="BU10" s="126"/>
      <c r="BV10" s="126"/>
      <c r="BW10" s="126"/>
      <c r="BX10" s="126"/>
      <c r="BY10" s="126"/>
      <c r="BZ10" s="123"/>
      <c r="CA10" s="126"/>
      <c r="CB10" s="126"/>
      <c r="CC10" s="126"/>
      <c r="CD10" s="126"/>
      <c r="CE10" s="126"/>
      <c r="CF10" s="126"/>
      <c r="CG10" s="126"/>
      <c r="CH10" s="126"/>
      <c r="CI10" s="126"/>
      <c r="CJ10" s="126"/>
      <c r="CK10" s="123"/>
      <c r="CL10" s="126"/>
      <c r="CM10" s="123"/>
      <c r="CN10" s="123"/>
      <c r="CO10" s="126"/>
      <c r="CP10" s="126"/>
      <c r="CQ10" s="126"/>
      <c r="CR10" s="126"/>
      <c r="CS10" s="126"/>
      <c r="CT10" s="126"/>
      <c r="CU10" s="126"/>
      <c r="CV10" s="126"/>
      <c r="CW10" s="126"/>
      <c r="CX10" s="123"/>
      <c r="CY10" s="126"/>
      <c r="CZ10" s="126"/>
      <c r="DA10" s="126"/>
      <c r="DB10" s="126"/>
      <c r="DC10" s="126"/>
      <c r="DD10" s="126"/>
      <c r="DE10" s="126"/>
      <c r="DF10" s="126"/>
      <c r="DG10" s="126"/>
      <c r="DH10" s="126"/>
      <c r="DI10" s="123"/>
      <c r="DJ10" s="126"/>
      <c r="DK10" s="123"/>
      <c r="DL10" s="126"/>
      <c r="DM10" s="126"/>
      <c r="DN10" s="126"/>
      <c r="DO10" s="126"/>
      <c r="DP10" s="126"/>
      <c r="DQ10" s="126"/>
      <c r="DR10" s="126"/>
      <c r="DS10" s="126"/>
      <c r="DT10" s="123"/>
      <c r="DU10" s="126"/>
    </row>
    <row r="11" spans="1:125">
      <c r="A11" s="109" t="s">
        <v>
34</v>
      </c>
      <c r="B11" s="115" t="str">
        <f>
IF(VALUE($B$6)=0,"",IF(VALUE($B$6)&gt;2022,"R"&amp;TEXT(VALUE($B$6)-2022,"00"),"H"&amp;VALUE($B$6)-1992))</f>
        <v>
H27</v>
      </c>
      <c r="C11" s="115" t="str">
        <f>
IF(VALUE($B$6)=0,"",IF(VALUE($B$6)&gt;2021,"R"&amp;TEXT(VALUE($B$6)-2021,"00"),"H"&amp;VALUE($B$6)-1991))</f>
        <v>
H28</v>
      </c>
      <c r="D11" s="115" t="str">
        <f>
IF(VALUE($B$6)=0,"",IF(VALUE($B$6)&gt;2020,"R"&amp;TEXT(VALUE($B$6)-2020,"00"),"H"&amp;VALUE($B$6)-1990))</f>
        <v>
H29</v>
      </c>
      <c r="E11" s="115" t="str">
        <f>
IF(VALUE($B$6)=0,"",IF(VALUE($B$6)&gt;2019,"R"&amp;TEXT(VALUE($B$6)-2019,"00"),"H"&amp;VALUE($B$6)-1989))</f>
        <v>
H30</v>
      </c>
      <c r="F11" s="115" t="str">
        <f>
IF(VALUE($B$6)=0,"",IF(VALUE($B$6)&gt;2018,"R"&amp;TEXT(VALUE($B$6)-2018,"00"),"H"&amp;VALUE($B$6)-1988))</f>
        <v>
R01</v>
      </c>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6"/>
      <c r="AV11" s="123"/>
      <c r="AW11" s="123"/>
      <c r="AX11" s="123"/>
      <c r="AY11" s="123"/>
      <c r="AZ11" s="123"/>
      <c r="BA11" s="123"/>
      <c r="BB11" s="123"/>
      <c r="BC11" s="123"/>
      <c r="BD11" s="123"/>
      <c r="BE11" s="123"/>
      <c r="BF11" s="126"/>
      <c r="BG11" s="123"/>
      <c r="BH11" s="123"/>
      <c r="BI11" s="123"/>
      <c r="BJ11" s="123"/>
      <c r="BK11" s="123"/>
      <c r="BL11" s="123"/>
      <c r="BM11" s="123"/>
      <c r="BN11" s="123"/>
      <c r="BO11" s="123"/>
      <c r="BP11" s="123"/>
      <c r="BQ11" s="126"/>
      <c r="BR11" s="123"/>
      <c r="BS11" s="123"/>
      <c r="BT11" s="123"/>
      <c r="BU11" s="123"/>
      <c r="BV11" s="123"/>
      <c r="BW11" s="123"/>
      <c r="BX11" s="123"/>
      <c r="BY11" s="123"/>
      <c r="BZ11" s="123"/>
      <c r="CA11" s="123"/>
      <c r="CB11" s="126"/>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6"/>
      <c r="DL11" s="123"/>
      <c r="DM11" s="123"/>
      <c r="DN11" s="123"/>
      <c r="DO11" s="123"/>
      <c r="DP11" s="123"/>
      <c r="DQ11" s="123"/>
      <c r="DR11" s="123"/>
      <c r="DS11" s="123"/>
      <c r="DT11" s="123"/>
      <c r="DU11" s="123"/>
    </row>
    <row r="12" spans="1:125">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row>
    <row r="13" spans="1:125">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row>
    <row r="14" spans="1:125">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row>
    <row r="15" spans="1:125">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row>
    <row r="16" spans="1:125">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row>
    <row r="17" spans="15:125">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row>
    <row r="18" spans="15:125">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row>
    <row r="19" spans="15:125">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row>
    <row r="20" spans="15:125">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KLG0422</cp:lastModifiedBy>
  <dcterms:created xsi:type="dcterms:W3CDTF">2020-12-04T03:29:05Z</dcterms:created>
  <dcterms:modified xsi:type="dcterms:W3CDTF">2021-02-16T04:44:09Z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2021-02-16T04:44:09Z</vt:filetime>
  </property>
</Properties>
</file>