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15360" windowHeight="7632"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<sst xmlns="http://schemas.openxmlformats.org/spreadsheetml/2006/main" count="1193" uniqueCount="606">
  <si>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</si>
  <si>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</si>
  <si>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</si>
  <si>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</si>
  <si>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</si>
  <si>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</si>
  <si>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</si>
  <si>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</si>
  <si>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</si>
  <si>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</si>
  <si>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</si>
  <si>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</si>
  <si>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</si>
  <si>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</si>
  <si>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</si>
  <si>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</si>
  <si>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</si>
  <si>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</si>
  <si>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</si>
  <si>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</si>
  <si>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</si>
  <si>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</si>
  <si>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</si>
  <si>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</si>
  <si>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</si>
  <si>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</si>
  <si>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</si>
  <si>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</si>
  <si>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</si>
  <si>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</si>
  <si>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</si>
  <si>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</si>
  <si>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</si>
  <si>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</si>
  <si>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</si>
  <si>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</si>
  <si>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</si>
  <si>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</si>
  <si>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</si>
  <si>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</si>
  <si>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</si>
  <si>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</si>
  <si>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</si>
  <si>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</si>
  <si>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</si>
  <si>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</si>
  <si>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</si>
  <si>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</si>
  <si>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</si>
  <si>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</si>
  <si>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</si>
  <si>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</si>
  <si>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</si>
  <si>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</si>
  <si>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</si>
  <si>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</si>
  <si>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</si>
  <si>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</si>
  <si>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</si>
  <si>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</si>
  <si>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</si>
  <si>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</si>
  <si>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</si>
  <si>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</si>
  <si>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</si>
  <si>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</si>
  <si>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</si>
  <si>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</si>
  <si>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</si>
  <si>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</si>
  <si>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</si>
  <si>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</si>
  <si>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</si>
  <si>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</si>
  <si>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</si>
  <si>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</si>
  <si>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</si>
  <si>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</si>
  <si>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</si>
  <si>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</si>
  <si>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</si>
  <si>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</si>
  <si>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</si>
  <si>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</si>
  <si>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</si>
  <si>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</si>
  <si>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</si>
  <si>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</si>
  <si>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</si>
  <si>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</si>
  <si>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</si>
  <si>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</si>
  <si>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</si>
  <si>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</si>
  <si>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</si>
  <si>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</si>
  <si>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</si>
  <si>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</si>
  <si>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</si>
  <si>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</si>
  <si>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</si>
  <si>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</si>
  <si>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</si>
  <si>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</si>
  <si>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</si>
  <si>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</si>
  <si>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</si>
  <si>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</si>
  <si>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</si>
  <si>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</si>
  <si>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</si>
  <si>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</si>
  <si>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</si>
  <si>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</si>
  <si>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</si>
  <si>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</si>
  <si>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</si>
  <si>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</si>
  <si>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</si>
  <si>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</si>
  <si>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</si>
  <si>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</si>
  <si>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</si>
  <si>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</si>
  <si>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</si>
  <si>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</si>
  <si>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</si>
  <si>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</si>
  <si>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</si>
  <si>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</si>
  <si>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</si>
  <si>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</si>
  <si>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</si>
  <si>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</si>
  <si>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</si>
  <si>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</si>
  <si>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</si>
  <si>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</si>
  <si>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</si>
  <si>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</si>
  <si>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</si>
  <si>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</si>
  <si>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</si>
  <si>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</si>
  <si>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</si>
  <si>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</si>
  <si>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</si>
  <si>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</si>
  <si>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</si>
  <si>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</si>
  <si>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</si>
  <si>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</si>
  <si>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</si>
  <si>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</si>
  <si>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</si>
  <si>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</si>
  <si>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</si>
  <si>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</si>
  <si>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</si>
  <si>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</si>
  <si>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</si>
  <si>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</si>
  <si>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</si>
  <si>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</si>
  <si>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</si>
  <si>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</si>
  <si>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</si>
  <si>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</si>
  <si>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</si>
  <si>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</si>
  <si>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</si>
  <si>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</si>
  <si>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</si>
  <si>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</si>
  <si>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</si>
  <si>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</si>
  <si>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</si>
  <si>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</si>
  <si>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</si>
  <si>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</si>
  <si>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</si>
  <si>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</si>
  <si>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</si>
  <si>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</si>
  <si>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</si>
  <si>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</si>
  <si>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</si>
  <si>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</si>
  <si>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</si>
  <si>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</si>
  <si>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</si>
  <si>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</si>
  <si>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</si>
  <si>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</si>
  <si>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</si>
  <si>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</si>
  <si>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</si>
  <si>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</si>
  <si>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</si>
  <si>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</si>
  <si>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</si>
  <si>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</si>
  <si>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</si>
  <si>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</si>
  <si>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</si>
  <si>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</si>
  <si>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</si>
  <si>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</si>
  <si>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</si>
  <si>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</si>
  <si>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</si>
  <si>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東京都北区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</si>
  <si>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</si>
  <si>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</si>
  <si>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</si>
  <si>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</si>
  <si>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</si>
  <si>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</si>
  <si>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</si>
  <si>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</si>
  <si>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</si>
  <si>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</si>
  <si>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</si>
  <si>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</si>
  <si>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</si>
  <si>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</si>
  <si>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</si>
  <si>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</si>
  <si>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</si>
  <si>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</si>
  <si>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</si>
  <si>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</si>
  <si>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</si>
  <si>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</si>
  <si>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</si>
  <si>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</si>
  <si>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</si>
  <si>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</si>
  <si>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</si>
  <si>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</si>
  <si>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</si>
  <si>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</si>
  <si>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</si>
  <si>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</si>
  <si>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</si>
  <si>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</si>
  <si>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</si>
  <si>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</si>
  <si>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</si>
  <si>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</si>
  <si>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</si>
  <si>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</si>
  <si>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</si>
  <si>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</si>
  <si>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</si>
  <si>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</si>
  <si>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</si>
  <si>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</si>
  <si>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</si>
  <si>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</si>
  <si>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</si>
  <si>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</si>
  <si>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</si>
  <si>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</si>
  <si>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</si>
  <si>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</si>
  <si>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</si>
  <si>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</si>
  <si>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</si>
  <si>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</si>
  <si>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</si>
  <si>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</si>
  <si>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</si>
  <si>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</si>
  <si>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</si>
  <si>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</si>
  <si>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</si>
  <si>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</si>
  <si>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</si>
  <si>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</si>
  <si>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</si>
  <si>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</si>
  <si>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</si>
  <si>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</si>
  <si>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</si>
  <si>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</si>
  <si>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</si>
  <si>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</si>
  <si>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</si>
  <si>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</si>
  <si>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</si>
  <si>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</si>
  <si>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</si>
  <si>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</si>
  <si>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</si>
  <si>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</si>
  <si>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</si>
  <si>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</si>
  <si>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</si>
  <si>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</si>
  <si>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</si>
  <si>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</si>
  <si>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</si>
  <si>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</si>
  <si>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</si>
  <si>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</si>
  <si>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</si>
  <si>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</si>
  <si>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</si>
  <si>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</si>
  <si>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</si>
  <si>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</si>
  <si>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</si>
  <si>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</si>
  <si>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</si>
  <si>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</si>
  <si>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</si>
  <si>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</si>
  <si>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</si>
  <si>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</si>
  <si>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</si>
  <si>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</si>
  <si>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</si>
  <si>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</si>
  <si>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</si>
  <si>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</si>
  <si>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</si>
  <si>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</si>
  <si>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</si>
  <si>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</si>
  <si>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</si>
  <si>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</si>
  <si>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</si>
  <si>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</si>
  <si>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</si>
  <si>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</si>
  <si>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</si>
  <si>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</si>
  <si>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</si>
  <si>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</si>
  <si>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</si>
  <si>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</si>
  <si>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</si>
  <si>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</si>
  <si>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</si>
  <si>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</si>
  <si>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</si>
  <si>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</si>
  <si>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</si>
  <si>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</si>
  <si>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</si>
  <si>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</si>
  <si>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</si>
  <si>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</si>
  <si>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</si>
  <si>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</si>
  <si>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</si>
  <si>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</si>
  <si>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</si>
  <si>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</si>
  <si>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</si>
  <si>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</si>
  <si>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</si>
  <si>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</si>
  <si>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</si>
  <si>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</si>
  <si>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</si>
  <si>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東京都北区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</si>
  <si>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</si>
  <si>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</si>
  <si>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</si>
  <si>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</si>
  <si>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</si>
  <si>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</si>
  <si>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</si>
  <si>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</si>
  <si>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</si>
  <si>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</si>
  <si>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</si>
  <si>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</si>
  <si>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</si>
  <si>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</si>
  <si>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</si>
  <si>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</si>
  <si>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</si>
  <si>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</si>
  <si>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</si>
  <si>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</si>
  <si>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</si>
  <si>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</si>
  <si>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</si>
  <si>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</si>
  <si>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</si>
  <si>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</si>
  <si>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</si>
  <si>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</si>
  <si>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</si>
  <si>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</si>
  <si>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</si>
  <si>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</si>
  <si>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</si>
  <si>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</si>
  <si>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</si>
  <si>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</si>
  <si>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</si>
  <si>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</si>
  <si>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</si>
  <si>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</si>
  <si>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</si>
  <si>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</si>
  <si>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</si>
  <si>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</si>
  <si>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</si>
  <si>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</si>
  <si>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</si>
  <si>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</si>
  <si>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</si>
  <si>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</si>
  <si>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</si>
  <si>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</si>
  <si>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</si>
  <si>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</si>
  <si>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</si>
  <si>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</si>
  <si>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</si>
  <si>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</si>
  <si>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</si>
  <si>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</si>
  <si>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</si>
  <si>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</si>
  <si>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</si>
  <si>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</si>
  <si>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</si>
  <si>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</si>
  <si>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</si>
  <si>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</si>
  <si>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</si>
  <si>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</si>
  <si>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</si>
  <si>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</si>
  <si>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</si>
  <si>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</si>
  <si>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</si>
  <si>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</si>
  <si>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</si>
  <si>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</si>
  <si>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</si>
  <si>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</si>
  <si>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</si>
  <si>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</si>
  <si>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</si>
  <si>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</si>
  <si>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</si>
  <si>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</si>
  <si>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</si>
  <si>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</si>
  <si>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</si>
  <si>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</si>
  <si>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</si>
  <si>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</si>
  <si>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</si>
  <si>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</si>
  <si>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</si>
  <si>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</si>
  <si>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</si>
  <si>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</si>
  <si>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</si>
  <si>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</si>
  <si>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</si>
  <si>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</si>
  <si>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</si>
  <si>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</si>
  <si>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</si>
  <si>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</si>
  <si>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</si>
  <si>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</si>
  <si>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</si>
  <si>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</si>
  <si>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</si>
  <si>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</si>
  <si>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</si>
  <si>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</si>
  <si>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</si>
  <si>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</si>
  <si>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</si>
  <si>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</si>
  <si>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</si>
  <si>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</si>
  <si>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</si>
  <si>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</si>
  <si>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</si>
  <si>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</si>
  <si>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</si>
  <si>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</si>
  <si>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</si>
  <si>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</si>
  <si>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</si>
  <si>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</si>
  <si>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</si>
  <si>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</si>
  <si>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</si>
  <si>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</si>
  <si>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</si>
  <si>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</si>
  <si>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</si>
  <si>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</si>
  <si>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</si>
  <si>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</si>
  <si>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</si>
  <si>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</si>
  <si>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</si>
  <si>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</si>
  <si>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</si>
  <si>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</si>
  <si>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</si>
  <si>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</si>
  <si>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</si>
  <si>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</si>
  <si>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</si>
  <si>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</si>
  <si>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</si>
  <si>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</si>
  <si>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</si>
  <si>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</si>
  <si>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</si>
  <si>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</si>
  <si>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</si>
  <si>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</si>
  <si>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</si>
  <si>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</si>
  <si>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</si>
  <si>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</si>
  <si>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</si>
  <si>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</si>
  <si>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</si>
  <si>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</si>
  <si>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</si>
  <si>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</si>
  <si>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</si>
  <si>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</si>
  <si>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</si>
  <si>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</si>
  <si>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</si>
  <si>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</si>
  <si>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</si>
  <si>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</si>
  <si>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</si>
  <si>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</si>
  <si>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</si>
  <si>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</si>
  <si>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</si>
  <si>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</si>
  <si>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</si>
  <si>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</si>
  <si>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</si>
  <si>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</si>
  <si>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</si>
  <si>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</si>
  <si>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</si>
  <si>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</si>
  <si>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2.53</t>
  </si>
  <si>
    <t>▲ 0.65</t>
  </si>
  <si>
    <t>▲ 1.39</t>
  </si>
  <si>
    <t>一般会計</t>
  </si>
  <si>
    <t>介護保険会計</t>
  </si>
  <si>
    <t>国民健康保険事業会計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</si>
  <si>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</si>
  <si>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</si>
  <si>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</si>
  <si>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</si>
  <si>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</si>
  <si>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</si>
  <si>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</si>
  <si>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</si>
  <si>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</si>
  <si>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</si>
  <si>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</si>
  <si>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</si>
  <si>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</si>
  <si>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</si>
  <si>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</si>
  <si>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</si>
  <si>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北区土地開発公社</t>
    <rPh sb="0" eb="2">
      <t>キタク</t>
    </rPh>
    <rPh sb="2" eb="4">
      <t>トチ</t>
    </rPh>
    <rPh sb="4" eb="6">
      <t>カイハツ</t>
    </rPh>
    <rPh sb="6" eb="8">
      <t>コウシャ</t>
    </rPh>
    <phoneticPr fontId="2"/>
  </si>
  <si>
    <t>東京都北区体育協会</t>
    <rPh sb="0" eb="3">
      <t>トウキョウト</t>
    </rPh>
    <rPh sb="3" eb="5">
      <t>キタク</t>
    </rPh>
    <rPh sb="5" eb="7">
      <t>タイイク</t>
    </rPh>
    <rPh sb="7" eb="9">
      <t>キョウカイ</t>
    </rPh>
    <phoneticPr fontId="2"/>
  </si>
  <si>
    <t>北区文化振興財団</t>
    <rPh sb="0" eb="2">
      <t>キタク</t>
    </rPh>
    <rPh sb="2" eb="4">
      <t>ブンカ</t>
    </rPh>
    <rPh sb="4" eb="6">
      <t>シンコウ</t>
    </rPh>
    <rPh sb="6" eb="8">
      <t>ザイダン</t>
    </rPh>
    <phoneticPr fontId="2"/>
  </si>
  <si>
    <t>東京広域勤労者サービスセンター</t>
    <rPh sb="0" eb="2">
      <t>トウキョウ</t>
    </rPh>
    <rPh sb="2" eb="4">
      <t>コウイキ</t>
    </rPh>
    <rPh sb="4" eb="7">
      <t>キンロウシャ</t>
    </rPh>
    <phoneticPr fontId="2"/>
  </si>
  <si>
    <t>○</t>
    <phoneticPr fontId="2"/>
  </si>
  <si>
    <t>施設建設基金</t>
    <rPh sb="0" eb="2">
      <t>シセツ</t>
    </rPh>
    <rPh sb="2" eb="4">
      <t>ケンセツ</t>
    </rPh>
    <rPh sb="4" eb="6">
      <t>キキン</t>
    </rPh>
    <phoneticPr fontId="5"/>
  </si>
  <si>
    <t>学校改築等基金</t>
    <rPh sb="0" eb="2">
      <t>ガッコウ</t>
    </rPh>
    <rPh sb="2" eb="4">
      <t>カイチク</t>
    </rPh>
    <rPh sb="4" eb="5">
      <t>ナド</t>
    </rPh>
    <rPh sb="5" eb="7">
      <t>キキン</t>
    </rPh>
    <phoneticPr fontId="5"/>
  </si>
  <si>
    <t>まちづくり基金</t>
    <rPh sb="5" eb="7">
      <t>キキン</t>
    </rPh>
    <phoneticPr fontId="5"/>
  </si>
  <si>
    <t>住宅管理基金</t>
    <rPh sb="0" eb="2">
      <t>ジュウタク</t>
    </rPh>
    <rPh sb="2" eb="4">
      <t>カンリ</t>
    </rPh>
    <rPh sb="4" eb="6">
      <t>キキン</t>
    </rPh>
    <phoneticPr fontId="5"/>
  </si>
  <si>
    <t>協働推進基金</t>
    <rPh sb="0" eb="2">
      <t>キョウドウ</t>
    </rPh>
    <rPh sb="2" eb="4">
      <t>スイシン</t>
    </rPh>
    <rPh sb="4" eb="6">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</si>
  <si>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</si>
  <si>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</si>
  <si>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</si>
  <si>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</si>
  <si>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</si>
  <si>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区債の現在高や債務負担行為に基づく支出予定額等を含めた将来負担額に対して、基金などの充当可能財源が上回っている状態にあり、将来負担比率は算定されていない。一方で、今後も多額の財源が必要となる学校改築やその他施設の更新経費が見込まれるため、適切な区債と基金の活用でさらなる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</si>
  <si>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</si>
  <si>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</si>
  <si>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</si>
  <si>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</si>
  <si>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</si>
  <si>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</si>
  <si>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区債の現在高や債務負担行為に基づく支出予定額等を含めた将来負担額に対して、基金などの充当可能財源が上回っている状態にあり、将来負担比率は算定されていない。
実質公債費比率は、△2.9％となり、類似団体平均を0.3ポイント上回った。今後も学校改築などで区債発行が見込まれるが、引き続き将来負担への影響に配慮し、計画的な活用を図るとともに、減債基金への積立を継続し、償還財源を確保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</si>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</sst>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BA41-421F-B736-CFA764BA0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44052</c:v>
                </c:pt>
                <c:pt idx="1">
                  <c:v>50809</c:v>
                </c:pt>
                <c:pt idx="2">
                  <c:v>53103</c:v>
                </c:pt>
                <c:pt idx="3">
                  <c:v>47904</c:v>
                </c:pt>
                <c:pt idx="4">
                  <c:v>40368</c:v>
                </c:pt>
              </c:numCache>
            </c:numRef>
          </c:val>
          <c:smooth val="0"/>
          <c:extLst>
            <c:ext xmlns:c16="http://schemas.microsoft.com/office/drawing/2014/chart" uri="{C3380CC4-5D6E-409C-BE32-E72D297353CC}">
              <c16:uniqueId val="{00000001-BA41-421F-B736-CFA764BA0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5.46</c:v>
                </c:pt>
                <c:pt idx="1">
                  <c:v>5.0199999999999996</c:v>
                </c:pt>
                <c:pt idx="2">
                  <c:v>4.7</c:v>
                </c:pt>
                <c:pt idx="3">
                  <c:v>7.55</c:v>
                </c:pt>
                <c:pt idx="4">
                  <c:v>9.07</c:v>
                </c:pt>
              </c:numCache>
            </c:numRef>
          </c:val>
          <c:extLst>
            <c:ext xmlns:c16="http://schemas.microsoft.com/office/drawing/2014/chart" uri="{C3380CC4-5D6E-409C-BE32-E72D297353CC}">
              <c16:uniqueId val="{00000000-5A64-4952-91FD-8C4FFD29F9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18.600000000000001</c:v>
                </c:pt>
                <c:pt idx="1">
                  <c:v>19.649999999999999</c:v>
                </c:pt>
                <c:pt idx="2">
                  <c:v>20.07</c:v>
                </c:pt>
                <c:pt idx="3">
                  <c:v>19.63</c:v>
                </c:pt>
                <c:pt idx="4">
                  <c:v>19.25</c:v>
                </c:pt>
              </c:numCache>
            </c:numRef>
          </c:val>
          <c:extLst>
            <c:ext xmlns:c16="http://schemas.microsoft.com/office/drawing/2014/chart" uri="{C3380CC4-5D6E-409C-BE32-E72D297353CC}">
              <c16:uniqueId val="{00000001-5A64-4952-91FD-8C4FFD29F9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0.01</c:v>
                </c:pt>
                <c:pt idx="2">
                  <c:v>-2.5299999999999998</c:v>
                </c:pt>
                <c:pt idx="3">
                  <c:v>-0.65</c:v>
                </c:pt>
                <c:pt idx="4">
                  <c:v>-1.39</c:v>
                </c:pt>
              </c:numCache>
            </c:numRef>
          </c:val>
          <c:smooth val="0"/>
          <c:extLst>
            <c:ext xmlns:c16="http://schemas.microsoft.com/office/drawing/2014/chart" uri="{C3380CC4-5D6E-409C-BE32-E72D297353CC}">
              <c16:uniqueId val="{00000002-5A64-4952-91FD-8C4FFD29F9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B8B-49E9-8F98-61E6213B2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8B-49E9-8F98-61E6213B22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8B-49E9-8F98-61E6213B22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8B-49E9-8F98-61E6213B226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B8B-49E9-8F98-61E6213B226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B8B-49E9-8F98-61E6213B226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0.23</c:v>
                </c:pt>
                <c:pt idx="4">
                  <c:v>#N/A</c:v>
                </c:pt>
                <c:pt idx="5">
                  <c:v>0.23</c:v>
                </c:pt>
                <c:pt idx="6">
                  <c:v>#N/A</c:v>
                </c:pt>
                <c:pt idx="7">
                  <c:v>0.26</c:v>
                </c:pt>
                <c:pt idx="8">
                  <c:v>#N/A</c:v>
                </c:pt>
                <c:pt idx="9">
                  <c:v>0.32</c:v>
                </c:pt>
              </c:numCache>
            </c:numRef>
          </c:val>
          <c:extLst>
            <c:ext xmlns:c16="http://schemas.microsoft.com/office/drawing/2014/chart" uri="{C3380CC4-5D6E-409C-BE32-E72D297353CC}">
              <c16:uniqueId val="{00000006-FB8B-49E9-8F98-61E6213B226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0.84</c:v>
                </c:pt>
                <c:pt idx="4">
                  <c:v>#N/A</c:v>
                </c:pt>
                <c:pt idx="5">
                  <c:v>0.75</c:v>
                </c:pt>
                <c:pt idx="6">
                  <c:v>#N/A</c:v>
                </c:pt>
                <c:pt idx="7">
                  <c:v>0.63</c:v>
                </c:pt>
                <c:pt idx="8">
                  <c:v>#N/A</c:v>
                </c:pt>
                <c:pt idx="9">
                  <c:v>1.28</c:v>
                </c:pt>
              </c:numCache>
            </c:numRef>
          </c:val>
          <c:extLst>
            <c:ext xmlns:c16="http://schemas.microsoft.com/office/drawing/2014/chart" uri="{C3380CC4-5D6E-409C-BE32-E72D297353CC}">
              <c16:uniqueId val="{00000007-FB8B-49E9-8F98-61E6213B226D}"/>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2.27</c:v>
                </c:pt>
                <c:pt idx="4">
                  <c:v>#N/A</c:v>
                </c:pt>
                <c:pt idx="5">
                  <c:v>2.31</c:v>
                </c:pt>
                <c:pt idx="6">
                  <c:v>#N/A</c:v>
                </c:pt>
                <c:pt idx="7">
                  <c:v>2.64</c:v>
                </c:pt>
                <c:pt idx="8">
                  <c:v>#N/A</c:v>
                </c:pt>
                <c:pt idx="9">
                  <c:v>2.12</c:v>
                </c:pt>
              </c:numCache>
            </c:numRef>
          </c:val>
          <c:extLst>
            <c:ext xmlns:c16="http://schemas.microsoft.com/office/drawing/2014/chart" uri="{C3380CC4-5D6E-409C-BE32-E72D297353CC}">
              <c16:uniqueId val="{00000008-FB8B-49E9-8F98-61E6213B22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5.45</c:v>
                </c:pt>
                <c:pt idx="2">
                  <c:v>#N/A</c:v>
                </c:pt>
                <c:pt idx="3">
                  <c:v>5.0199999999999996</c:v>
                </c:pt>
                <c:pt idx="4">
                  <c:v>#N/A</c:v>
                </c:pt>
                <c:pt idx="5">
                  <c:v>4.7</c:v>
                </c:pt>
                <c:pt idx="6">
                  <c:v>#N/A</c:v>
                </c:pt>
                <c:pt idx="7">
                  <c:v>7.54</c:v>
                </c:pt>
                <c:pt idx="8">
                  <c:v>#N/A</c:v>
                </c:pt>
                <c:pt idx="9">
                  <c:v>9.07</c:v>
                </c:pt>
              </c:numCache>
            </c:numRef>
          </c:val>
          <c:extLst>
            <c:ext xmlns:c16="http://schemas.microsoft.com/office/drawing/2014/chart" uri="{C3380CC4-5D6E-409C-BE32-E72D297353CC}">
              <c16:uniqueId val="{00000009-FB8B-49E9-8F98-61E6213B2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6262</c:v>
                </c:pt>
                <c:pt idx="5">
                  <c:v>6110</c:v>
                </c:pt>
                <c:pt idx="8">
                  <c:v>5991</c:v>
                </c:pt>
                <c:pt idx="11">
                  <c:v>5937</c:v>
                </c:pt>
                <c:pt idx="14">
                  <c:v>5744</c:v>
                </c:pt>
              </c:numCache>
            </c:numRef>
          </c:val>
          <c:extLst>
            <c:ext xmlns:c16="http://schemas.microsoft.com/office/drawing/2014/chart" uri="{C3380CC4-5D6E-409C-BE32-E72D297353CC}">
              <c16:uniqueId val="{00000000-D934-4D5D-9762-3B687F00BE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34-4D5D-9762-3B687F00BE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D934-4D5D-9762-3B687F00BE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87</c:v>
                </c:pt>
                <c:pt idx="3">
                  <c:v>95</c:v>
                </c:pt>
                <c:pt idx="6">
                  <c:v>100</c:v>
                </c:pt>
                <c:pt idx="9">
                  <c:v>112</c:v>
                </c:pt>
                <c:pt idx="12">
                  <c:v>102</c:v>
                </c:pt>
              </c:numCache>
            </c:numRef>
          </c:val>
          <c:extLst>
            <c:ext xmlns:c16="http://schemas.microsoft.com/office/drawing/2014/chart" uri="{C3380CC4-5D6E-409C-BE32-E72D297353CC}">
              <c16:uniqueId val="{00000003-D934-4D5D-9762-3B687F00BE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4-4D5D-9762-3B687F00BE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c:v>
                </c:pt>
                <c:pt idx="3">
                  <c:v>27</c:v>
                </c:pt>
                <c:pt idx="6">
                  <c:v>87</c:v>
                </c:pt>
                <c:pt idx="9">
                  <c:v>167</c:v>
                </c:pt>
                <c:pt idx="12">
                  <c:v>156</c:v>
                </c:pt>
              </c:numCache>
            </c:numRef>
          </c:val>
          <c:extLst>
            <c:ext xmlns:c16="http://schemas.microsoft.com/office/drawing/2014/chart" uri="{C3380CC4-5D6E-409C-BE32-E72D297353CC}">
              <c16:uniqueId val="{00000005-D934-4D5D-9762-3B687F00BE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34-4D5D-9762-3B687F00BE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3360</c:v>
                </c:pt>
                <c:pt idx="3">
                  <c:v>3403</c:v>
                </c:pt>
                <c:pt idx="6">
                  <c:v>3201</c:v>
                </c:pt>
                <c:pt idx="9">
                  <c:v>3136</c:v>
                </c:pt>
                <c:pt idx="12">
                  <c:v>3174</c:v>
                </c:pt>
              </c:numCache>
            </c:numRef>
          </c:val>
          <c:extLst>
            <c:ext xmlns:c16="http://schemas.microsoft.com/office/drawing/2014/chart" uri="{C3380CC4-5D6E-409C-BE32-E72D297353CC}">
              <c16:uniqueId val="{00000007-D934-4D5D-9762-3B687F00BE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-2773</c:v>
                </c:pt>
                <c:pt idx="2">
                  <c:v>#N/A</c:v>
                </c:pt>
                <c:pt idx="3">
                  <c:v>#N/A</c:v>
                </c:pt>
                <c:pt idx="4">
                  <c:v>-2570</c:v>
                </c:pt>
                <c:pt idx="5">
                  <c:v>#N/A</c:v>
                </c:pt>
                <c:pt idx="6">
                  <c:v>#N/A</c:v>
                </c:pt>
                <c:pt idx="7">
                  <c:v>-2588</c:v>
                </c:pt>
                <c:pt idx="8">
                  <c:v>#N/A</c:v>
                </c:pt>
                <c:pt idx="9">
                  <c:v>#N/A</c:v>
                </c:pt>
                <c:pt idx="10">
                  <c:v>-2507</c:v>
                </c:pt>
                <c:pt idx="11">
                  <c:v>#N/A</c:v>
                </c:pt>
                <c:pt idx="12">
                  <c:v>#N/A</c:v>
                </c:pt>
                <c:pt idx="13">
                  <c:v>-2312</c:v>
                </c:pt>
                <c:pt idx="14">
                  <c:v>#N/A</c:v>
                </c:pt>
              </c:numCache>
            </c:numRef>
          </c:val>
          <c:smooth val="0"/>
          <c:extLst>
            <c:ext xmlns:c16="http://schemas.microsoft.com/office/drawing/2014/chart" uri="{C3380CC4-5D6E-409C-BE32-E72D297353CC}">
              <c16:uniqueId val="{00000008-D934-4D5D-9762-3B687F00BE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59183</c:v>
                </c:pt>
                <c:pt idx="5">
                  <c:v>54224</c:v>
                </c:pt>
                <c:pt idx="8">
                  <c:v>49380</c:v>
                </c:pt>
                <c:pt idx="11">
                  <c:v>46327</c:v>
                </c:pt>
                <c:pt idx="14">
                  <c:v>50393</c:v>
                </c:pt>
              </c:numCache>
            </c:numRef>
          </c:val>
          <c:extLst>
            <c:ext xmlns:c16="http://schemas.microsoft.com/office/drawing/2014/chart" uri="{C3380CC4-5D6E-409C-BE32-E72D297353CC}">
              <c16:uniqueId val="{00000000-8FA2-49B4-9FAA-B020F3995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A2-49B4-9FAA-B020F3995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59301</c:v>
                </c:pt>
                <c:pt idx="5">
                  <c:v>62657</c:v>
                </c:pt>
                <c:pt idx="8">
                  <c:v>66420</c:v>
                </c:pt>
                <c:pt idx="11">
                  <c:v>64219</c:v>
                </c:pt>
                <c:pt idx="14">
                  <c:v>67830</c:v>
                </c:pt>
              </c:numCache>
            </c:numRef>
          </c:val>
          <c:extLst>
            <c:ext xmlns:c16="http://schemas.microsoft.com/office/drawing/2014/chart" uri="{C3380CC4-5D6E-409C-BE32-E72D297353CC}">
              <c16:uniqueId val="{00000002-8FA2-49B4-9FAA-B020F3995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2-49B4-9FAA-B020F3995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2-49B4-9FAA-B020F3995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2-49B4-9FAA-B020F3995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16773</c:v>
                </c:pt>
                <c:pt idx="3">
                  <c:v>15154</c:v>
                </c:pt>
                <c:pt idx="6">
                  <c:v>13977</c:v>
                </c:pt>
                <c:pt idx="9">
                  <c:v>15327</c:v>
                </c:pt>
                <c:pt idx="12">
                  <c:v>13984</c:v>
                </c:pt>
              </c:numCache>
            </c:numRef>
          </c:val>
          <c:extLst>
            <c:ext xmlns:c16="http://schemas.microsoft.com/office/drawing/2014/chart" uri="{C3380CC4-5D6E-409C-BE32-E72D297353CC}">
              <c16:uniqueId val="{00000006-8FA2-49B4-9FAA-B020F3995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1232</c:v>
                </c:pt>
                <c:pt idx="3">
                  <c:v>1208</c:v>
                </c:pt>
                <c:pt idx="6">
                  <c:v>1247</c:v>
                </c:pt>
                <c:pt idx="9">
                  <c:v>1456</c:v>
                </c:pt>
                <c:pt idx="12">
                  <c:v>1569</c:v>
                </c:pt>
              </c:numCache>
            </c:numRef>
          </c:val>
          <c:extLst>
            <c:ext xmlns:c16="http://schemas.microsoft.com/office/drawing/2014/chart" uri="{C3380CC4-5D6E-409C-BE32-E72D297353CC}">
              <c16:uniqueId val="{00000007-8FA2-49B4-9FAA-B020F3995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FA2-49B4-9FAA-B020F3995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1450</c:v>
                </c:pt>
                <c:pt idx="3">
                  <c:v>1320</c:v>
                </c:pt>
                <c:pt idx="6">
                  <c:v>1258</c:v>
                </c:pt>
                <c:pt idx="9">
                  <c:v>1659</c:v>
                </c:pt>
                <c:pt idx="12">
                  <c:v>2564</c:v>
                </c:pt>
              </c:numCache>
            </c:numRef>
          </c:val>
          <c:extLst>
            <c:ext xmlns:c16="http://schemas.microsoft.com/office/drawing/2014/chart" uri="{C3380CC4-5D6E-409C-BE32-E72D297353CC}">
              <c16:uniqueId val="{00000009-8FA2-49B4-9FAA-B020F3995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27576</c:v>
                </c:pt>
                <c:pt idx="3">
                  <c:v>28357</c:v>
                </c:pt>
                <c:pt idx="6">
                  <c:v>27885</c:v>
                </c:pt>
                <c:pt idx="9">
                  <c:v>27796</c:v>
                </c:pt>
                <c:pt idx="12">
                  <c:v>28849</c:v>
                </c:pt>
              </c:numCache>
            </c:numRef>
          </c:val>
          <c:extLst>
            <c:ext xmlns:c16="http://schemas.microsoft.com/office/drawing/2014/chart" uri="{C3380CC4-5D6E-409C-BE32-E72D297353CC}">
              <c16:uniqueId val="{0000000A-8FA2-49B4-9FAA-B020F3995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A2-49B4-9FAA-B020F3995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18275</c:v>
                </c:pt>
                <c:pt idx="1">
                  <c:v>17425</c:v>
                </c:pt>
                <c:pt idx="2">
                  <c:v>17799</c:v>
                </c:pt>
              </c:numCache>
            </c:numRef>
          </c:val>
          <c:extLst>
            <c:ext xmlns:c16="http://schemas.microsoft.com/office/drawing/2014/chart" uri="{C3380CC4-5D6E-409C-BE32-E72D297353CC}">
              <c16:uniqueId val="{00000000-9BD0-4D74-98DD-B54684071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994</c:v>
                </c:pt>
                <c:pt idx="1">
                  <c:v>995</c:v>
                </c:pt>
                <c:pt idx="2">
                  <c:v>1661</c:v>
                </c:pt>
              </c:numCache>
            </c:numRef>
          </c:val>
          <c:extLst>
            <c:ext xmlns:c16="http://schemas.microsoft.com/office/drawing/2014/chart" uri="{C3380CC4-5D6E-409C-BE32-E72D297353CC}">
              <c16:uniqueId val="{00000001-9BD0-4D74-98DD-B54684071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43980</c:v>
                </c:pt>
                <c:pt idx="1">
                  <c:v>42155</c:v>
                </c:pt>
                <c:pt idx="2">
                  <c:v>44173</c:v>
                </c:pt>
              </c:numCache>
            </c:numRef>
          </c:val>
          <c:extLst>
            <c:ext xmlns:c16="http://schemas.microsoft.com/office/drawing/2014/chart" uri="{C3380CC4-5D6E-409C-BE32-E72D297353CC}">
              <c16:uniqueId val="{00000002-9BD0-4D74-98DD-B54684071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{9A4CD546-C1E1-46A9-92B6-953256ED1E34}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7A-45FA-B4AA-F0A4FA4FC4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{1D525544-A283-47EE-A039-23E5E21E9C2F}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7A-45FA-B4AA-F0A4FA4FC4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{61F40A7A-B4B8-4B0D-90D4-CC1C53E2693F}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7A-45FA-B4AA-F0A4FA4FC4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{0AA31442-AB7C-4CF1-AFFE-480BD5665645}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7A-45FA-B4AA-F0A4FA4FC4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{7378A94D-FFFF-4029-BB87-E65AD37A4F25}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7A-45FA-B4AA-F0A4FA4FC43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{C0B4D73D-2EE3-4D03-82B6-89B8B9714E95}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7A-45FA-B4AA-F0A4FA4FC43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{022D678F-7E47-4D2E-9CAE-D86E7707DD12}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7A-45FA-B4AA-F0A4FA4FC43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{9BA08998-891C-4B1C-8D36-170AE223C144}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7A-45FA-B4AA-F0A4FA4FC43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{1EF2A4EF-9A57-437C-87DC-4AAAE6419C36}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7A-45FA-B4AA-F0A4FA4FC4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54.8</c:v>
                </c:pt>
                <c:pt idx="16">
                  <c:v>55</c:v>
                </c:pt>
                <c:pt idx="24">
                  <c:v>55.8</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7A-45FA-B4AA-F0A4FA4FC4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{EB016570-F63C-4EF2-9B9B-9104FF4E1114}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7A-45FA-B4AA-F0A4FA4FC4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{B0AC5849-1A2B-4092-9D70-10BF85BBBD3F}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7A-45FA-B4AA-F0A4FA4FC4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{59CA80BA-E127-4343-B0CE-B8FD805455C8}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7A-45FA-B4AA-F0A4FA4FC4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{AC750769-9FB8-4D01-9FEE-923EA8A15CD7}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7A-45FA-B4AA-F0A4FA4FC4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{EFC5F324-AC0D-491F-B9E9-901F282395A1}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7A-45FA-B4AA-F0A4FA4FC43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{0BBED5F8-7C85-43B7-9660-BCD428BD35A7}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7A-45FA-B4AA-F0A4FA4FC43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{66193CFC-4CEF-4E7C-AF8B-9F0E121CAD09}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7A-45FA-B4AA-F0A4FA4FC43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{42C262A5-C874-430B-9113-76A356EB1F0F}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7A-45FA-B4AA-F0A4FA4FC43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{55A28639-5D07-482C-8AAE-11FCC9A3285D}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7A-45FA-B4AA-F0A4FA4FC4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7A-45FA-B4AA-F0A4FA4FC433}"/>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{CB825EF0-483A-4D73-B979-E336F80F518D}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92C-4BE1-AF06-BE525D1B0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{51D47C62-8A80-4AAF-A5C6-9C9FDF956C19}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2C-4BE1-AF06-BE525D1B0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{4D32043F-91DC-4E1F-B43D-568653A8A1E9}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2C-4BE1-AF06-BE525D1B0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{9EA53212-D36A-4215-9E12-FBF8BCB1E62E}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2C-4BE1-AF06-BE525D1B0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{FF3DEAEE-064B-4DCE-B302-326733B8B686}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2C-4BE1-AF06-BE525D1B0DD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{08E4E01D-7089-432D-A4EA-80143BD884BA}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92C-4BE1-AF06-BE525D1B0DD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{8866CAFB-04E7-460E-8ABB-FD094A161E5D}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92C-4BE1-AF06-BE525D1B0DD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{05847DA4-6840-4382-803B-757B8C6C8770}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92C-4BE1-AF06-BE525D1B0DD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{29499FEE-6E64-4D8E-B96F-89CF7A517967}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92C-4BE1-AF06-BE525D1B0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-3.4</c:v>
                </c:pt>
                <c:pt idx="16">
                  <c:v>-3.2</c:v>
                </c:pt>
                <c:pt idx="24">
                  <c:v>-3</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92C-4BE1-AF06-BE525D1B0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{74677945-AB9E-41EC-9056-FE21D0D99D00}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92C-4BE1-AF06-BE525D1B0D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{2BF55355-28B4-433E-A956-6E289309F181}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2C-4BE1-AF06-BE525D1B0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{E1FDACFA-F004-4C9F-9A5A-BD3C64C98652}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2C-4BE1-AF06-BE525D1B0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{08F6A560-8F3D-49BE-B1F4-DC052C2E68D1}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2C-4BE1-AF06-BE525D1B0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{5B1060E0-B24B-4956-8D9A-CB2EFF707A12}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2C-4BE1-AF06-BE525D1B0DD9}"/>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{80711555-6837-4AC7-A790-1F9354DE106A}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92C-4BE1-AF06-BE525D1B0DD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{F2ED0DD7-2C6F-47AF-8066-5574BDBF4F85}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92C-4BE1-AF06-BE525D1B0DD9}"/>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{D36B2573-4D6A-4010-B63F-596194A91115}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92C-4BE1-AF06-BE525D1B0DD9}"/>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{B23466EF-F070-4811-841D-A7FD9D0A04EE}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92C-4BE1-AF06-BE525D1B0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92C-4BE1-AF06-BE525D1B0DD9}"/>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となったものの、特別区税の歳入に占める割合が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％と類似団体平均を大きく下回るなど、低い水準で推移している。一方で、特別区交付金（特別区財政調整交付金）は歳入の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％を占め、依存度が高い状況にある。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その要因として、少子高齢化の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進行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が考えられ、ファミリー層などの担税力のある世代の定住化を図り、バランスのとれた人口構成の実現に努めていく必要がある。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これは物件費などの増により経常的経費が増加したものの、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特別区交付金の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などにより経常的一般財源等が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それを上回る規模で増加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引き続き、収納対策の充実や「北区経営改革プラン２０２０」の実行に全力を挙げて取り組み、適正水準とされる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％の範囲に収めるよう努める。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10704</xdr:rowOff>
    </xdr:from>
    <xdr:to>
      <xdr:col>23</xdr:col>
      <xdr:colOff>133350</xdr:colOff>
      <xdr:row>65</xdr:row>
      <xdr:rowOff>154033</xdr:rowOff>
    </xdr:to>
    <xdr:cxnSp macro="">
      <xdr:nvCxnSpPr>
        <xdr:cNvPr id="131" name="直線コネクタ 130"/>
        <xdr:cNvCxnSpPr/>
      </xdr:nvCxnSpPr>
      <xdr:spPr>
        <a:xfrm flipV="1">
          <a:off x="4953000" y="10126254"/>
          <a:ext cx="0" cy="1172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126110</xdr:rowOff>
    </xdr:from>
    <xdr:ext cx="762000" cy="259045"/>
    <xdr:sp macro="" textlink="">
      <xdr:nvSpPr>
        <xdr:cNvPr id="132" name="財政構造の弾力性最小値テキスト"/>
        <xdr:cNvSpPr txBox="1"/>
      </xdr:nvSpPr>
      <xdr:spPr>
        <a:xfrm>
          <a:off x="5041900" y="112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154033</xdr:rowOff>
    </xdr:from>
    <xdr:to>
      <xdr:col>24</xdr:col>
      <xdr:colOff>12700</xdr:colOff>
      <xdr:row>65</xdr:row>
      <xdr:rowOff>154033</xdr:rowOff>
    </xdr:to>
    <xdr:cxnSp macro="">
      <xdr:nvCxnSpPr>
        <xdr:cNvPr id="133" name="直線コネクタ 132"/>
        <xdr:cNvCxnSpPr/>
      </xdr:nvCxnSpPr>
      <xdr:spPr>
        <a:xfrm>
          <a:off x="4864100" y="1129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97081</xdr:rowOff>
    </xdr:from>
    <xdr:ext cx="762000" cy="259045"/>
    <xdr:sp macro="" textlink="">
      <xdr:nvSpPr>
        <xdr:cNvPr id="134"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10704</xdr:rowOff>
    </xdr:from>
    <xdr:to>
      <xdr:col>24</xdr:col>
      <xdr:colOff>12700</xdr:colOff>
      <xdr:row>59</xdr:row>
      <xdr:rowOff>10704</xdr:rowOff>
    </xdr:to>
    <xdr:cxnSp macro="">
      <xdr:nvCxnSpPr>
        <xdr:cNvPr id="135" name="直線コネクタ 134"/>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66</xdr:row>
      <xdr:rowOff>134257</xdr:rowOff>
    </xdr:to>
    <xdr:cxnSp macro="">
      <xdr:nvCxnSpPr>
        <xdr:cNvPr id="136" name="直線コネクタ 135"/>
        <xdr:cNvCxnSpPr/>
      </xdr:nvCxnSpPr>
      <xdr:spPr>
        <a:xfrm flipV="1">
          <a:off x="4114800" y="11167291"/>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7" name="財政構造の弾力性平均値テキスト"/>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8" name="フローチャート: 判断 137"/>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66</xdr:row>
      <xdr:rowOff>134257</xdr:rowOff>
    </xdr:to>
    <xdr:cxnSp macro="">
      <xdr:nvCxnSpPr>
        <xdr:cNvPr id="139" name="直線コネクタ 138"/>
        <xdr:cNvCxnSpPr/>
      </xdr:nvCxnSpPr>
      <xdr:spPr>
        <a:xfrm>
          <a:off x="3225800" y="1117418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88537</xdr:rowOff>
    </xdr:from>
    <xdr:to>
      <xdr:col>19</xdr:col>
      <xdr:colOff>184150</xdr:colOff>
      <xdr:row>65</xdr:row>
      <xdr:rowOff>18687</xdr:rowOff>
    </xdr:to>
    <xdr:sp macro="" textlink="">
      <xdr:nvSpPr>
        <xdr:cNvPr id="140" name="フローチャート: 判断 139"/>
        <xdr:cNvSpPr/>
      </xdr:nvSpPr>
      <xdr:spPr>
        <a:xfrm>
          <a:off x="4064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28864</xdr:rowOff>
    </xdr:from>
    <xdr:ext cx="736600" cy="259045"/>
    <xdr:sp macro="" textlink="">
      <xdr:nvSpPr>
        <xdr:cNvPr id="141" name="テキスト ボックス 140"/>
        <xdr:cNvSpPr txBox="1"/>
      </xdr:nvSpPr>
      <xdr:spPr>
        <a:xfrm>
          <a:off x="3733800" y="1083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104866</xdr:rowOff>
    </xdr:from>
    <xdr:to>
      <xdr:col>15</xdr:col>
      <xdr:colOff>82550</xdr:colOff>
      <xdr:row>65</xdr:row>
      <xdr:rowOff>29935</xdr:rowOff>
    </xdr:to>
    <xdr:cxnSp macro="">
      <xdr:nvCxnSpPr>
        <xdr:cNvPr id="142" name="直線コネクタ 141"/>
        <xdr:cNvCxnSpPr/>
      </xdr:nvCxnSpPr>
      <xdr:spPr>
        <a:xfrm>
          <a:off x="2336800" y="110776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53159</xdr:rowOff>
    </xdr:from>
    <xdr:to>
      <xdr:col>15</xdr:col>
      <xdr:colOff>133350</xdr:colOff>
      <xdr:row>63</xdr:row>
      <xdr:rowOff>154759</xdr:rowOff>
    </xdr:to>
    <xdr:sp macro="" textlink="">
      <xdr:nvSpPr>
        <xdr:cNvPr id="143" name="フローチャート: 判断 142"/>
        <xdr:cNvSpPr/>
      </xdr:nvSpPr>
      <xdr:spPr>
        <a:xfrm>
          <a:off x="3175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164936</xdr:rowOff>
    </xdr:from>
    <xdr:ext cx="762000" cy="259045"/>
    <xdr:sp macro="" textlink="">
      <xdr:nvSpPr>
        <xdr:cNvPr id="144" name="テキスト ボックス 143"/>
        <xdr:cNvSpPr txBox="1"/>
      </xdr:nvSpPr>
      <xdr:spPr>
        <a:xfrm>
          <a:off x="2844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104866</xdr:rowOff>
    </xdr:from>
    <xdr:to>
      <xdr:col>11</xdr:col>
      <xdr:colOff>31750</xdr:colOff>
      <xdr:row>66</xdr:row>
      <xdr:rowOff>10160</xdr:rowOff>
    </xdr:to>
    <xdr:cxnSp macro="">
      <xdr:nvCxnSpPr>
        <xdr:cNvPr id="145" name="直線コネクタ 144"/>
        <xdr:cNvCxnSpPr/>
      </xdr:nvCxnSpPr>
      <xdr:spPr>
        <a:xfrm flipV="1">
          <a:off x="1447800" y="1107766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66947</xdr:rowOff>
    </xdr:from>
    <xdr:to>
      <xdr:col>11</xdr:col>
      <xdr:colOff>82550</xdr:colOff>
      <xdr:row>63</xdr:row>
      <xdr:rowOff>168547</xdr:rowOff>
    </xdr:to>
    <xdr:sp macro="" textlink="">
      <xdr:nvSpPr>
        <xdr:cNvPr id="146" name="フローチャート: 判断 145"/>
        <xdr:cNvSpPr/>
      </xdr:nvSpPr>
      <xdr:spPr>
        <a:xfrm>
          <a:off x="2286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47" name="テキスト ボックス 146"/>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8" name="フローチャート: 判断 147"/>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9" name="テキスト ボックス 148"/>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5" name="楕円 154"/>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6"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83457</xdr:rowOff>
    </xdr:from>
    <xdr:to>
      <xdr:col>19</xdr:col>
      <xdr:colOff>184150</xdr:colOff>
      <xdr:row>67</xdr:row>
      <xdr:rowOff>13607</xdr:rowOff>
    </xdr:to>
    <xdr:sp macro="" textlink="">
      <xdr:nvSpPr>
        <xdr:cNvPr id="157" name="楕円 156"/>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169834</xdr:rowOff>
    </xdr:from>
    <xdr:ext cx="736600" cy="259045"/>
    <xdr:sp macro="" textlink="">
      <xdr:nvSpPr>
        <xdr:cNvPr id="158" name="テキスト ボックス 157"/>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9" name="楕円 158"/>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60" name="テキスト ボックス 159"/>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54066</xdr:rowOff>
    </xdr:from>
    <xdr:to>
      <xdr:col>11</xdr:col>
      <xdr:colOff>82550</xdr:colOff>
      <xdr:row>64</xdr:row>
      <xdr:rowOff>155666</xdr:rowOff>
    </xdr:to>
    <xdr:sp macro="" textlink="">
      <xdr:nvSpPr>
        <xdr:cNvPr id="161" name="楕円 160"/>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140443</xdr:rowOff>
    </xdr:from>
    <xdr:ext cx="762000" cy="259045"/>
    <xdr:sp macro="" textlink="">
      <xdr:nvSpPr>
        <xdr:cNvPr id="162" name="テキスト ボックス 161"/>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3" name="楕円 162"/>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4" name="テキスト ボックス 163"/>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新型コロナウイルスワクチン接種関係費やＧＩＧＡスクール構想事業費などの物件費の増により、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159,408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4" name="直線コネクタ 193"/>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5"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6" name="直線コネクタ 195"/>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7"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8" name="直線コネクタ 197"/>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76344</xdr:rowOff>
    </xdr:from>
    <xdr:to>
      <xdr:col>23</xdr:col>
      <xdr:colOff>133350</xdr:colOff>
      <xdr:row>81</xdr:row>
      <xdr:rowOff>152136</xdr:rowOff>
    </xdr:to>
    <xdr:cxnSp macro="">
      <xdr:nvCxnSpPr>
        <xdr:cNvPr id="199" name="直線コネクタ 198"/>
        <xdr:cNvCxnSpPr/>
      </xdr:nvCxnSpPr>
      <xdr:spPr>
        <a:xfrm>
          <a:off x="4114800" y="13963794"/>
          <a:ext cx="8382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200"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201" name="フローチャート: 判断 200"/>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54285</xdr:rowOff>
    </xdr:from>
    <xdr:to>
      <xdr:col>19</xdr:col>
      <xdr:colOff>133350</xdr:colOff>
      <xdr:row>81</xdr:row>
      <xdr:rowOff>76344</xdr:rowOff>
    </xdr:to>
    <xdr:cxnSp macro="">
      <xdr:nvCxnSpPr>
        <xdr:cNvPr id="202" name="直線コネクタ 201"/>
        <xdr:cNvCxnSpPr/>
      </xdr:nvCxnSpPr>
      <xdr:spPr>
        <a:xfrm>
          <a:off x="3225800" y="13941735"/>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3" name="フローチャート: 判断 202"/>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4" name="テキスト ボックス 203"/>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30533</xdr:rowOff>
    </xdr:from>
    <xdr:to>
      <xdr:col>15</xdr:col>
      <xdr:colOff>82550</xdr:colOff>
      <xdr:row>81</xdr:row>
      <xdr:rowOff>54285</xdr:rowOff>
    </xdr:to>
    <xdr:cxnSp macro="">
      <xdr:nvCxnSpPr>
        <xdr:cNvPr id="205" name="直線コネクタ 204"/>
        <xdr:cNvCxnSpPr/>
      </xdr:nvCxnSpPr>
      <xdr:spPr>
        <a:xfrm>
          <a:off x="2336800" y="13917983"/>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6" name="フローチャート: 判断 205"/>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7" name="テキスト ボックス 206"/>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28666</xdr:rowOff>
    </xdr:from>
    <xdr:to>
      <xdr:col>11</xdr:col>
      <xdr:colOff>31750</xdr:colOff>
      <xdr:row>81</xdr:row>
      <xdr:rowOff>30533</xdr:rowOff>
    </xdr:to>
    <xdr:cxnSp macro="">
      <xdr:nvCxnSpPr>
        <xdr:cNvPr id="208" name="直線コネクタ 207"/>
        <xdr:cNvCxnSpPr/>
      </xdr:nvCxnSpPr>
      <xdr:spPr>
        <a:xfrm>
          <a:off x="1447800" y="1391611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9" name="フローチャート: 判断 208"/>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10" name="テキスト ボックス 209"/>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11" name="フローチャート: 判断 210"/>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2" name="テキスト ボックス 211"/>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101336</xdr:rowOff>
    </xdr:from>
    <xdr:to>
      <xdr:col>23</xdr:col>
      <xdr:colOff>184150</xdr:colOff>
      <xdr:row>82</xdr:row>
      <xdr:rowOff>31486</xdr:rowOff>
    </xdr:to>
    <xdr:sp macro="" textlink="">
      <xdr:nvSpPr>
        <xdr:cNvPr id="218" name="楕円 217"/>
        <xdr:cNvSpPr/>
      </xdr:nvSpPr>
      <xdr:spPr>
        <a:xfrm>
          <a:off x="4902200" y="13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73413</xdr:rowOff>
    </xdr:from>
    <xdr:ext cx="762000" cy="259045"/>
    <xdr:sp macro="" textlink="">
      <xdr:nvSpPr>
        <xdr:cNvPr id="219" name="人件費・物件費等の状況該当値テキスト"/>
        <xdr:cNvSpPr txBox="1"/>
      </xdr:nvSpPr>
      <xdr:spPr>
        <a:xfrm>
          <a:off x="5041900" y="139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25544</xdr:rowOff>
    </xdr:from>
    <xdr:to>
      <xdr:col>19</xdr:col>
      <xdr:colOff>184150</xdr:colOff>
      <xdr:row>81</xdr:row>
      <xdr:rowOff>127144</xdr:rowOff>
    </xdr:to>
    <xdr:sp macro="" textlink="">
      <xdr:nvSpPr>
        <xdr:cNvPr id="220" name="楕円 219"/>
        <xdr:cNvSpPr/>
      </xdr:nvSpPr>
      <xdr:spPr>
        <a:xfrm>
          <a:off x="4064000" y="139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111921</xdr:rowOff>
    </xdr:from>
    <xdr:ext cx="736600" cy="259045"/>
    <xdr:sp macro="" textlink="">
      <xdr:nvSpPr>
        <xdr:cNvPr id="221" name="テキスト ボックス 220"/>
        <xdr:cNvSpPr txBox="1"/>
      </xdr:nvSpPr>
      <xdr:spPr>
        <a:xfrm>
          <a:off x="3733800" y="1399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3485</xdr:rowOff>
    </xdr:from>
    <xdr:to>
      <xdr:col>15</xdr:col>
      <xdr:colOff>133350</xdr:colOff>
      <xdr:row>81</xdr:row>
      <xdr:rowOff>105085</xdr:rowOff>
    </xdr:to>
    <xdr:sp macro="" textlink="">
      <xdr:nvSpPr>
        <xdr:cNvPr id="222" name="楕円 221"/>
        <xdr:cNvSpPr/>
      </xdr:nvSpPr>
      <xdr:spPr>
        <a:xfrm>
          <a:off x="3175000" y="13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89862</xdr:rowOff>
    </xdr:from>
    <xdr:ext cx="762000" cy="259045"/>
    <xdr:sp macro="" textlink="">
      <xdr:nvSpPr>
        <xdr:cNvPr id="223" name="テキスト ボックス 222"/>
        <xdr:cNvSpPr txBox="1"/>
      </xdr:nvSpPr>
      <xdr:spPr>
        <a:xfrm>
          <a:off x="2844800" y="1397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151183</xdr:rowOff>
    </xdr:from>
    <xdr:to>
      <xdr:col>11</xdr:col>
      <xdr:colOff>82550</xdr:colOff>
      <xdr:row>81</xdr:row>
      <xdr:rowOff>81333</xdr:rowOff>
    </xdr:to>
    <xdr:sp macro="" textlink="">
      <xdr:nvSpPr>
        <xdr:cNvPr id="224" name="楕円 223"/>
        <xdr:cNvSpPr/>
      </xdr:nvSpPr>
      <xdr:spPr>
        <a:xfrm>
          <a:off x="2286000" y="13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66110</xdr:rowOff>
    </xdr:from>
    <xdr:ext cx="762000" cy="259045"/>
    <xdr:sp macro="" textlink="">
      <xdr:nvSpPr>
        <xdr:cNvPr id="225" name="テキスト ボックス 224"/>
        <xdr:cNvSpPr txBox="1"/>
      </xdr:nvSpPr>
      <xdr:spPr>
        <a:xfrm>
          <a:off x="1955800" y="139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149316</xdr:rowOff>
    </xdr:from>
    <xdr:to>
      <xdr:col>7</xdr:col>
      <xdr:colOff>31750</xdr:colOff>
      <xdr:row>81</xdr:row>
      <xdr:rowOff>79466</xdr:rowOff>
    </xdr:to>
    <xdr:sp macro="" textlink="">
      <xdr:nvSpPr>
        <xdr:cNvPr id="226" name="楕円 225"/>
        <xdr:cNvSpPr/>
      </xdr:nvSpPr>
      <xdr:spPr>
        <a:xfrm>
          <a:off x="1397000" y="13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64243</xdr:rowOff>
    </xdr:from>
    <xdr:ext cx="762000" cy="259045"/>
    <xdr:sp macro="" textlink="">
      <xdr:nvSpPr>
        <xdr:cNvPr id="227" name="テキスト ボックス 226"/>
        <xdr:cNvSpPr txBox="1"/>
      </xdr:nvSpPr>
      <xdr:spPr>
        <a:xfrm>
          <a:off x="1066800" y="1395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ラスパイレス指数は、前年度と同数の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給与については、特別区人事委員会勧告による特別区共通の給料表を使用しており、今後も特別区として給与体系の再構築を進め、総人件費の抑制に努めていく。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8" name="直線コネクタ 257"/>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9"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60" name="直線コネクタ 259"/>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61"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2" name="直線コネクタ 261"/>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3" name="直線コネクタ 262"/>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66" name="直線コネクタ 265"/>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134257</xdr:rowOff>
    </xdr:to>
    <xdr:cxnSp macro="">
      <xdr:nvCxnSpPr>
        <xdr:cNvPr id="269" name="直線コネクタ 268"/>
        <xdr:cNvCxnSpPr/>
      </xdr:nvCxnSpPr>
      <xdr:spPr>
        <a:xfrm flipV="1">
          <a:off x="14401800" y="142258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135164</xdr:rowOff>
    </xdr:to>
    <xdr:cxnSp macro="">
      <xdr:nvCxnSpPr>
        <xdr:cNvPr id="272" name="直線コネクタ 271"/>
        <xdr:cNvCxnSpPr/>
      </xdr:nvCxnSpPr>
      <xdr:spPr>
        <a:xfrm flipV="1">
          <a:off x="13512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3" name="フローチャート: 判断 272"/>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4" name="テキスト ボックス 27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2" name="楕円 281"/>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3"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4" name="楕円 283"/>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5" name="テキスト ボックス 284"/>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6" name="楕円 285"/>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7" name="テキスト ボックス 286"/>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8" name="楕円 287"/>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9" name="テキスト ボックス 288"/>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0" name="楕円 289"/>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1" name="テキスト ボックス 290"/>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千人当たりの職員数は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人増加した。これは、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新型コロナウイルス感染症対策等の業務増に伴い、普通会計の職員数が前年度より増となったことによる。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需要の多様化、複雑化に対応しつつ、指定管理者施設の拡充をはじめ、外部化を基軸とした事務事業の見直しを進めるなど、「職員定数管理計画２０２０」に基づいた適正な定数管理を行い、類似団体の平均水準を下回るよう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3" name="直線コネクタ 322"/>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4"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5" name="直線コネクタ 324"/>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6"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7" name="直線コネクタ 326"/>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4475</xdr:rowOff>
    </xdr:to>
    <xdr:cxnSp macro="">
      <xdr:nvCxnSpPr>
        <xdr:cNvPr id="328" name="直線コネクタ 327"/>
        <xdr:cNvCxnSpPr/>
      </xdr:nvCxnSpPr>
      <xdr:spPr>
        <a:xfrm>
          <a:off x="16179800" y="1045832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9"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0" name="フローチャート: 判断 329"/>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160988</xdr:rowOff>
    </xdr:from>
    <xdr:to>
      <xdr:col>77</xdr:col>
      <xdr:colOff>44450</xdr:colOff>
      <xdr:row>60</xdr:row>
      <xdr:rowOff>171329</xdr:rowOff>
    </xdr:to>
    <xdr:cxnSp macro="">
      <xdr:nvCxnSpPr>
        <xdr:cNvPr id="331" name="直線コネクタ 330"/>
        <xdr:cNvCxnSpPr/>
      </xdr:nvCxnSpPr>
      <xdr:spPr>
        <a:xfrm>
          <a:off x="15290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2" name="フローチャート: 判断 331"/>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3" name="テキスト ボックス 332"/>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160988</xdr:rowOff>
    </xdr:to>
    <xdr:cxnSp macro="">
      <xdr:nvCxnSpPr>
        <xdr:cNvPr id="334" name="直線コネクタ 333"/>
        <xdr:cNvCxnSpPr/>
      </xdr:nvCxnSpPr>
      <xdr:spPr>
        <a:xfrm>
          <a:off x="14401800" y="104284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5" name="フローチャート: 判断 334"/>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6" name="テキスト ボックス 335"/>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141454</xdr:rowOff>
    </xdr:to>
    <xdr:cxnSp macro="">
      <xdr:nvCxnSpPr>
        <xdr:cNvPr id="337" name="直線コネクタ 336"/>
        <xdr:cNvCxnSpPr/>
      </xdr:nvCxnSpPr>
      <xdr:spPr>
        <a:xfrm>
          <a:off x="13512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8" name="フローチャート: 判断 337"/>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9" name="テキスト ボックス 338"/>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0" name="フローチャート: 判断 339"/>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41" name="テキスト ボックス 340"/>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7" name="楕円 346"/>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97202</xdr:rowOff>
    </xdr:from>
    <xdr:ext cx="762000" cy="259045"/>
    <xdr:sp macro="" textlink="">
      <xdr:nvSpPr>
        <xdr:cNvPr id="348" name="定員管理の状況該当値テキスト"/>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9" name="楕円 348"/>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35456</xdr:rowOff>
    </xdr:from>
    <xdr:ext cx="736600" cy="259045"/>
    <xdr:sp macro="" textlink="">
      <xdr:nvSpPr>
        <xdr:cNvPr id="350" name="テキスト ボックス 349"/>
        <xdr:cNvSpPr txBox="1"/>
      </xdr:nvSpPr>
      <xdr:spPr>
        <a:xfrm>
          <a:off x="15798800" y="1049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110188</xdr:rowOff>
    </xdr:from>
    <xdr:to>
      <xdr:col>73</xdr:col>
      <xdr:colOff>44450</xdr:colOff>
      <xdr:row>61</xdr:row>
      <xdr:rowOff>40338</xdr:rowOff>
    </xdr:to>
    <xdr:sp macro="" textlink="">
      <xdr:nvSpPr>
        <xdr:cNvPr id="351" name="楕円 350"/>
        <xdr:cNvSpPr/>
      </xdr:nvSpPr>
      <xdr:spPr>
        <a:xfrm>
          <a:off x="15240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25115</xdr:rowOff>
    </xdr:from>
    <xdr:ext cx="762000" cy="259045"/>
    <xdr:sp macro="" textlink="">
      <xdr:nvSpPr>
        <xdr:cNvPr id="352" name="テキスト ボックス 351"/>
        <xdr:cNvSpPr txBox="1"/>
      </xdr:nvSpPr>
      <xdr:spPr>
        <a:xfrm>
          <a:off x="14909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90654</xdr:rowOff>
    </xdr:from>
    <xdr:to>
      <xdr:col>68</xdr:col>
      <xdr:colOff>203200</xdr:colOff>
      <xdr:row>61</xdr:row>
      <xdr:rowOff>20804</xdr:rowOff>
    </xdr:to>
    <xdr:sp macro="" textlink="">
      <xdr:nvSpPr>
        <xdr:cNvPr id="353" name="楕円 352"/>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5581</xdr:rowOff>
    </xdr:from>
    <xdr:ext cx="762000" cy="259045"/>
    <xdr:sp macro="" textlink="">
      <xdr:nvSpPr>
        <xdr:cNvPr id="354" name="テキスト ボックス 353"/>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55" name="楕円 354"/>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56" name="テキスト ボックス 355"/>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今後も学校改築などで区債発行が見込まれるが、引き続き将来負担への影響に配慮し、計画的な活用を図るとともに、減債基金への積立てを継続し、償還財源を確保していく。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80" name="直線コネクタ 379"/>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85" name="直線コネクタ 384"/>
        <xdr:cNvCxnSpPr/>
      </xdr:nvCxnSpPr>
      <xdr:spPr>
        <a:xfrm>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6"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7" name="フローチャート: 判断 386"/>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8" name="直線コネクタ 387"/>
        <xdr:cNvCxnSpPr/>
      </xdr:nvCxnSpPr>
      <xdr:spPr>
        <a:xfrm>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0" name="テキスト ボックス 38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91" name="直線コネクタ 390"/>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30480</xdr:rowOff>
    </xdr:to>
    <xdr:cxnSp macro="">
      <xdr:nvCxnSpPr>
        <xdr:cNvPr id="394" name="直線コネクタ 393"/>
        <xdr:cNvCxnSpPr/>
      </xdr:nvCxnSpPr>
      <xdr:spPr>
        <a:xfrm>
          <a:off x="13512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5" name="フローチャート: 判断 394"/>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6" name="テキスト ボックス 395"/>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0" name="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1" name="テキスト ボックス 410"/>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区債の現在高や債務負担行為に基づく支出予定額等を含めた将来負担額に対して、基金などの充当可能財源が上回っている状態にあり、将来負担比率は引き続き算定されていない。</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今後も区債の発行等にあたっては、財源措置の有無などを勘案し適正な活用に努めていく。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人件費は、退職者の減に伴う退職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今後も行政需要の多様化、複雑化に対応しつつ、指定管理者施設の拡充をはじめ、外部化を基軸とした事務事業の見直しを進め、「職員定数管理計画２０２０」に基づき、適正な定数管理を行っていく。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41</xdr:row>
      <xdr:rowOff>20865</xdr:rowOff>
    </xdr:to>
    <xdr:cxnSp macro="">
      <xdr:nvCxnSpPr>
        <xdr:cNvPr id="68" name="直線コネクタ 67"/>
        <xdr:cNvCxnSpPr/>
      </xdr:nvCxnSpPr>
      <xdr:spPr>
        <a:xfrm flipV="1">
          <a:off x="3987800" y="674007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20865</xdr:rowOff>
    </xdr:to>
    <xdr:cxnSp macro="">
      <xdr:nvCxnSpPr>
        <xdr:cNvPr id="71" name="直線コネクタ 70"/>
        <xdr:cNvCxnSpPr/>
      </xdr:nvCxnSpPr>
      <xdr:spPr>
        <a:xfrm>
          <a:off x="3098800" y="68707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12700</xdr:rowOff>
    </xdr:to>
    <xdr:cxnSp macro="">
      <xdr:nvCxnSpPr>
        <xdr:cNvPr id="74" name="直線コネクタ 73"/>
        <xdr:cNvCxnSpPr/>
      </xdr:nvCxnSpPr>
      <xdr:spPr>
        <a:xfrm>
          <a:off x="2209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159657</xdr:rowOff>
    </xdr:to>
    <xdr:cxnSp macro="">
      <xdr:nvCxnSpPr>
        <xdr:cNvPr id="77" name="直線コネクタ 76"/>
        <xdr:cNvCxnSpPr/>
      </xdr:nvCxnSpPr>
      <xdr:spPr>
        <a:xfrm flipV="1">
          <a:off x="1320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141515</xdr:rowOff>
    </xdr:from>
    <xdr:to>
      <xdr:col>20</xdr:col>
      <xdr:colOff>38100</xdr:colOff>
      <xdr:row>41</xdr:row>
      <xdr:rowOff>71665</xdr:rowOff>
    </xdr:to>
    <xdr:sp macro="" textlink="">
      <xdr:nvSpPr>
        <xdr:cNvPr id="89" name="楕円 88"/>
        <xdr:cNvSpPr/>
      </xdr:nvSpPr>
      <xdr:spPr>
        <a:xfrm>
          <a:off x="3937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56442</xdr:rowOff>
    </xdr:from>
    <xdr:ext cx="736600" cy="259045"/>
    <xdr:sp macro="" textlink="">
      <xdr:nvSpPr>
        <xdr:cNvPr id="90" name="テキスト ボックス 89"/>
        <xdr:cNvSpPr txBox="1"/>
      </xdr:nvSpPr>
      <xdr:spPr>
        <a:xfrm>
          <a:off x="3606800" y="708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1" name="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物件費は、ＧＩＧＡスクール構想事業費の増などにより経費は増となったが、経常的一般財源等総額の増により、前年度から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事業の外部化や管理経費の増加に伴い物件費は高止まりの状況が続いているが、競争性を確保した調達を進めるなど、コストの抑制、削減に努めていく。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18143</xdr:rowOff>
    </xdr:to>
    <xdr:cxnSp macro="">
      <xdr:nvCxnSpPr>
        <xdr:cNvPr id="131" name="直線コネクタ 130"/>
        <xdr:cNvCxnSpPr/>
      </xdr:nvCxnSpPr>
      <xdr:spPr>
        <a:xfrm flipV="1">
          <a:off x="15671800" y="2407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18143</xdr:rowOff>
    </xdr:to>
    <xdr:cxnSp macro="">
      <xdr:nvCxnSpPr>
        <xdr:cNvPr id="134" name="直線コネクタ 133"/>
        <xdr:cNvCxnSpPr/>
      </xdr:nvCxnSpPr>
      <xdr:spPr>
        <a:xfrm>
          <a:off x="14782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69850</xdr:rowOff>
    </xdr:to>
    <xdr:cxnSp macro="">
      <xdr:nvCxnSpPr>
        <xdr:cNvPr id="137" name="直線コネクタ 136"/>
        <xdr:cNvCxnSpPr/>
      </xdr:nvCxnSpPr>
      <xdr:spPr>
        <a:xfrm>
          <a:off x="13893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135164</xdr:rowOff>
    </xdr:to>
    <xdr:cxnSp macro="">
      <xdr:nvCxnSpPr>
        <xdr:cNvPr id="140" name="直線コネクタ 139"/>
        <xdr:cNvCxnSpPr/>
      </xdr:nvCxnSpPr>
      <xdr:spPr>
        <a:xfrm flipV="1">
          <a:off x="13004800" y="223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50" name="楕円 149"/>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51" name="物件費該当値テキスト"/>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2" name="楕円 151"/>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3" name="テキスト ボックス 152"/>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6" name="楕円 155"/>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7" name="テキスト ボックス 156"/>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59" name="テキスト ボックス 158"/>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扶助費は、子ども医療費助成費の増などにより経費は増となったが、経常的一般財源等総額の増により、前年度から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高齢化の進行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や子育て施策の充実などにより、今後も上昇傾向は続くと見込まれるため、その財源の確保に努めていく。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73660</xdr:rowOff>
    </xdr:to>
    <xdr:cxnSp macro="">
      <xdr:nvCxnSpPr>
        <xdr:cNvPr id="192" name="直線コネクタ 191"/>
        <xdr:cNvCxnSpPr/>
      </xdr:nvCxnSpPr>
      <xdr:spPr>
        <a:xfrm flipV="1">
          <a:off x="3987800" y="1029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27940</xdr:rowOff>
    </xdr:from>
    <xdr:to>
      <xdr:col>19</xdr:col>
      <xdr:colOff>187325</xdr:colOff>
      <xdr:row>60</xdr:row>
      <xdr:rowOff>73660</xdr:rowOff>
    </xdr:to>
    <xdr:cxnSp macro="">
      <xdr:nvCxnSpPr>
        <xdr:cNvPr id="195" name="直線コネクタ 194"/>
        <xdr:cNvCxnSpPr/>
      </xdr:nvCxnSpPr>
      <xdr:spPr>
        <a:xfrm>
          <a:off x="3098800" y="1031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27940</xdr:rowOff>
    </xdr:to>
    <xdr:cxnSp macro="">
      <xdr:nvCxnSpPr>
        <xdr:cNvPr id="198" name="直線コネクタ 197"/>
        <xdr:cNvCxnSpPr/>
      </xdr:nvCxnSpPr>
      <xdr:spPr>
        <a:xfrm>
          <a:off x="2209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201" name="直線コネクタ 200"/>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22860</xdr:rowOff>
    </xdr:from>
    <xdr:to>
      <xdr:col>20</xdr:col>
      <xdr:colOff>38100</xdr:colOff>
      <xdr:row>60</xdr:row>
      <xdr:rowOff>124460</xdr:rowOff>
    </xdr:to>
    <xdr:sp macro="" textlink="">
      <xdr:nvSpPr>
        <xdr:cNvPr id="213" name="楕円 212"/>
        <xdr:cNvSpPr/>
      </xdr:nvSpPr>
      <xdr:spPr>
        <a:xfrm>
          <a:off x="393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109237</xdr:rowOff>
    </xdr:from>
    <xdr:ext cx="736600" cy="259045"/>
    <xdr:sp macro="" textlink="">
      <xdr:nvSpPr>
        <xdr:cNvPr id="214" name="テキスト ボックス 213"/>
        <xdr:cNvSpPr txBox="1"/>
      </xdr:nvSpPr>
      <xdr:spPr>
        <a:xfrm>
          <a:off x="3606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5" name="楕円 214"/>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6" name="テキスト ボックス 215"/>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その他は、介護保険会計への繰出金の減などにより、前年度から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69850</xdr:rowOff>
    </xdr:from>
    <xdr:to>
      <xdr:col>82</xdr:col>
      <xdr:colOff>107950</xdr:colOff>
      <xdr:row>62</xdr:row>
      <xdr:rowOff>12700</xdr:rowOff>
    </xdr:to>
    <xdr:cxnSp macro="">
      <xdr:nvCxnSpPr>
        <xdr:cNvPr id="253" name="直線コネクタ 252"/>
        <xdr:cNvCxnSpPr/>
      </xdr:nvCxnSpPr>
      <xdr:spPr>
        <a:xfrm flipV="1">
          <a:off x="15671800" y="103568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31750</xdr:rowOff>
    </xdr:from>
    <xdr:to>
      <xdr:col>78</xdr:col>
      <xdr:colOff>69850</xdr:colOff>
      <xdr:row>62</xdr:row>
      <xdr:rowOff>12700</xdr:rowOff>
    </xdr:to>
    <xdr:cxnSp macro="">
      <xdr:nvCxnSpPr>
        <xdr:cNvPr id="256" name="直線コネクタ 255"/>
        <xdr:cNvCxnSpPr/>
      </xdr:nvCxnSpPr>
      <xdr:spPr>
        <a:xfrm>
          <a:off x="14782800" y="1049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146050</xdr:rowOff>
    </xdr:from>
    <xdr:to>
      <xdr:col>73</xdr:col>
      <xdr:colOff>180975</xdr:colOff>
      <xdr:row>61</xdr:row>
      <xdr:rowOff>31750</xdr:rowOff>
    </xdr:to>
    <xdr:cxnSp macro="">
      <xdr:nvCxnSpPr>
        <xdr:cNvPr id="259" name="直線コネクタ 258"/>
        <xdr:cNvCxnSpPr/>
      </xdr:nvCxnSpPr>
      <xdr:spPr>
        <a:xfrm>
          <a:off x="13893800" y="1043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146050</xdr:rowOff>
    </xdr:from>
    <xdr:to>
      <xdr:col>69</xdr:col>
      <xdr:colOff>92075</xdr:colOff>
      <xdr:row>61</xdr:row>
      <xdr:rowOff>50800</xdr:rowOff>
    </xdr:to>
    <xdr:cxnSp macro="">
      <xdr:nvCxnSpPr>
        <xdr:cNvPr id="262" name="直線コネクタ 261"/>
        <xdr:cNvCxnSpPr/>
      </xdr:nvCxnSpPr>
      <xdr:spPr>
        <a:xfrm flipV="1">
          <a:off x="13004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2" name="楕円 271"/>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3"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133350</xdr:rowOff>
    </xdr:from>
    <xdr:to>
      <xdr:col>78</xdr:col>
      <xdr:colOff>120650</xdr:colOff>
      <xdr:row>62</xdr:row>
      <xdr:rowOff>63500</xdr:rowOff>
    </xdr:to>
    <xdr:sp macro="" textlink="">
      <xdr:nvSpPr>
        <xdr:cNvPr id="274" name="楕円 273"/>
        <xdr:cNvSpPr/>
      </xdr:nvSpPr>
      <xdr:spPr>
        <a:xfrm>
          <a:off x="15621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48277</xdr:rowOff>
    </xdr:from>
    <xdr:ext cx="736600" cy="259045"/>
    <xdr:sp macro="" textlink="">
      <xdr:nvSpPr>
        <xdr:cNvPr id="275" name="テキスト ボックス 274"/>
        <xdr:cNvSpPr txBox="1"/>
      </xdr:nvSpPr>
      <xdr:spPr>
        <a:xfrm>
          <a:off x="15290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6" name="楕円 275"/>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7" name="テキスト ボックス 276"/>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95250</xdr:rowOff>
    </xdr:from>
    <xdr:to>
      <xdr:col>69</xdr:col>
      <xdr:colOff>142875</xdr:colOff>
      <xdr:row>61</xdr:row>
      <xdr:rowOff>25400</xdr:rowOff>
    </xdr:to>
    <xdr:sp macro="" textlink="">
      <xdr:nvSpPr>
        <xdr:cNvPr id="278" name="楕円 277"/>
        <xdr:cNvSpPr/>
      </xdr:nvSpPr>
      <xdr:spPr>
        <a:xfrm>
          <a:off x="13843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10177</xdr:rowOff>
    </xdr:from>
    <xdr:ext cx="762000" cy="259045"/>
    <xdr:sp macro="" textlink="">
      <xdr:nvSpPr>
        <xdr:cNvPr id="279" name="テキスト ボックス 278"/>
        <xdr:cNvSpPr txBox="1"/>
      </xdr:nvSpPr>
      <xdr:spPr>
        <a:xfrm>
          <a:off x="13512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80" name="楕円 279"/>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86377</xdr:rowOff>
    </xdr:from>
    <xdr:ext cx="762000" cy="259045"/>
    <xdr:sp macro="" textlink="">
      <xdr:nvSpPr>
        <xdr:cNvPr id="281" name="テキスト ボックス 280"/>
        <xdr:cNvSpPr txBox="1"/>
      </xdr:nvSpPr>
      <xdr:spPr>
        <a:xfrm>
          <a:off x="12623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補助費等は、私立幼稚園等保護者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軽減事業費の増などにより、前年度から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引き続き、補助の効果や公平性、効率性などの観点を踏まえ、適宜見直しを図るとともに、適正な執行に努めていく。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58420</xdr:rowOff>
    </xdr:to>
    <xdr:cxnSp macro="">
      <xdr:nvCxnSpPr>
        <xdr:cNvPr id="312" name="直線コネクタ 311"/>
        <xdr:cNvCxnSpPr/>
      </xdr:nvCxnSpPr>
      <xdr:spPr>
        <a:xfrm>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15" name="直線コネクタ 314"/>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161290</xdr:rowOff>
    </xdr:to>
    <xdr:cxnSp macro="">
      <xdr:nvCxnSpPr>
        <xdr:cNvPr id="318" name="直線コネクタ 317"/>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35560</xdr:rowOff>
    </xdr:to>
    <xdr:cxnSp macro="">
      <xdr:nvCxnSpPr>
        <xdr:cNvPr id="321" name="直線コネクタ 320"/>
        <xdr:cNvCxnSpPr/>
      </xdr:nvCxnSpPr>
      <xdr:spPr>
        <a:xfrm flipV="1">
          <a:off x="13004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5" name="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6" name="テキスト ボックス 33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7" name="楕円 336"/>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8" name="テキスト ボックス 33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0" name="テキスト ボックス 33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公債費は、減債基金積立金の増などにより経費は増となったが、経常的一般財源等総額の増により、前年度と同率の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今後も学校改築などで区債の発行が見込まれるが、引き続き将来負担への影響に配慮し、計画的な活用を図るとともに、減債基金への積立てを継続し、償還財源を確保していく。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0" name="直線コネクタ 369"/>
        <xdr:cNvCxnSpPr/>
      </xdr:nvCxnSpPr>
      <xdr:spPr>
        <a:xfrm>
          <a:off x="3987800" y="1345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81280</xdr:rowOff>
    </xdr:to>
    <xdr:cxnSp macro="">
      <xdr:nvCxnSpPr>
        <xdr:cNvPr id="373" name="直線コネクタ 372"/>
        <xdr:cNvCxnSpPr/>
      </xdr:nvCxnSpPr>
      <xdr:spPr>
        <a:xfrm>
          <a:off x="3098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6" name="直線コネクタ 375"/>
        <xdr:cNvCxnSpPr/>
      </xdr:nvCxnSpPr>
      <xdr:spPr>
        <a:xfrm>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35561</xdr:rowOff>
    </xdr:to>
    <xdr:cxnSp macro="">
      <xdr:nvCxnSpPr>
        <xdr:cNvPr id="379" name="直線コネクタ 378"/>
        <xdr:cNvCxnSpPr/>
      </xdr:nvCxnSpPr>
      <xdr:spPr>
        <a:xfrm flipV="1">
          <a:off x="1320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公債費以外は、人件費やその他（繰出金等）などが減少したことにより、前年度から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81</xdr:row>
      <xdr:rowOff>8889</xdr:rowOff>
    </xdr:to>
    <xdr:cxnSp macro="">
      <xdr:nvCxnSpPr>
        <xdr:cNvPr id="431" name="直線コネクタ 430"/>
        <xdr:cNvCxnSpPr/>
      </xdr:nvCxnSpPr>
      <xdr:spPr>
        <a:xfrm flipV="1">
          <a:off x="15671800" y="135839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81</xdr:row>
      <xdr:rowOff>8889</xdr:rowOff>
    </xdr:to>
    <xdr:cxnSp macro="">
      <xdr:nvCxnSpPr>
        <xdr:cNvPr id="434" name="直線コネクタ 433"/>
        <xdr:cNvCxnSpPr/>
      </xdr:nvCxnSpPr>
      <xdr:spPr>
        <a:xfrm>
          <a:off x="14782800" y="136144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69850</xdr:rowOff>
    </xdr:to>
    <xdr:cxnSp macro="">
      <xdr:nvCxnSpPr>
        <xdr:cNvPr id="437" name="直線コネクタ 436"/>
        <xdr:cNvCxnSpPr/>
      </xdr:nvCxnSpPr>
      <xdr:spPr>
        <a:xfrm>
          <a:off x="13893800" y="13515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80</xdr:row>
      <xdr:rowOff>58420</xdr:rowOff>
    </xdr:to>
    <xdr:cxnSp macro="">
      <xdr:nvCxnSpPr>
        <xdr:cNvPr id="440" name="直線コネクタ 439"/>
        <xdr:cNvCxnSpPr/>
      </xdr:nvCxnSpPr>
      <xdr:spPr>
        <a:xfrm flipV="1">
          <a:off x="13004800" y="135153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0" name="楕円 449"/>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1"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129539</xdr:rowOff>
    </xdr:from>
    <xdr:to>
      <xdr:col>78</xdr:col>
      <xdr:colOff>120650</xdr:colOff>
      <xdr:row>81</xdr:row>
      <xdr:rowOff>59689</xdr:rowOff>
    </xdr:to>
    <xdr:sp macro="" textlink="">
      <xdr:nvSpPr>
        <xdr:cNvPr id="452" name="楕円 451"/>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44466</xdr:rowOff>
    </xdr:from>
    <xdr:ext cx="736600" cy="259045"/>
    <xdr:sp macro="" textlink="">
      <xdr:nvSpPr>
        <xdr:cNvPr id="453" name="テキスト ボックス 452"/>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4" name="楕円 453"/>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5" name="テキスト ボックス 454"/>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6" name="楕円 455"/>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7" name="テキスト ボックス 456"/>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8" name="楕円 457"/>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9" name="テキスト ボックス 458"/>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36300</xdr:rowOff>
    </xdr:from>
    <xdr:to>
      <xdr:col>29</xdr:col>
      <xdr:colOff>127000</xdr:colOff>
      <xdr:row>18</xdr:row>
      <xdr:rowOff>40480</xdr:rowOff>
    </xdr:to>
    <xdr:cxnSp macro="">
      <xdr:nvCxnSpPr>
        <xdr:cNvPr id="52" name="直線コネクタ 51"/>
        <xdr:cNvCxnSpPr/>
      </xdr:nvCxnSpPr>
      <xdr:spPr bwMode="auto">
        <a:xfrm>
          <a:off x="5003800" y="3170025"/>
          <a:ext cx="6477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25257</xdr:rowOff>
    </xdr:from>
    <xdr:ext cx="762000" cy="259045"/>
    <xdr:sp macro="" textlink="">
      <xdr:nvSpPr>
        <xdr:cNvPr id="53" name="人口1人当たり決算額の推移平均値テキスト130"/>
        <xdr:cNvSpPr txBox="1"/>
      </xdr:nvSpPr>
      <xdr:spPr>
        <a:xfrm>
          <a:off x="5740400" y="3158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36300</xdr:rowOff>
    </xdr:from>
    <xdr:to>
      <xdr:col>26</xdr:col>
      <xdr:colOff>50800</xdr:colOff>
      <xdr:row>18</xdr:row>
      <xdr:rowOff>58692</xdr:rowOff>
    </xdr:to>
    <xdr:cxnSp macro="">
      <xdr:nvCxnSpPr>
        <xdr:cNvPr id="55" name="直線コネクタ 54"/>
        <xdr:cNvCxnSpPr/>
      </xdr:nvCxnSpPr>
      <xdr:spPr bwMode="auto">
        <a:xfrm flipV="1">
          <a:off x="4305300" y="3170025"/>
          <a:ext cx="698500" cy="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58692</xdr:rowOff>
    </xdr:from>
    <xdr:to>
      <xdr:col>22</xdr:col>
      <xdr:colOff>114300</xdr:colOff>
      <xdr:row>18</xdr:row>
      <xdr:rowOff>66759</xdr:rowOff>
    </xdr:to>
    <xdr:cxnSp macro="">
      <xdr:nvCxnSpPr>
        <xdr:cNvPr id="58" name="直線コネクタ 57"/>
        <xdr:cNvCxnSpPr/>
      </xdr:nvCxnSpPr>
      <xdr:spPr bwMode="auto">
        <a:xfrm flipV="1">
          <a:off x="3606800" y="3192417"/>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62426</xdr:rowOff>
    </xdr:from>
    <xdr:to>
      <xdr:col>18</xdr:col>
      <xdr:colOff>177800</xdr:colOff>
      <xdr:row>18</xdr:row>
      <xdr:rowOff>66759</xdr:rowOff>
    </xdr:to>
    <xdr:cxnSp macro="">
      <xdr:nvCxnSpPr>
        <xdr:cNvPr id="61" name="直線コネクタ 60"/>
        <xdr:cNvCxnSpPr/>
      </xdr:nvCxnSpPr>
      <xdr:spPr bwMode="auto">
        <a:xfrm>
          <a:off x="2908300" y="3196151"/>
          <a:ext cx="698500" cy="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161130</xdr:rowOff>
    </xdr:from>
    <xdr:to>
      <xdr:col>29</xdr:col>
      <xdr:colOff>177800</xdr:colOff>
      <xdr:row>18</xdr:row>
      <xdr:rowOff>91280</xdr:rowOff>
    </xdr:to>
    <xdr:sp macro="" textlink="">
      <xdr:nvSpPr>
        <xdr:cNvPr id="71" name="楕円 70"/>
        <xdr:cNvSpPr/>
      </xdr:nvSpPr>
      <xdr:spPr bwMode="auto">
        <a:xfrm>
          <a:off x="5600700" y="31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6207</xdr:rowOff>
    </xdr:from>
    <xdr:ext cx="762000" cy="259045"/>
    <xdr:sp macro="" textlink="">
      <xdr:nvSpPr>
        <xdr:cNvPr id="72" name="人口1人当たり決算額の推移該当値テキスト130"/>
        <xdr:cNvSpPr txBox="1"/>
      </xdr:nvSpPr>
      <xdr:spPr>
        <a:xfrm>
          <a:off x="5740400" y="296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156950</xdr:rowOff>
    </xdr:from>
    <xdr:to>
      <xdr:col>26</xdr:col>
      <xdr:colOff>101600</xdr:colOff>
      <xdr:row>18</xdr:row>
      <xdr:rowOff>87100</xdr:rowOff>
    </xdr:to>
    <xdr:sp macro="" textlink="">
      <xdr:nvSpPr>
        <xdr:cNvPr id="73" name="楕円 72"/>
        <xdr:cNvSpPr/>
      </xdr:nvSpPr>
      <xdr:spPr bwMode="auto">
        <a:xfrm>
          <a:off x="4953000" y="311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97277</xdr:rowOff>
    </xdr:from>
    <xdr:ext cx="736600" cy="259045"/>
    <xdr:sp macro="" textlink="">
      <xdr:nvSpPr>
        <xdr:cNvPr id="74" name="テキスト ボックス 73"/>
        <xdr:cNvSpPr txBox="1"/>
      </xdr:nvSpPr>
      <xdr:spPr>
        <a:xfrm>
          <a:off x="4622800" y="288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7892</xdr:rowOff>
    </xdr:from>
    <xdr:to>
      <xdr:col>22</xdr:col>
      <xdr:colOff>165100</xdr:colOff>
      <xdr:row>18</xdr:row>
      <xdr:rowOff>109492</xdr:rowOff>
    </xdr:to>
    <xdr:sp macro="" textlink="">
      <xdr:nvSpPr>
        <xdr:cNvPr id="75" name="楕円 74"/>
        <xdr:cNvSpPr/>
      </xdr:nvSpPr>
      <xdr:spPr bwMode="auto">
        <a:xfrm>
          <a:off x="42545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119669</xdr:rowOff>
    </xdr:from>
    <xdr:ext cx="762000" cy="259045"/>
    <xdr:sp macro="" textlink="">
      <xdr:nvSpPr>
        <xdr:cNvPr id="76" name="テキスト ボックス 75"/>
        <xdr:cNvSpPr txBox="1"/>
      </xdr:nvSpPr>
      <xdr:spPr>
        <a:xfrm>
          <a:off x="3924300" y="29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15959</xdr:rowOff>
    </xdr:from>
    <xdr:to>
      <xdr:col>19</xdr:col>
      <xdr:colOff>38100</xdr:colOff>
      <xdr:row>18</xdr:row>
      <xdr:rowOff>117559</xdr:rowOff>
    </xdr:to>
    <xdr:sp macro="" textlink="">
      <xdr:nvSpPr>
        <xdr:cNvPr id="77" name="楕円 76"/>
        <xdr:cNvSpPr/>
      </xdr:nvSpPr>
      <xdr:spPr bwMode="auto">
        <a:xfrm>
          <a:off x="3556000" y="31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127736</xdr:rowOff>
    </xdr:from>
    <xdr:ext cx="762000" cy="259045"/>
    <xdr:sp macro="" textlink="">
      <xdr:nvSpPr>
        <xdr:cNvPr id="78" name="テキスト ボックス 77"/>
        <xdr:cNvSpPr txBox="1"/>
      </xdr:nvSpPr>
      <xdr:spPr>
        <a:xfrm>
          <a:off x="3225800" y="29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11626</xdr:rowOff>
    </xdr:from>
    <xdr:to>
      <xdr:col>15</xdr:col>
      <xdr:colOff>101600</xdr:colOff>
      <xdr:row>18</xdr:row>
      <xdr:rowOff>113226</xdr:rowOff>
    </xdr:to>
    <xdr:sp macro="" textlink="">
      <xdr:nvSpPr>
        <xdr:cNvPr id="79" name="楕円 78"/>
        <xdr:cNvSpPr/>
      </xdr:nvSpPr>
      <xdr:spPr bwMode="auto">
        <a:xfrm>
          <a:off x="2857500" y="314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123403</xdr:rowOff>
    </xdr:from>
    <xdr:ext cx="762000" cy="259045"/>
    <xdr:sp macro="" textlink="">
      <xdr:nvSpPr>
        <xdr:cNvPr id="80" name="テキスト ボックス 79"/>
        <xdr:cNvSpPr txBox="1"/>
      </xdr:nvSpPr>
      <xdr:spPr>
        <a:xfrm>
          <a:off x="2527300" y="29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304774</xdr:rowOff>
    </xdr:from>
    <xdr:to>
      <xdr:col>29</xdr:col>
      <xdr:colOff>127000</xdr:colOff>
      <xdr:row>36</xdr:row>
      <xdr:rowOff>1118</xdr:rowOff>
    </xdr:to>
    <xdr:cxnSp macro="">
      <xdr:nvCxnSpPr>
        <xdr:cNvPr id="111" name="直線コネクタ 110"/>
        <xdr:cNvCxnSpPr/>
      </xdr:nvCxnSpPr>
      <xdr:spPr bwMode="auto">
        <a:xfrm flipV="1">
          <a:off x="5003800" y="6915124"/>
          <a:ext cx="647700" cy="3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1118</xdr:rowOff>
    </xdr:from>
    <xdr:to>
      <xdr:col>26</xdr:col>
      <xdr:colOff>50800</xdr:colOff>
      <xdr:row>36</xdr:row>
      <xdr:rowOff>17500</xdr:rowOff>
    </xdr:to>
    <xdr:cxnSp macro="">
      <xdr:nvCxnSpPr>
        <xdr:cNvPr id="114" name="直線コネクタ 113"/>
        <xdr:cNvCxnSpPr/>
      </xdr:nvCxnSpPr>
      <xdr:spPr bwMode="auto">
        <a:xfrm flipV="1">
          <a:off x="4305300" y="6954368"/>
          <a:ext cx="698500" cy="1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16663</xdr:rowOff>
    </xdr:from>
    <xdr:to>
      <xdr:col>22</xdr:col>
      <xdr:colOff>114300</xdr:colOff>
      <xdr:row>36</xdr:row>
      <xdr:rowOff>17500</xdr:rowOff>
    </xdr:to>
    <xdr:cxnSp macro="">
      <xdr:nvCxnSpPr>
        <xdr:cNvPr id="117" name="直線コネクタ 116"/>
        <xdr:cNvCxnSpPr/>
      </xdr:nvCxnSpPr>
      <xdr:spPr bwMode="auto">
        <a:xfrm>
          <a:off x="3606800" y="6969913"/>
          <a:ext cx="698500" cy="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16663</xdr:rowOff>
    </xdr:from>
    <xdr:to>
      <xdr:col>18</xdr:col>
      <xdr:colOff>177800</xdr:colOff>
      <xdr:row>36</xdr:row>
      <xdr:rowOff>67335</xdr:rowOff>
    </xdr:to>
    <xdr:cxnSp macro="">
      <xdr:nvCxnSpPr>
        <xdr:cNvPr id="120" name="直線コネクタ 119"/>
        <xdr:cNvCxnSpPr/>
      </xdr:nvCxnSpPr>
      <xdr:spPr bwMode="auto">
        <a:xfrm flipV="1">
          <a:off x="2908300" y="6969913"/>
          <a:ext cx="698500" cy="5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253974</xdr:rowOff>
    </xdr:from>
    <xdr:to>
      <xdr:col>29</xdr:col>
      <xdr:colOff>177800</xdr:colOff>
      <xdr:row>36</xdr:row>
      <xdr:rowOff>12674</xdr:rowOff>
    </xdr:to>
    <xdr:sp macro="" textlink="">
      <xdr:nvSpPr>
        <xdr:cNvPr id="130" name="楕円 129"/>
        <xdr:cNvSpPr/>
      </xdr:nvSpPr>
      <xdr:spPr bwMode="auto">
        <a:xfrm>
          <a:off x="5600700" y="68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99051</xdr:rowOff>
    </xdr:from>
    <xdr:ext cx="762000" cy="259045"/>
    <xdr:sp macro="" textlink="">
      <xdr:nvSpPr>
        <xdr:cNvPr id="131" name="人口1人当たり決算額の推移該当値テキスト445"/>
        <xdr:cNvSpPr txBox="1"/>
      </xdr:nvSpPr>
      <xdr:spPr>
        <a:xfrm>
          <a:off x="5740400" y="67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293218</xdr:rowOff>
    </xdr:from>
    <xdr:to>
      <xdr:col>26</xdr:col>
      <xdr:colOff>101600</xdr:colOff>
      <xdr:row>36</xdr:row>
      <xdr:rowOff>51918</xdr:rowOff>
    </xdr:to>
    <xdr:sp macro="" textlink="">
      <xdr:nvSpPr>
        <xdr:cNvPr id="132" name="楕円 131"/>
        <xdr:cNvSpPr/>
      </xdr:nvSpPr>
      <xdr:spPr bwMode="auto">
        <a:xfrm>
          <a:off x="4953000" y="690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62095</xdr:rowOff>
    </xdr:from>
    <xdr:ext cx="736600" cy="259045"/>
    <xdr:sp macro="" textlink="">
      <xdr:nvSpPr>
        <xdr:cNvPr id="133" name="テキスト ボックス 132"/>
        <xdr:cNvSpPr txBox="1"/>
      </xdr:nvSpPr>
      <xdr:spPr>
        <a:xfrm>
          <a:off x="4622800" y="667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309600</xdr:rowOff>
    </xdr:from>
    <xdr:to>
      <xdr:col>22</xdr:col>
      <xdr:colOff>165100</xdr:colOff>
      <xdr:row>36</xdr:row>
      <xdr:rowOff>68300</xdr:rowOff>
    </xdr:to>
    <xdr:sp macro="" textlink="">
      <xdr:nvSpPr>
        <xdr:cNvPr id="134" name="楕円 133"/>
        <xdr:cNvSpPr/>
      </xdr:nvSpPr>
      <xdr:spPr bwMode="auto">
        <a:xfrm>
          <a:off x="4254500" y="691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78477</xdr:rowOff>
    </xdr:from>
    <xdr:ext cx="762000" cy="259045"/>
    <xdr:sp macro="" textlink="">
      <xdr:nvSpPr>
        <xdr:cNvPr id="135" name="テキスト ボックス 134"/>
        <xdr:cNvSpPr txBox="1"/>
      </xdr:nvSpPr>
      <xdr:spPr>
        <a:xfrm>
          <a:off x="3924300" y="66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308763</xdr:rowOff>
    </xdr:from>
    <xdr:to>
      <xdr:col>19</xdr:col>
      <xdr:colOff>38100</xdr:colOff>
      <xdr:row>36</xdr:row>
      <xdr:rowOff>67463</xdr:rowOff>
    </xdr:to>
    <xdr:sp macro="" textlink="">
      <xdr:nvSpPr>
        <xdr:cNvPr id="136" name="楕円 135"/>
        <xdr:cNvSpPr/>
      </xdr:nvSpPr>
      <xdr:spPr bwMode="auto">
        <a:xfrm>
          <a:off x="3556000" y="691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77640</xdr:rowOff>
    </xdr:from>
    <xdr:ext cx="762000" cy="259045"/>
    <xdr:sp macro="" textlink="">
      <xdr:nvSpPr>
        <xdr:cNvPr id="137" name="テキスト ボックス 136"/>
        <xdr:cNvSpPr txBox="1"/>
      </xdr:nvSpPr>
      <xdr:spPr>
        <a:xfrm>
          <a:off x="3225800" y="66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16535</xdr:rowOff>
    </xdr:from>
    <xdr:to>
      <xdr:col>15</xdr:col>
      <xdr:colOff>101600</xdr:colOff>
      <xdr:row>36</xdr:row>
      <xdr:rowOff>118135</xdr:rowOff>
    </xdr:to>
    <xdr:sp macro="" textlink="">
      <xdr:nvSpPr>
        <xdr:cNvPr id="138" name="楕円 137"/>
        <xdr:cNvSpPr/>
      </xdr:nvSpPr>
      <xdr:spPr bwMode="auto">
        <a:xfrm>
          <a:off x="2857500" y="696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102912</xdr:rowOff>
    </xdr:from>
    <xdr:ext cx="762000" cy="259045"/>
    <xdr:sp macro="" textlink="">
      <xdr:nvSpPr>
        <xdr:cNvPr id="139" name="テキスト ボックス 138"/>
        <xdr:cNvSpPr txBox="1"/>
      </xdr:nvSpPr>
      <xdr:spPr>
        <a:xfrm>
          <a:off x="2527300" y="70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160807</xdr:rowOff>
    </xdr:from>
    <xdr:to>
      <xdr:col>24</xdr:col>
      <xdr:colOff>63500</xdr:colOff>
      <xdr:row>37</xdr:row>
      <xdr:rowOff>1865</xdr:rowOff>
    </xdr:to>
    <xdr:cxnSp macro="">
      <xdr:nvCxnSpPr>
        <xdr:cNvPr id="63" name="直線コネクタ 62"/>
        <xdr:cNvCxnSpPr/>
      </xdr:nvCxnSpPr>
      <xdr:spPr>
        <a:xfrm>
          <a:off x="3797300" y="633300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160807</xdr:rowOff>
    </xdr:from>
    <xdr:to>
      <xdr:col>19</xdr:col>
      <xdr:colOff>177800</xdr:colOff>
      <xdr:row>37</xdr:row>
      <xdr:rowOff>31006</xdr:rowOff>
    </xdr:to>
    <xdr:cxnSp macro="">
      <xdr:nvCxnSpPr>
        <xdr:cNvPr id="66" name="直線コネクタ 65"/>
        <xdr:cNvCxnSpPr/>
      </xdr:nvCxnSpPr>
      <xdr:spPr>
        <a:xfrm flipV="1">
          <a:off x="2908300" y="6333007"/>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30952</xdr:rowOff>
    </xdr:from>
    <xdr:to>
      <xdr:col>15</xdr:col>
      <xdr:colOff>50800</xdr:colOff>
      <xdr:row>37</xdr:row>
      <xdr:rowOff>31006</xdr:rowOff>
    </xdr:to>
    <xdr:cxnSp macro="">
      <xdr:nvCxnSpPr>
        <xdr:cNvPr id="69" name="直線コネクタ 68"/>
        <xdr:cNvCxnSpPr/>
      </xdr:nvCxnSpPr>
      <xdr:spPr>
        <a:xfrm>
          <a:off x="2019300" y="637460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30952</xdr:rowOff>
    </xdr:from>
    <xdr:to>
      <xdr:col>10</xdr:col>
      <xdr:colOff>114300</xdr:colOff>
      <xdr:row>37</xdr:row>
      <xdr:rowOff>37407</xdr:rowOff>
    </xdr:to>
    <xdr:cxnSp macro="">
      <xdr:nvCxnSpPr>
        <xdr:cNvPr id="72" name="直線コネクタ 71"/>
        <xdr:cNvCxnSpPr/>
      </xdr:nvCxnSpPr>
      <xdr:spPr>
        <a:xfrm flipV="1">
          <a:off x="1130300" y="637460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122515</xdr:rowOff>
    </xdr:from>
    <xdr:to>
      <xdr:col>24</xdr:col>
      <xdr:colOff>114300</xdr:colOff>
      <xdr:row>37</xdr:row>
      <xdr:rowOff>52665</xdr:rowOff>
    </xdr:to>
    <xdr:sp macro="" textlink="">
      <xdr:nvSpPr>
        <xdr:cNvPr id="82" name="楕円 81"/>
        <xdr:cNvSpPr/>
      </xdr:nvSpPr>
      <xdr:spPr>
        <a:xfrm>
          <a:off x="4584700" y="62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145392</xdr:rowOff>
    </xdr:from>
    <xdr:ext cx="534377" cy="259045"/>
    <xdr:sp macro="" textlink="">
      <xdr:nvSpPr>
        <xdr:cNvPr id="83" name="人件費該当値テキスト"/>
        <xdr:cNvSpPr txBox="1"/>
      </xdr:nvSpPr>
      <xdr:spPr>
        <a:xfrm>
          <a:off x="4686300" y="61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110007</xdr:rowOff>
    </xdr:from>
    <xdr:to>
      <xdr:col>20</xdr:col>
      <xdr:colOff>38100</xdr:colOff>
      <xdr:row>37</xdr:row>
      <xdr:rowOff>40157</xdr:rowOff>
    </xdr:to>
    <xdr:sp macro="" textlink="">
      <xdr:nvSpPr>
        <xdr:cNvPr id="84" name="楕円 83"/>
        <xdr:cNvSpPr/>
      </xdr:nvSpPr>
      <xdr:spPr>
        <a:xfrm>
          <a:off x="3746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56684</xdr:rowOff>
    </xdr:from>
    <xdr:ext cx="534377" cy="259045"/>
    <xdr:sp macro="" textlink="">
      <xdr:nvSpPr>
        <xdr:cNvPr id="85" name="テキスト ボックス 84"/>
        <xdr:cNvSpPr txBox="1"/>
      </xdr:nvSpPr>
      <xdr:spPr>
        <a:xfrm>
          <a:off x="3530111" y="60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151656</xdr:rowOff>
    </xdr:from>
    <xdr:to>
      <xdr:col>15</xdr:col>
      <xdr:colOff>101600</xdr:colOff>
      <xdr:row>37</xdr:row>
      <xdr:rowOff>81806</xdr:rowOff>
    </xdr:to>
    <xdr:sp macro="" textlink="">
      <xdr:nvSpPr>
        <xdr:cNvPr id="86" name="楕円 85"/>
        <xdr:cNvSpPr/>
      </xdr:nvSpPr>
      <xdr:spPr>
        <a:xfrm>
          <a:off x="2857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98333</xdr:rowOff>
    </xdr:from>
    <xdr:ext cx="534377" cy="259045"/>
    <xdr:sp macro="" textlink="">
      <xdr:nvSpPr>
        <xdr:cNvPr id="87" name="テキスト ボックス 86"/>
        <xdr:cNvSpPr txBox="1"/>
      </xdr:nvSpPr>
      <xdr:spPr>
        <a:xfrm>
          <a:off x="2641111" y="60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151602</xdr:rowOff>
    </xdr:from>
    <xdr:to>
      <xdr:col>10</xdr:col>
      <xdr:colOff>165100</xdr:colOff>
      <xdr:row>37</xdr:row>
      <xdr:rowOff>81752</xdr:rowOff>
    </xdr:to>
    <xdr:sp macro="" textlink="">
      <xdr:nvSpPr>
        <xdr:cNvPr id="88" name="楕円 87"/>
        <xdr:cNvSpPr/>
      </xdr:nvSpPr>
      <xdr:spPr>
        <a:xfrm>
          <a:off x="1968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98279</xdr:rowOff>
    </xdr:from>
    <xdr:ext cx="534377" cy="259045"/>
    <xdr:sp macro="" textlink="">
      <xdr:nvSpPr>
        <xdr:cNvPr id="89" name="テキスト ボックス 88"/>
        <xdr:cNvSpPr txBox="1"/>
      </xdr:nvSpPr>
      <xdr:spPr>
        <a:xfrm>
          <a:off x="1752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158057</xdr:rowOff>
    </xdr:from>
    <xdr:to>
      <xdr:col>6</xdr:col>
      <xdr:colOff>38100</xdr:colOff>
      <xdr:row>37</xdr:row>
      <xdr:rowOff>88207</xdr:rowOff>
    </xdr:to>
    <xdr:sp macro="" textlink="">
      <xdr:nvSpPr>
        <xdr:cNvPr id="90" name="楕円 89"/>
        <xdr:cNvSpPr/>
      </xdr:nvSpPr>
      <xdr:spPr>
        <a:xfrm>
          <a:off x="1079500" y="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104734</xdr:rowOff>
    </xdr:from>
    <xdr:ext cx="534377" cy="259045"/>
    <xdr:sp macro="" textlink="">
      <xdr:nvSpPr>
        <xdr:cNvPr id="91" name="テキスト ボックス 90"/>
        <xdr:cNvSpPr txBox="1"/>
      </xdr:nvSpPr>
      <xdr:spPr>
        <a:xfrm>
          <a:off x="863111" y="61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86596</xdr:rowOff>
    </xdr:from>
    <xdr:to>
      <xdr:col>24</xdr:col>
      <xdr:colOff>63500</xdr:colOff>
      <xdr:row>58</xdr:row>
      <xdr:rowOff>62540</xdr:rowOff>
    </xdr:to>
    <xdr:cxnSp macro="">
      <xdr:nvCxnSpPr>
        <xdr:cNvPr id="121" name="直線コネクタ 120"/>
        <xdr:cNvCxnSpPr/>
      </xdr:nvCxnSpPr>
      <xdr:spPr>
        <a:xfrm flipV="1">
          <a:off x="3797300" y="9859246"/>
          <a:ext cx="838200" cy="1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62540</xdr:rowOff>
    </xdr:from>
    <xdr:to>
      <xdr:col>19</xdr:col>
      <xdr:colOff>177800</xdr:colOff>
      <xdr:row>58</xdr:row>
      <xdr:rowOff>81331</xdr:rowOff>
    </xdr:to>
    <xdr:cxnSp macro="">
      <xdr:nvCxnSpPr>
        <xdr:cNvPr id="124" name="直線コネクタ 123"/>
        <xdr:cNvCxnSpPr/>
      </xdr:nvCxnSpPr>
      <xdr:spPr>
        <a:xfrm flipV="1">
          <a:off x="2908300" y="10006640"/>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81331</xdr:rowOff>
    </xdr:from>
    <xdr:to>
      <xdr:col>15</xdr:col>
      <xdr:colOff>50800</xdr:colOff>
      <xdr:row>58</xdr:row>
      <xdr:rowOff>119705</xdr:rowOff>
    </xdr:to>
    <xdr:cxnSp macro="">
      <xdr:nvCxnSpPr>
        <xdr:cNvPr id="127" name="直線コネクタ 126"/>
        <xdr:cNvCxnSpPr/>
      </xdr:nvCxnSpPr>
      <xdr:spPr>
        <a:xfrm flipV="1">
          <a:off x="2019300" y="10025431"/>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119705</xdr:rowOff>
    </xdr:from>
    <xdr:to>
      <xdr:col>10</xdr:col>
      <xdr:colOff>114300</xdr:colOff>
      <xdr:row>58</xdr:row>
      <xdr:rowOff>126556</xdr:rowOff>
    </xdr:to>
    <xdr:cxnSp macro="">
      <xdr:nvCxnSpPr>
        <xdr:cNvPr id="130" name="直線コネクタ 129"/>
        <xdr:cNvCxnSpPr/>
      </xdr:nvCxnSpPr>
      <xdr:spPr>
        <a:xfrm flipV="1">
          <a:off x="1130300" y="10063805"/>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35796</xdr:rowOff>
    </xdr:from>
    <xdr:to>
      <xdr:col>24</xdr:col>
      <xdr:colOff>114300</xdr:colOff>
      <xdr:row>57</xdr:row>
      <xdr:rowOff>137396</xdr:rowOff>
    </xdr:to>
    <xdr:sp macro="" textlink="">
      <xdr:nvSpPr>
        <xdr:cNvPr id="140" name="楕円 139"/>
        <xdr:cNvSpPr/>
      </xdr:nvSpPr>
      <xdr:spPr>
        <a:xfrm>
          <a:off x="4584700" y="98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58673</xdr:rowOff>
    </xdr:from>
    <xdr:ext cx="534377" cy="259045"/>
    <xdr:sp macro="" textlink="">
      <xdr:nvSpPr>
        <xdr:cNvPr id="141" name="物件費該当値テキスト"/>
        <xdr:cNvSpPr txBox="1"/>
      </xdr:nvSpPr>
      <xdr:spPr>
        <a:xfrm>
          <a:off x="4686300" y="96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11740</xdr:rowOff>
    </xdr:from>
    <xdr:to>
      <xdr:col>20</xdr:col>
      <xdr:colOff>38100</xdr:colOff>
      <xdr:row>58</xdr:row>
      <xdr:rowOff>113340</xdr:rowOff>
    </xdr:to>
    <xdr:sp macro="" textlink="">
      <xdr:nvSpPr>
        <xdr:cNvPr id="142" name="楕円 141"/>
        <xdr:cNvSpPr/>
      </xdr:nvSpPr>
      <xdr:spPr>
        <a:xfrm>
          <a:off x="3746500" y="99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104467</xdr:rowOff>
    </xdr:from>
    <xdr:ext cx="534377" cy="259045"/>
    <xdr:sp macro="" textlink="">
      <xdr:nvSpPr>
        <xdr:cNvPr id="143" name="テキスト ボックス 142"/>
        <xdr:cNvSpPr txBox="1"/>
      </xdr:nvSpPr>
      <xdr:spPr>
        <a:xfrm>
          <a:off x="3530111" y="10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30531</xdr:rowOff>
    </xdr:from>
    <xdr:to>
      <xdr:col>15</xdr:col>
      <xdr:colOff>101600</xdr:colOff>
      <xdr:row>58</xdr:row>
      <xdr:rowOff>132131</xdr:rowOff>
    </xdr:to>
    <xdr:sp macro="" textlink="">
      <xdr:nvSpPr>
        <xdr:cNvPr id="144" name="楕円 143"/>
        <xdr:cNvSpPr/>
      </xdr:nvSpPr>
      <xdr:spPr>
        <a:xfrm>
          <a:off x="2857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123258</xdr:rowOff>
    </xdr:from>
    <xdr:ext cx="534377" cy="259045"/>
    <xdr:sp macro="" textlink="">
      <xdr:nvSpPr>
        <xdr:cNvPr id="145" name="テキスト ボックス 144"/>
        <xdr:cNvSpPr txBox="1"/>
      </xdr:nvSpPr>
      <xdr:spPr>
        <a:xfrm>
          <a:off x="2641111" y="100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68905</xdr:rowOff>
    </xdr:from>
    <xdr:to>
      <xdr:col>10</xdr:col>
      <xdr:colOff>165100</xdr:colOff>
      <xdr:row>58</xdr:row>
      <xdr:rowOff>170505</xdr:rowOff>
    </xdr:to>
    <xdr:sp macro="" textlink="">
      <xdr:nvSpPr>
        <xdr:cNvPr id="146" name="楕円 145"/>
        <xdr:cNvSpPr/>
      </xdr:nvSpPr>
      <xdr:spPr>
        <a:xfrm>
          <a:off x="1968500" y="100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161632</xdr:rowOff>
    </xdr:from>
    <xdr:ext cx="534377" cy="259045"/>
    <xdr:sp macro="" textlink="">
      <xdr:nvSpPr>
        <xdr:cNvPr id="147" name="テキスト ボックス 146"/>
        <xdr:cNvSpPr txBox="1"/>
      </xdr:nvSpPr>
      <xdr:spPr>
        <a:xfrm>
          <a:off x="1752111" y="101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75756</xdr:rowOff>
    </xdr:from>
    <xdr:to>
      <xdr:col>6</xdr:col>
      <xdr:colOff>38100</xdr:colOff>
      <xdr:row>59</xdr:row>
      <xdr:rowOff>5906</xdr:rowOff>
    </xdr:to>
    <xdr:sp macro="" textlink="">
      <xdr:nvSpPr>
        <xdr:cNvPr id="148" name="楕円 147"/>
        <xdr:cNvSpPr/>
      </xdr:nvSpPr>
      <xdr:spPr>
        <a:xfrm>
          <a:off x="1079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168483</xdr:rowOff>
    </xdr:from>
    <xdr:ext cx="534377" cy="259045"/>
    <xdr:sp macro="" textlink="">
      <xdr:nvSpPr>
        <xdr:cNvPr id="149" name="テキスト ボックス 148"/>
        <xdr:cNvSpPr txBox="1"/>
      </xdr:nvSpPr>
      <xdr:spPr>
        <a:xfrm>
          <a:off x="863111" y="10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138937</xdr:rowOff>
    </xdr:from>
    <xdr:to>
      <xdr:col>24</xdr:col>
      <xdr:colOff>63500</xdr:colOff>
      <xdr:row>77</xdr:row>
      <xdr:rowOff>160655</xdr:rowOff>
    </xdr:to>
    <xdr:cxnSp macro="">
      <xdr:nvCxnSpPr>
        <xdr:cNvPr id="178" name="直線コネクタ 177"/>
        <xdr:cNvCxnSpPr/>
      </xdr:nvCxnSpPr>
      <xdr:spPr>
        <a:xfrm>
          <a:off x="3797300" y="13340587"/>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129794</xdr:rowOff>
    </xdr:from>
    <xdr:to>
      <xdr:col>19</xdr:col>
      <xdr:colOff>177800</xdr:colOff>
      <xdr:row>77</xdr:row>
      <xdr:rowOff>138937</xdr:rowOff>
    </xdr:to>
    <xdr:cxnSp macro="">
      <xdr:nvCxnSpPr>
        <xdr:cNvPr id="181" name="直線コネクタ 180"/>
        <xdr:cNvCxnSpPr/>
      </xdr:nvCxnSpPr>
      <xdr:spPr>
        <a:xfrm>
          <a:off x="2908300" y="13331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129794</xdr:rowOff>
    </xdr:from>
    <xdr:to>
      <xdr:col>15</xdr:col>
      <xdr:colOff>50800</xdr:colOff>
      <xdr:row>77</xdr:row>
      <xdr:rowOff>133452</xdr:rowOff>
    </xdr:to>
    <xdr:cxnSp macro="">
      <xdr:nvCxnSpPr>
        <xdr:cNvPr id="184" name="直線コネクタ 183"/>
        <xdr:cNvCxnSpPr/>
      </xdr:nvCxnSpPr>
      <xdr:spPr>
        <a:xfrm flipV="1">
          <a:off x="2019300" y="1333144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129718</xdr:rowOff>
    </xdr:from>
    <xdr:to>
      <xdr:col>10</xdr:col>
      <xdr:colOff>114300</xdr:colOff>
      <xdr:row>77</xdr:row>
      <xdr:rowOff>133452</xdr:rowOff>
    </xdr:to>
    <xdr:cxnSp macro="">
      <xdr:nvCxnSpPr>
        <xdr:cNvPr id="187" name="直線コネクタ 186"/>
        <xdr:cNvCxnSpPr/>
      </xdr:nvCxnSpPr>
      <xdr:spPr>
        <a:xfrm>
          <a:off x="1130300" y="1333136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109855</xdr:rowOff>
    </xdr:from>
    <xdr:to>
      <xdr:col>24</xdr:col>
      <xdr:colOff>114300</xdr:colOff>
      <xdr:row>78</xdr:row>
      <xdr:rowOff>40005</xdr:rowOff>
    </xdr:to>
    <xdr:sp macro="" textlink="">
      <xdr:nvSpPr>
        <xdr:cNvPr id="197" name="楕円 196"/>
        <xdr:cNvSpPr/>
      </xdr:nvSpPr>
      <xdr:spPr>
        <a:xfrm>
          <a:off x="45847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88282</xdr:rowOff>
    </xdr:from>
    <xdr:ext cx="469744" cy="259045"/>
    <xdr:sp macro="" textlink="">
      <xdr:nvSpPr>
        <xdr:cNvPr id="198" name="維持補修費該当値テキスト"/>
        <xdr:cNvSpPr txBox="1"/>
      </xdr:nvSpPr>
      <xdr:spPr>
        <a:xfrm>
          <a:off x="4686300"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88137</xdr:rowOff>
    </xdr:from>
    <xdr:to>
      <xdr:col>20</xdr:col>
      <xdr:colOff>38100</xdr:colOff>
      <xdr:row>78</xdr:row>
      <xdr:rowOff>18287</xdr:rowOff>
    </xdr:to>
    <xdr:sp macro="" textlink="">
      <xdr:nvSpPr>
        <xdr:cNvPr id="199" name="楕円 198"/>
        <xdr:cNvSpPr/>
      </xdr:nvSpPr>
      <xdr:spPr>
        <a:xfrm>
          <a:off x="3746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9414</xdr:rowOff>
    </xdr:from>
    <xdr:ext cx="469744" cy="259045"/>
    <xdr:sp macro="" textlink="">
      <xdr:nvSpPr>
        <xdr:cNvPr id="200" name="テキスト ボックス 199"/>
        <xdr:cNvSpPr txBox="1"/>
      </xdr:nvSpPr>
      <xdr:spPr>
        <a:xfrm>
          <a:off x="3562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78994</xdr:rowOff>
    </xdr:from>
    <xdr:to>
      <xdr:col>15</xdr:col>
      <xdr:colOff>101600</xdr:colOff>
      <xdr:row>78</xdr:row>
      <xdr:rowOff>9144</xdr:rowOff>
    </xdr:to>
    <xdr:sp macro="" textlink="">
      <xdr:nvSpPr>
        <xdr:cNvPr id="201" name="楕円 200"/>
        <xdr:cNvSpPr/>
      </xdr:nvSpPr>
      <xdr:spPr>
        <a:xfrm>
          <a:off x="28575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xdr:rowOff>
    </xdr:from>
    <xdr:ext cx="469744" cy="259045"/>
    <xdr:sp macro="" textlink="">
      <xdr:nvSpPr>
        <xdr:cNvPr id="202" name="テキスト ボックス 201"/>
        <xdr:cNvSpPr txBox="1"/>
      </xdr:nvSpPr>
      <xdr:spPr>
        <a:xfrm>
          <a:off x="2673428"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82652</xdr:rowOff>
    </xdr:from>
    <xdr:to>
      <xdr:col>10</xdr:col>
      <xdr:colOff>165100</xdr:colOff>
      <xdr:row>78</xdr:row>
      <xdr:rowOff>12802</xdr:rowOff>
    </xdr:to>
    <xdr:sp macro="" textlink="">
      <xdr:nvSpPr>
        <xdr:cNvPr id="203" name="楕円 202"/>
        <xdr:cNvSpPr/>
      </xdr:nvSpPr>
      <xdr:spPr>
        <a:xfrm>
          <a:off x="19685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3929</xdr:rowOff>
    </xdr:from>
    <xdr:ext cx="469744" cy="259045"/>
    <xdr:sp macro="" textlink="">
      <xdr:nvSpPr>
        <xdr:cNvPr id="204" name="テキスト ボックス 203"/>
        <xdr:cNvSpPr txBox="1"/>
      </xdr:nvSpPr>
      <xdr:spPr>
        <a:xfrm>
          <a:off x="1784428"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78918</xdr:rowOff>
    </xdr:from>
    <xdr:to>
      <xdr:col>6</xdr:col>
      <xdr:colOff>38100</xdr:colOff>
      <xdr:row>78</xdr:row>
      <xdr:rowOff>9068</xdr:rowOff>
    </xdr:to>
    <xdr:sp macro="" textlink="">
      <xdr:nvSpPr>
        <xdr:cNvPr id="205" name="楕円 204"/>
        <xdr:cNvSpPr/>
      </xdr:nvSpPr>
      <xdr:spPr>
        <a:xfrm>
          <a:off x="1079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xdr:rowOff>
    </xdr:from>
    <xdr:ext cx="469744" cy="259045"/>
    <xdr:sp macro="" textlink="">
      <xdr:nvSpPr>
        <xdr:cNvPr id="206" name="テキスト ボックス 205"/>
        <xdr:cNvSpPr txBox="1"/>
      </xdr:nvSpPr>
      <xdr:spPr>
        <a:xfrm>
          <a:off x="895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53099</xdr:rowOff>
    </xdr:from>
    <xdr:to>
      <xdr:col>24</xdr:col>
      <xdr:colOff>63500</xdr:colOff>
      <xdr:row>96</xdr:row>
      <xdr:rowOff>149968</xdr:rowOff>
    </xdr:to>
    <xdr:cxnSp macro="">
      <xdr:nvCxnSpPr>
        <xdr:cNvPr id="236" name="直線コネクタ 235"/>
        <xdr:cNvCxnSpPr/>
      </xdr:nvCxnSpPr>
      <xdr:spPr>
        <a:xfrm flipV="1">
          <a:off x="3797300" y="16169399"/>
          <a:ext cx="838200" cy="43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149968</xdr:rowOff>
    </xdr:from>
    <xdr:to>
      <xdr:col>19</xdr:col>
      <xdr:colOff>177800</xdr:colOff>
      <xdr:row>97</xdr:row>
      <xdr:rowOff>18751</xdr:rowOff>
    </xdr:to>
    <xdr:cxnSp macro="">
      <xdr:nvCxnSpPr>
        <xdr:cNvPr id="239" name="直線コネクタ 238"/>
        <xdr:cNvCxnSpPr/>
      </xdr:nvCxnSpPr>
      <xdr:spPr>
        <a:xfrm flipV="1">
          <a:off x="2908300" y="16609168"/>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18751</xdr:rowOff>
    </xdr:from>
    <xdr:to>
      <xdr:col>15</xdr:col>
      <xdr:colOff>50800</xdr:colOff>
      <xdr:row>97</xdr:row>
      <xdr:rowOff>63805</xdr:rowOff>
    </xdr:to>
    <xdr:cxnSp macro="">
      <xdr:nvCxnSpPr>
        <xdr:cNvPr id="242" name="直線コネクタ 241"/>
        <xdr:cNvCxnSpPr/>
      </xdr:nvCxnSpPr>
      <xdr:spPr>
        <a:xfrm flipV="1">
          <a:off x="2019300" y="16649401"/>
          <a:ext cx="8890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45935</xdr:rowOff>
    </xdr:from>
    <xdr:to>
      <xdr:col>10</xdr:col>
      <xdr:colOff>114300</xdr:colOff>
      <xdr:row>97</xdr:row>
      <xdr:rowOff>63805</xdr:rowOff>
    </xdr:to>
    <xdr:cxnSp macro="">
      <xdr:nvCxnSpPr>
        <xdr:cNvPr id="245" name="直線コネクタ 244"/>
        <xdr:cNvCxnSpPr/>
      </xdr:nvCxnSpPr>
      <xdr:spPr>
        <a:xfrm>
          <a:off x="1130300" y="1667658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2299</xdr:rowOff>
    </xdr:from>
    <xdr:to>
      <xdr:col>24</xdr:col>
      <xdr:colOff>114300</xdr:colOff>
      <xdr:row>94</xdr:row>
      <xdr:rowOff>103899</xdr:rowOff>
    </xdr:to>
    <xdr:sp macro="" textlink="">
      <xdr:nvSpPr>
        <xdr:cNvPr id="255" name="楕円 254"/>
        <xdr:cNvSpPr/>
      </xdr:nvSpPr>
      <xdr:spPr>
        <a:xfrm>
          <a:off x="4584700" y="16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25176</xdr:rowOff>
    </xdr:from>
    <xdr:ext cx="599010" cy="259045"/>
    <xdr:sp macro="" textlink="">
      <xdr:nvSpPr>
        <xdr:cNvPr id="256" name="扶助費該当値テキスト"/>
        <xdr:cNvSpPr txBox="1"/>
      </xdr:nvSpPr>
      <xdr:spPr>
        <a:xfrm>
          <a:off x="4686300" y="1597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99168</xdr:rowOff>
    </xdr:from>
    <xdr:to>
      <xdr:col>20</xdr:col>
      <xdr:colOff>38100</xdr:colOff>
      <xdr:row>97</xdr:row>
      <xdr:rowOff>29318</xdr:rowOff>
    </xdr:to>
    <xdr:sp macro="" textlink="">
      <xdr:nvSpPr>
        <xdr:cNvPr id="257" name="楕円 256"/>
        <xdr:cNvSpPr/>
      </xdr:nvSpPr>
      <xdr:spPr>
        <a:xfrm>
          <a:off x="3746500" y="165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45845</xdr:rowOff>
    </xdr:from>
    <xdr:ext cx="599010" cy="259045"/>
    <xdr:sp macro="" textlink="">
      <xdr:nvSpPr>
        <xdr:cNvPr id="258" name="テキスト ボックス 257"/>
        <xdr:cNvSpPr txBox="1"/>
      </xdr:nvSpPr>
      <xdr:spPr>
        <a:xfrm>
          <a:off x="3497795" y="163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139401</xdr:rowOff>
    </xdr:from>
    <xdr:to>
      <xdr:col>15</xdr:col>
      <xdr:colOff>101600</xdr:colOff>
      <xdr:row>97</xdr:row>
      <xdr:rowOff>69551</xdr:rowOff>
    </xdr:to>
    <xdr:sp macro="" textlink="">
      <xdr:nvSpPr>
        <xdr:cNvPr id="259" name="楕円 258"/>
        <xdr:cNvSpPr/>
      </xdr:nvSpPr>
      <xdr:spPr>
        <a:xfrm>
          <a:off x="2857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86078</xdr:rowOff>
    </xdr:from>
    <xdr:ext cx="599010" cy="259045"/>
    <xdr:sp macro="" textlink="">
      <xdr:nvSpPr>
        <xdr:cNvPr id="260" name="テキスト ボックス 259"/>
        <xdr:cNvSpPr txBox="1"/>
      </xdr:nvSpPr>
      <xdr:spPr>
        <a:xfrm>
          <a:off x="2608795" y="16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13005</xdr:rowOff>
    </xdr:from>
    <xdr:to>
      <xdr:col>10</xdr:col>
      <xdr:colOff>165100</xdr:colOff>
      <xdr:row>97</xdr:row>
      <xdr:rowOff>114605</xdr:rowOff>
    </xdr:to>
    <xdr:sp macro="" textlink="">
      <xdr:nvSpPr>
        <xdr:cNvPr id="261" name="楕円 260"/>
        <xdr:cNvSpPr/>
      </xdr:nvSpPr>
      <xdr:spPr>
        <a:xfrm>
          <a:off x="1968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131132</xdr:rowOff>
    </xdr:from>
    <xdr:ext cx="599010" cy="259045"/>
    <xdr:sp macro="" textlink="">
      <xdr:nvSpPr>
        <xdr:cNvPr id="262" name="テキスト ボックス 261"/>
        <xdr:cNvSpPr txBox="1"/>
      </xdr:nvSpPr>
      <xdr:spPr>
        <a:xfrm>
          <a:off x="1719795" y="1641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166585</xdr:rowOff>
    </xdr:from>
    <xdr:to>
      <xdr:col>6</xdr:col>
      <xdr:colOff>38100</xdr:colOff>
      <xdr:row>97</xdr:row>
      <xdr:rowOff>96735</xdr:rowOff>
    </xdr:to>
    <xdr:sp macro="" textlink="">
      <xdr:nvSpPr>
        <xdr:cNvPr id="263" name="楕円 262"/>
        <xdr:cNvSpPr/>
      </xdr:nvSpPr>
      <xdr:spPr>
        <a:xfrm>
          <a:off x="1079500" y="166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113262</xdr:rowOff>
    </xdr:from>
    <xdr:ext cx="599010" cy="259045"/>
    <xdr:sp macro="" textlink="">
      <xdr:nvSpPr>
        <xdr:cNvPr id="264" name="テキスト ボックス 263"/>
        <xdr:cNvSpPr txBox="1"/>
      </xdr:nvSpPr>
      <xdr:spPr>
        <a:xfrm>
          <a:off x="830795" y="1640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155359</xdr:rowOff>
    </xdr:from>
    <xdr:to>
      <xdr:col>55</xdr:col>
      <xdr:colOff>0</xdr:colOff>
      <xdr:row>37</xdr:row>
      <xdr:rowOff>33731</xdr:rowOff>
    </xdr:to>
    <xdr:cxnSp macro="">
      <xdr:nvCxnSpPr>
        <xdr:cNvPr id="293" name="直線コネクタ 292"/>
        <xdr:cNvCxnSpPr/>
      </xdr:nvCxnSpPr>
      <xdr:spPr>
        <a:xfrm>
          <a:off x="9639300" y="5127409"/>
          <a:ext cx="838200" cy="12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155359</xdr:rowOff>
    </xdr:from>
    <xdr:to>
      <xdr:col>50</xdr:col>
      <xdr:colOff>114300</xdr:colOff>
      <xdr:row>37</xdr:row>
      <xdr:rowOff>114389</xdr:rowOff>
    </xdr:to>
    <xdr:cxnSp macro="">
      <xdr:nvCxnSpPr>
        <xdr:cNvPr id="296" name="直線コネクタ 295"/>
        <xdr:cNvCxnSpPr/>
      </xdr:nvCxnSpPr>
      <xdr:spPr>
        <a:xfrm flipV="1">
          <a:off x="8750300" y="5127409"/>
          <a:ext cx="889000" cy="13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114389</xdr:rowOff>
    </xdr:from>
    <xdr:to>
      <xdr:col>45</xdr:col>
      <xdr:colOff>177800</xdr:colOff>
      <xdr:row>37</xdr:row>
      <xdr:rowOff>155588</xdr:rowOff>
    </xdr:to>
    <xdr:cxnSp macro="">
      <xdr:nvCxnSpPr>
        <xdr:cNvPr id="299" name="直線コネクタ 298"/>
        <xdr:cNvCxnSpPr/>
      </xdr:nvCxnSpPr>
      <xdr:spPr>
        <a:xfrm flipV="1">
          <a:off x="7861300" y="6458039"/>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155588</xdr:rowOff>
    </xdr:from>
    <xdr:to>
      <xdr:col>41</xdr:col>
      <xdr:colOff>50800</xdr:colOff>
      <xdr:row>38</xdr:row>
      <xdr:rowOff>89</xdr:rowOff>
    </xdr:to>
    <xdr:cxnSp macro="">
      <xdr:nvCxnSpPr>
        <xdr:cNvPr id="302" name="直線コネクタ 301"/>
        <xdr:cNvCxnSpPr/>
      </xdr:nvCxnSpPr>
      <xdr:spPr>
        <a:xfrm flipV="1">
          <a:off x="6972300" y="6499238"/>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154381</xdr:rowOff>
    </xdr:from>
    <xdr:to>
      <xdr:col>55</xdr:col>
      <xdr:colOff>50800</xdr:colOff>
      <xdr:row>37</xdr:row>
      <xdr:rowOff>84531</xdr:rowOff>
    </xdr:to>
    <xdr:sp macro="" textlink="">
      <xdr:nvSpPr>
        <xdr:cNvPr id="312" name="楕円 311"/>
        <xdr:cNvSpPr/>
      </xdr:nvSpPr>
      <xdr:spPr>
        <a:xfrm>
          <a:off x="104267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123156</xdr:rowOff>
    </xdr:from>
    <xdr:ext cx="534377" cy="259045"/>
    <xdr:sp macro="" textlink="">
      <xdr:nvSpPr>
        <xdr:cNvPr id="313" name="補助費等該当値テキスト"/>
        <xdr:cNvSpPr txBox="1"/>
      </xdr:nvSpPr>
      <xdr:spPr>
        <a:xfrm>
          <a:off x="10528300" y="62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104559</xdr:rowOff>
    </xdr:from>
    <xdr:to>
      <xdr:col>50</xdr:col>
      <xdr:colOff>165100</xdr:colOff>
      <xdr:row>30</xdr:row>
      <xdr:rowOff>34709</xdr:rowOff>
    </xdr:to>
    <xdr:sp macro="" textlink="">
      <xdr:nvSpPr>
        <xdr:cNvPr id="314" name="楕円 313"/>
        <xdr:cNvSpPr/>
      </xdr:nvSpPr>
      <xdr:spPr>
        <a:xfrm>
          <a:off x="9588500" y="50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25836</xdr:rowOff>
    </xdr:from>
    <xdr:ext cx="599010" cy="259045"/>
    <xdr:sp macro="" textlink="">
      <xdr:nvSpPr>
        <xdr:cNvPr id="315" name="テキスト ボックス 314"/>
        <xdr:cNvSpPr txBox="1"/>
      </xdr:nvSpPr>
      <xdr:spPr>
        <a:xfrm>
          <a:off x="9339795" y="51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63589</xdr:rowOff>
    </xdr:from>
    <xdr:to>
      <xdr:col>46</xdr:col>
      <xdr:colOff>38100</xdr:colOff>
      <xdr:row>37</xdr:row>
      <xdr:rowOff>165188</xdr:rowOff>
    </xdr:to>
    <xdr:sp macro="" textlink="">
      <xdr:nvSpPr>
        <xdr:cNvPr id="316" name="楕円 315"/>
        <xdr:cNvSpPr/>
      </xdr:nvSpPr>
      <xdr:spPr>
        <a:xfrm>
          <a:off x="8699500" y="640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156316</xdr:rowOff>
    </xdr:from>
    <xdr:ext cx="534377" cy="259045"/>
    <xdr:sp macro="" textlink="">
      <xdr:nvSpPr>
        <xdr:cNvPr id="317" name="テキスト ボックス 316"/>
        <xdr:cNvSpPr txBox="1"/>
      </xdr:nvSpPr>
      <xdr:spPr>
        <a:xfrm>
          <a:off x="8483111" y="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104788</xdr:rowOff>
    </xdr:from>
    <xdr:to>
      <xdr:col>41</xdr:col>
      <xdr:colOff>101600</xdr:colOff>
      <xdr:row>38</xdr:row>
      <xdr:rowOff>34937</xdr:rowOff>
    </xdr:to>
    <xdr:sp macro="" textlink="">
      <xdr:nvSpPr>
        <xdr:cNvPr id="318" name="楕円 317"/>
        <xdr:cNvSpPr/>
      </xdr:nvSpPr>
      <xdr:spPr>
        <a:xfrm>
          <a:off x="781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26064</xdr:rowOff>
    </xdr:from>
    <xdr:ext cx="534377" cy="259045"/>
    <xdr:sp macro="" textlink="">
      <xdr:nvSpPr>
        <xdr:cNvPr id="319" name="テキスト ボックス 318"/>
        <xdr:cNvSpPr txBox="1"/>
      </xdr:nvSpPr>
      <xdr:spPr>
        <a:xfrm>
          <a:off x="759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120739</xdr:rowOff>
    </xdr:from>
    <xdr:to>
      <xdr:col>36</xdr:col>
      <xdr:colOff>165100</xdr:colOff>
      <xdr:row>38</xdr:row>
      <xdr:rowOff>50888</xdr:rowOff>
    </xdr:to>
    <xdr:sp macro="" textlink="">
      <xdr:nvSpPr>
        <xdr:cNvPr id="320" name="楕円 319"/>
        <xdr:cNvSpPr/>
      </xdr:nvSpPr>
      <xdr:spPr>
        <a:xfrm>
          <a:off x="6921500" y="6464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42016</xdr:rowOff>
    </xdr:from>
    <xdr:ext cx="534377" cy="259045"/>
    <xdr:sp macro="" textlink="">
      <xdr:nvSpPr>
        <xdr:cNvPr id="321" name="テキスト ボックス 320"/>
        <xdr:cNvSpPr txBox="1"/>
      </xdr:nvSpPr>
      <xdr:spPr>
        <a:xfrm>
          <a:off x="6705111" y="65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92133</xdr:rowOff>
    </xdr:from>
    <xdr:to>
      <xdr:col>55</xdr:col>
      <xdr:colOff>0</xdr:colOff>
      <xdr:row>57</xdr:row>
      <xdr:rowOff>126588</xdr:rowOff>
    </xdr:to>
    <xdr:cxnSp macro="">
      <xdr:nvCxnSpPr>
        <xdr:cNvPr id="348" name="直線コネクタ 347"/>
        <xdr:cNvCxnSpPr/>
      </xdr:nvCxnSpPr>
      <xdr:spPr>
        <a:xfrm>
          <a:off x="9639300" y="9864783"/>
          <a:ext cx="8382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68363</xdr:rowOff>
    </xdr:from>
    <xdr:to>
      <xdr:col>50</xdr:col>
      <xdr:colOff>114300</xdr:colOff>
      <xdr:row>57</xdr:row>
      <xdr:rowOff>92133</xdr:rowOff>
    </xdr:to>
    <xdr:cxnSp macro="">
      <xdr:nvCxnSpPr>
        <xdr:cNvPr id="351" name="直線コネクタ 350"/>
        <xdr:cNvCxnSpPr/>
      </xdr:nvCxnSpPr>
      <xdr:spPr>
        <a:xfrm>
          <a:off x="8750300" y="9841013"/>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68363</xdr:rowOff>
    </xdr:from>
    <xdr:to>
      <xdr:col>45</xdr:col>
      <xdr:colOff>177800</xdr:colOff>
      <xdr:row>57</xdr:row>
      <xdr:rowOff>78851</xdr:rowOff>
    </xdr:to>
    <xdr:cxnSp macro="">
      <xdr:nvCxnSpPr>
        <xdr:cNvPr id="354" name="直線コネクタ 353"/>
        <xdr:cNvCxnSpPr/>
      </xdr:nvCxnSpPr>
      <xdr:spPr>
        <a:xfrm flipV="1">
          <a:off x="7861300" y="9841013"/>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6" name="テキスト ボックス 355"/>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78851</xdr:rowOff>
    </xdr:from>
    <xdr:to>
      <xdr:col>41</xdr:col>
      <xdr:colOff>50800</xdr:colOff>
      <xdr:row>57</xdr:row>
      <xdr:rowOff>109744</xdr:rowOff>
    </xdr:to>
    <xdr:cxnSp macro="">
      <xdr:nvCxnSpPr>
        <xdr:cNvPr id="357" name="直線コネクタ 356"/>
        <xdr:cNvCxnSpPr/>
      </xdr:nvCxnSpPr>
      <xdr:spPr>
        <a:xfrm flipV="1">
          <a:off x="6972300" y="9851501"/>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75788</xdr:rowOff>
    </xdr:from>
    <xdr:to>
      <xdr:col>55</xdr:col>
      <xdr:colOff>50800</xdr:colOff>
      <xdr:row>58</xdr:row>
      <xdr:rowOff>5938</xdr:rowOff>
    </xdr:to>
    <xdr:sp macro="" textlink="">
      <xdr:nvSpPr>
        <xdr:cNvPr id="367" name="楕円 366"/>
        <xdr:cNvSpPr/>
      </xdr:nvSpPr>
      <xdr:spPr>
        <a:xfrm>
          <a:off x="10426700" y="9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2501</xdr:rowOff>
    </xdr:from>
    <xdr:ext cx="534377" cy="259045"/>
    <xdr:sp macro="" textlink="">
      <xdr:nvSpPr>
        <xdr:cNvPr id="368" name="普通建設事業費該当値テキスト"/>
        <xdr:cNvSpPr txBox="1"/>
      </xdr:nvSpPr>
      <xdr:spPr>
        <a:xfrm>
          <a:off x="10528300" y="9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41333</xdr:rowOff>
    </xdr:from>
    <xdr:to>
      <xdr:col>50</xdr:col>
      <xdr:colOff>165100</xdr:colOff>
      <xdr:row>57</xdr:row>
      <xdr:rowOff>142933</xdr:rowOff>
    </xdr:to>
    <xdr:sp macro="" textlink="">
      <xdr:nvSpPr>
        <xdr:cNvPr id="369" name="楕円 368"/>
        <xdr:cNvSpPr/>
      </xdr:nvSpPr>
      <xdr:spPr>
        <a:xfrm>
          <a:off x="9588500" y="9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134060</xdr:rowOff>
    </xdr:from>
    <xdr:ext cx="534377" cy="259045"/>
    <xdr:sp macro="" textlink="">
      <xdr:nvSpPr>
        <xdr:cNvPr id="370" name="テキスト ボックス 369"/>
        <xdr:cNvSpPr txBox="1"/>
      </xdr:nvSpPr>
      <xdr:spPr>
        <a:xfrm>
          <a:off x="9372111" y="9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17563</xdr:rowOff>
    </xdr:from>
    <xdr:to>
      <xdr:col>46</xdr:col>
      <xdr:colOff>38100</xdr:colOff>
      <xdr:row>57</xdr:row>
      <xdr:rowOff>119163</xdr:rowOff>
    </xdr:to>
    <xdr:sp macro="" textlink="">
      <xdr:nvSpPr>
        <xdr:cNvPr id="371" name="楕円 370"/>
        <xdr:cNvSpPr/>
      </xdr:nvSpPr>
      <xdr:spPr>
        <a:xfrm>
          <a:off x="8699500" y="97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135690</xdr:rowOff>
    </xdr:from>
    <xdr:ext cx="534377" cy="259045"/>
    <xdr:sp macro="" textlink="">
      <xdr:nvSpPr>
        <xdr:cNvPr id="372" name="テキスト ボックス 371"/>
        <xdr:cNvSpPr txBox="1"/>
      </xdr:nvSpPr>
      <xdr:spPr>
        <a:xfrm>
          <a:off x="8483111" y="95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28051</xdr:rowOff>
    </xdr:from>
    <xdr:to>
      <xdr:col>41</xdr:col>
      <xdr:colOff>101600</xdr:colOff>
      <xdr:row>57</xdr:row>
      <xdr:rowOff>129651</xdr:rowOff>
    </xdr:to>
    <xdr:sp macro="" textlink="">
      <xdr:nvSpPr>
        <xdr:cNvPr id="373" name="楕円 372"/>
        <xdr:cNvSpPr/>
      </xdr:nvSpPr>
      <xdr:spPr>
        <a:xfrm>
          <a:off x="7810500" y="98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146178</xdr:rowOff>
    </xdr:from>
    <xdr:ext cx="534377" cy="259045"/>
    <xdr:sp macro="" textlink="">
      <xdr:nvSpPr>
        <xdr:cNvPr id="374" name="テキスト ボックス 373"/>
        <xdr:cNvSpPr txBox="1"/>
      </xdr:nvSpPr>
      <xdr:spPr>
        <a:xfrm>
          <a:off x="7594111" y="95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58944</xdr:rowOff>
    </xdr:from>
    <xdr:to>
      <xdr:col>36</xdr:col>
      <xdr:colOff>165100</xdr:colOff>
      <xdr:row>57</xdr:row>
      <xdr:rowOff>160544</xdr:rowOff>
    </xdr:to>
    <xdr:sp macro="" textlink="">
      <xdr:nvSpPr>
        <xdr:cNvPr id="375" name="楕円 374"/>
        <xdr:cNvSpPr/>
      </xdr:nvSpPr>
      <xdr:spPr>
        <a:xfrm>
          <a:off x="6921500" y="98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151671</xdr:rowOff>
    </xdr:from>
    <xdr:ext cx="534377" cy="259045"/>
    <xdr:sp macro="" textlink="">
      <xdr:nvSpPr>
        <xdr:cNvPr id="376" name="テキスト ボックス 375"/>
        <xdr:cNvSpPr txBox="1"/>
      </xdr:nvSpPr>
      <xdr:spPr>
        <a:xfrm>
          <a:off x="6705111" y="99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41269</xdr:rowOff>
    </xdr:from>
    <xdr:to>
      <xdr:col>55</xdr:col>
      <xdr:colOff>0</xdr:colOff>
      <xdr:row>78</xdr:row>
      <xdr:rowOff>136613</xdr:rowOff>
    </xdr:to>
    <xdr:cxnSp macro="">
      <xdr:nvCxnSpPr>
        <xdr:cNvPr id="405" name="直線コネクタ 404"/>
        <xdr:cNvCxnSpPr/>
      </xdr:nvCxnSpPr>
      <xdr:spPr>
        <a:xfrm>
          <a:off x="9639300" y="13414369"/>
          <a:ext cx="838200" cy="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41269</xdr:rowOff>
    </xdr:from>
    <xdr:to>
      <xdr:col>50</xdr:col>
      <xdr:colOff>114300</xdr:colOff>
      <xdr:row>78</xdr:row>
      <xdr:rowOff>111716</xdr:rowOff>
    </xdr:to>
    <xdr:cxnSp macro="">
      <xdr:nvCxnSpPr>
        <xdr:cNvPr id="408" name="直線コネクタ 407"/>
        <xdr:cNvCxnSpPr/>
      </xdr:nvCxnSpPr>
      <xdr:spPr>
        <a:xfrm flipV="1">
          <a:off x="8750300" y="1341436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111716</xdr:rowOff>
    </xdr:from>
    <xdr:to>
      <xdr:col>45</xdr:col>
      <xdr:colOff>177800</xdr:colOff>
      <xdr:row>78</xdr:row>
      <xdr:rowOff>132308</xdr:rowOff>
    </xdr:to>
    <xdr:cxnSp macro="">
      <xdr:nvCxnSpPr>
        <xdr:cNvPr id="411" name="直線コネクタ 410"/>
        <xdr:cNvCxnSpPr/>
      </xdr:nvCxnSpPr>
      <xdr:spPr>
        <a:xfrm flipV="1">
          <a:off x="7861300" y="13484816"/>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132308</xdr:rowOff>
    </xdr:from>
    <xdr:to>
      <xdr:col>41</xdr:col>
      <xdr:colOff>50800</xdr:colOff>
      <xdr:row>78</xdr:row>
      <xdr:rowOff>143548</xdr:rowOff>
    </xdr:to>
    <xdr:cxnSp macro="">
      <xdr:nvCxnSpPr>
        <xdr:cNvPr id="414" name="直線コネクタ 413"/>
        <xdr:cNvCxnSpPr/>
      </xdr:nvCxnSpPr>
      <xdr:spPr>
        <a:xfrm flipV="1">
          <a:off x="6972300" y="1350540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85813</xdr:rowOff>
    </xdr:from>
    <xdr:to>
      <xdr:col>55</xdr:col>
      <xdr:colOff>50800</xdr:colOff>
      <xdr:row>79</xdr:row>
      <xdr:rowOff>15963</xdr:rowOff>
    </xdr:to>
    <xdr:sp macro="" textlink="">
      <xdr:nvSpPr>
        <xdr:cNvPr id="424" name="楕円 423"/>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xdr:rowOff>
    </xdr:from>
    <xdr:ext cx="469744" cy="259045"/>
    <xdr:sp macro="" textlink="">
      <xdr:nvSpPr>
        <xdr:cNvPr id="425" name="普通建設事業費 （ うち新規整備　）該当値テキスト"/>
        <xdr:cNvSpPr txBox="1"/>
      </xdr:nvSpPr>
      <xdr:spPr>
        <a:xfrm>
          <a:off x="10528300" y="133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161919</xdr:rowOff>
    </xdr:from>
    <xdr:to>
      <xdr:col>50</xdr:col>
      <xdr:colOff>165100</xdr:colOff>
      <xdr:row>78</xdr:row>
      <xdr:rowOff>92069</xdr:rowOff>
    </xdr:to>
    <xdr:sp macro="" textlink="">
      <xdr:nvSpPr>
        <xdr:cNvPr id="426" name="楕円 425"/>
        <xdr:cNvSpPr/>
      </xdr:nvSpPr>
      <xdr:spPr>
        <a:xfrm>
          <a:off x="9588500" y="13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108596</xdr:rowOff>
    </xdr:from>
    <xdr:ext cx="469744" cy="259045"/>
    <xdr:sp macro="" textlink="">
      <xdr:nvSpPr>
        <xdr:cNvPr id="427" name="テキスト ボックス 426"/>
        <xdr:cNvSpPr txBox="1"/>
      </xdr:nvSpPr>
      <xdr:spPr>
        <a:xfrm>
          <a:off x="9404428" y="131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60916</xdr:rowOff>
    </xdr:from>
    <xdr:to>
      <xdr:col>46</xdr:col>
      <xdr:colOff>38100</xdr:colOff>
      <xdr:row>78</xdr:row>
      <xdr:rowOff>162516</xdr:rowOff>
    </xdr:to>
    <xdr:sp macro="" textlink="">
      <xdr:nvSpPr>
        <xdr:cNvPr id="428" name="楕円 427"/>
        <xdr:cNvSpPr/>
      </xdr:nvSpPr>
      <xdr:spPr>
        <a:xfrm>
          <a:off x="8699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153643</xdr:rowOff>
    </xdr:from>
    <xdr:ext cx="469744" cy="259045"/>
    <xdr:sp macro="" textlink="">
      <xdr:nvSpPr>
        <xdr:cNvPr id="429" name="テキスト ボックス 428"/>
        <xdr:cNvSpPr txBox="1"/>
      </xdr:nvSpPr>
      <xdr:spPr>
        <a:xfrm>
          <a:off x="8515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81508</xdr:rowOff>
    </xdr:from>
    <xdr:to>
      <xdr:col>41</xdr:col>
      <xdr:colOff>101600</xdr:colOff>
      <xdr:row>79</xdr:row>
      <xdr:rowOff>11658</xdr:rowOff>
    </xdr:to>
    <xdr:sp macro="" textlink="">
      <xdr:nvSpPr>
        <xdr:cNvPr id="430" name="楕円 429"/>
        <xdr:cNvSpPr/>
      </xdr:nvSpPr>
      <xdr:spPr>
        <a:xfrm>
          <a:off x="7810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2785</xdr:rowOff>
    </xdr:from>
    <xdr:ext cx="469744" cy="259045"/>
    <xdr:sp macro="" textlink="">
      <xdr:nvSpPr>
        <xdr:cNvPr id="431" name="テキスト ボックス 430"/>
        <xdr:cNvSpPr txBox="1"/>
      </xdr:nvSpPr>
      <xdr:spPr>
        <a:xfrm>
          <a:off x="7626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92748</xdr:rowOff>
    </xdr:from>
    <xdr:to>
      <xdr:col>36</xdr:col>
      <xdr:colOff>165100</xdr:colOff>
      <xdr:row>79</xdr:row>
      <xdr:rowOff>22898</xdr:rowOff>
    </xdr:to>
    <xdr:sp macro="" textlink="">
      <xdr:nvSpPr>
        <xdr:cNvPr id="432" name="楕円 431"/>
        <xdr:cNvSpPr/>
      </xdr:nvSpPr>
      <xdr:spPr>
        <a:xfrm>
          <a:off x="6921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14025</xdr:rowOff>
    </xdr:from>
    <xdr:ext cx="469744" cy="259045"/>
    <xdr:sp macro="" textlink="">
      <xdr:nvSpPr>
        <xdr:cNvPr id="433" name="テキスト ボックス 432"/>
        <xdr:cNvSpPr txBox="1"/>
      </xdr:nvSpPr>
      <xdr:spPr>
        <a:xfrm>
          <a:off x="6737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61709</xdr:rowOff>
    </xdr:from>
    <xdr:to>
      <xdr:col>55</xdr:col>
      <xdr:colOff>0</xdr:colOff>
      <xdr:row>96</xdr:row>
      <xdr:rowOff>117487</xdr:rowOff>
    </xdr:to>
    <xdr:cxnSp macro="">
      <xdr:nvCxnSpPr>
        <xdr:cNvPr id="462" name="直線コネクタ 461"/>
        <xdr:cNvCxnSpPr/>
      </xdr:nvCxnSpPr>
      <xdr:spPr>
        <a:xfrm flipV="1">
          <a:off x="9639300" y="16520909"/>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3"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90323</xdr:rowOff>
    </xdr:from>
    <xdr:to>
      <xdr:col>50</xdr:col>
      <xdr:colOff>114300</xdr:colOff>
      <xdr:row>96</xdr:row>
      <xdr:rowOff>117487</xdr:rowOff>
    </xdr:to>
    <xdr:cxnSp macro="">
      <xdr:nvCxnSpPr>
        <xdr:cNvPr id="465" name="直線コネクタ 464"/>
        <xdr:cNvCxnSpPr/>
      </xdr:nvCxnSpPr>
      <xdr:spPr>
        <a:xfrm>
          <a:off x="8750300" y="16378073"/>
          <a:ext cx="88900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46183</xdr:rowOff>
    </xdr:from>
    <xdr:to>
      <xdr:col>45</xdr:col>
      <xdr:colOff>177800</xdr:colOff>
      <xdr:row>95</xdr:row>
      <xdr:rowOff>90323</xdr:rowOff>
    </xdr:to>
    <xdr:cxnSp macro="">
      <xdr:nvCxnSpPr>
        <xdr:cNvPr id="468" name="直線コネクタ 467"/>
        <xdr:cNvCxnSpPr/>
      </xdr:nvCxnSpPr>
      <xdr:spPr>
        <a:xfrm>
          <a:off x="7861300" y="16333933"/>
          <a:ext cx="889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0" name="テキスト ボックス 469"/>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46183</xdr:rowOff>
    </xdr:from>
    <xdr:to>
      <xdr:col>41</xdr:col>
      <xdr:colOff>50800</xdr:colOff>
      <xdr:row>95</xdr:row>
      <xdr:rowOff>162655</xdr:rowOff>
    </xdr:to>
    <xdr:cxnSp macro="">
      <xdr:nvCxnSpPr>
        <xdr:cNvPr id="471" name="直線コネクタ 470"/>
        <xdr:cNvCxnSpPr/>
      </xdr:nvCxnSpPr>
      <xdr:spPr>
        <a:xfrm flipV="1">
          <a:off x="6972300" y="16333933"/>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3" name="テキスト ボックス 472"/>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5" name="テキスト ボックス 474"/>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10909</xdr:rowOff>
    </xdr:from>
    <xdr:to>
      <xdr:col>55</xdr:col>
      <xdr:colOff>50800</xdr:colOff>
      <xdr:row>96</xdr:row>
      <xdr:rowOff>112509</xdr:rowOff>
    </xdr:to>
    <xdr:sp macro="" textlink="">
      <xdr:nvSpPr>
        <xdr:cNvPr id="481" name="楕円 480"/>
        <xdr:cNvSpPr/>
      </xdr:nvSpPr>
      <xdr:spPr>
        <a:xfrm>
          <a:off x="104267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33786</xdr:rowOff>
    </xdr:from>
    <xdr:ext cx="534377" cy="259045"/>
    <xdr:sp macro="" textlink="">
      <xdr:nvSpPr>
        <xdr:cNvPr id="482" name="普通建設事業費 （ うち更新整備　）該当値テキスト"/>
        <xdr:cNvSpPr txBox="1"/>
      </xdr:nvSpPr>
      <xdr:spPr>
        <a:xfrm>
          <a:off x="10528300"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66687</xdr:rowOff>
    </xdr:from>
    <xdr:to>
      <xdr:col>50</xdr:col>
      <xdr:colOff>165100</xdr:colOff>
      <xdr:row>96</xdr:row>
      <xdr:rowOff>168287</xdr:rowOff>
    </xdr:to>
    <xdr:sp macro="" textlink="">
      <xdr:nvSpPr>
        <xdr:cNvPr id="483" name="楕円 482"/>
        <xdr:cNvSpPr/>
      </xdr:nvSpPr>
      <xdr:spPr>
        <a:xfrm>
          <a:off x="9588500" y="165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159414</xdr:rowOff>
    </xdr:from>
    <xdr:ext cx="534377" cy="259045"/>
    <xdr:sp macro="" textlink="">
      <xdr:nvSpPr>
        <xdr:cNvPr id="484" name="テキスト ボックス 483"/>
        <xdr:cNvSpPr txBox="1"/>
      </xdr:nvSpPr>
      <xdr:spPr>
        <a:xfrm>
          <a:off x="9372111" y="166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39523</xdr:rowOff>
    </xdr:from>
    <xdr:to>
      <xdr:col>46</xdr:col>
      <xdr:colOff>38100</xdr:colOff>
      <xdr:row>95</xdr:row>
      <xdr:rowOff>141123</xdr:rowOff>
    </xdr:to>
    <xdr:sp macro="" textlink="">
      <xdr:nvSpPr>
        <xdr:cNvPr id="485" name="楕円 484"/>
        <xdr:cNvSpPr/>
      </xdr:nvSpPr>
      <xdr:spPr>
        <a:xfrm>
          <a:off x="8699500" y="163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157650</xdr:rowOff>
    </xdr:from>
    <xdr:ext cx="534377" cy="259045"/>
    <xdr:sp macro="" textlink="">
      <xdr:nvSpPr>
        <xdr:cNvPr id="486" name="テキスト ボックス 485"/>
        <xdr:cNvSpPr txBox="1"/>
      </xdr:nvSpPr>
      <xdr:spPr>
        <a:xfrm>
          <a:off x="8483111" y="1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166833</xdr:rowOff>
    </xdr:from>
    <xdr:to>
      <xdr:col>41</xdr:col>
      <xdr:colOff>101600</xdr:colOff>
      <xdr:row>95</xdr:row>
      <xdr:rowOff>96983</xdr:rowOff>
    </xdr:to>
    <xdr:sp macro="" textlink="">
      <xdr:nvSpPr>
        <xdr:cNvPr id="487" name="楕円 486"/>
        <xdr:cNvSpPr/>
      </xdr:nvSpPr>
      <xdr:spPr>
        <a:xfrm>
          <a:off x="7810500" y="162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113510</xdr:rowOff>
    </xdr:from>
    <xdr:ext cx="534377" cy="259045"/>
    <xdr:sp macro="" textlink="">
      <xdr:nvSpPr>
        <xdr:cNvPr id="488" name="テキスト ボックス 487"/>
        <xdr:cNvSpPr txBox="1"/>
      </xdr:nvSpPr>
      <xdr:spPr>
        <a:xfrm>
          <a:off x="7594111" y="160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111855</xdr:rowOff>
    </xdr:from>
    <xdr:to>
      <xdr:col>36</xdr:col>
      <xdr:colOff>165100</xdr:colOff>
      <xdr:row>96</xdr:row>
      <xdr:rowOff>42005</xdr:rowOff>
    </xdr:to>
    <xdr:sp macro="" textlink="">
      <xdr:nvSpPr>
        <xdr:cNvPr id="489" name="楕円 488"/>
        <xdr:cNvSpPr/>
      </xdr:nvSpPr>
      <xdr:spPr>
        <a:xfrm>
          <a:off x="6921500" y="16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58532</xdr:rowOff>
    </xdr:from>
    <xdr:ext cx="534377" cy="259045"/>
    <xdr:sp macro="" textlink="">
      <xdr:nvSpPr>
        <xdr:cNvPr id="490" name="テキスト ボックス 489"/>
        <xdr:cNvSpPr txBox="1"/>
      </xdr:nvSpPr>
      <xdr:spPr>
        <a:xfrm>
          <a:off x="6705111" y="161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146231</xdr:rowOff>
    </xdr:from>
    <xdr:to>
      <xdr:col>85</xdr:col>
      <xdr:colOff>126364</xdr:colOff>
      <xdr:row>39</xdr:row>
      <xdr:rowOff>98878</xdr:rowOff>
    </xdr:to>
    <xdr:cxnSp macro="">
      <xdr:nvCxnSpPr>
        <xdr:cNvPr id="516" name="直線コネクタ 515"/>
        <xdr:cNvCxnSpPr/>
      </xdr:nvCxnSpPr>
      <xdr:spPr>
        <a:xfrm flipV="1">
          <a:off x="16317595" y="6318431"/>
          <a:ext cx="1269" cy="46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104519</xdr:rowOff>
    </xdr:from>
    <xdr:ext cx="249299" cy="259045"/>
    <xdr:sp macro="" textlink="">
      <xdr:nvSpPr>
        <xdr:cNvPr id="517" name="災害復旧事業費最小値テキスト"/>
        <xdr:cNvSpPr txBox="1"/>
      </xdr:nvSpPr>
      <xdr:spPr>
        <a:xfrm>
          <a:off x="16370300" y="6791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92908</xdr:rowOff>
    </xdr:from>
    <xdr:ext cx="378565" cy="259045"/>
    <xdr:sp macro="" textlink="">
      <xdr:nvSpPr>
        <xdr:cNvPr id="519" name="災害復旧事業費最大値テキスト"/>
        <xdr:cNvSpPr txBox="1"/>
      </xdr:nvSpPr>
      <xdr:spPr>
        <a:xfrm>
          <a:off x="16370300" y="609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146231</xdr:rowOff>
    </xdr:from>
    <xdr:to>
      <xdr:col>86</xdr:col>
      <xdr:colOff>25400</xdr:colOff>
      <xdr:row>36</xdr:row>
      <xdr:rowOff>146231</xdr:rowOff>
    </xdr:to>
    <xdr:cxnSp macro="">
      <xdr:nvCxnSpPr>
        <xdr:cNvPr id="520" name="直線コネクタ 519"/>
        <xdr:cNvCxnSpPr/>
      </xdr:nvCxnSpPr>
      <xdr:spPr>
        <a:xfrm>
          <a:off x="16230600" y="631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21970</xdr:rowOff>
    </xdr:from>
    <xdr:ext cx="313932" cy="259045"/>
    <xdr:sp macro="" textlink="">
      <xdr:nvSpPr>
        <xdr:cNvPr id="522" name="災害復旧事業費平均値テキスト"/>
        <xdr:cNvSpPr txBox="1"/>
      </xdr:nvSpPr>
      <xdr:spPr>
        <a:xfrm>
          <a:off x="16370300" y="65370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170543</xdr:rowOff>
    </xdr:from>
    <xdr:to>
      <xdr:col>85</xdr:col>
      <xdr:colOff>177800</xdr:colOff>
      <xdr:row>39</xdr:row>
      <xdr:rowOff>100693</xdr:rowOff>
    </xdr:to>
    <xdr:sp macro="" textlink="">
      <xdr:nvSpPr>
        <xdr:cNvPr id="523" name="フローチャート: 判断 522"/>
        <xdr:cNvSpPr/>
      </xdr:nvSpPr>
      <xdr:spPr>
        <a:xfrm>
          <a:off x="162687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103777</xdr:rowOff>
    </xdr:from>
    <xdr:to>
      <xdr:col>81</xdr:col>
      <xdr:colOff>50800</xdr:colOff>
      <xdr:row>39</xdr:row>
      <xdr:rowOff>98878</xdr:rowOff>
    </xdr:to>
    <xdr:cxnSp macro="">
      <xdr:nvCxnSpPr>
        <xdr:cNvPr id="524" name="直線コネクタ 523"/>
        <xdr:cNvCxnSpPr/>
      </xdr:nvCxnSpPr>
      <xdr:spPr>
        <a:xfrm>
          <a:off x="14592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7257</xdr:rowOff>
    </xdr:from>
    <xdr:to>
      <xdr:col>81</xdr:col>
      <xdr:colOff>101600</xdr:colOff>
      <xdr:row>38</xdr:row>
      <xdr:rowOff>108857</xdr:rowOff>
    </xdr:to>
    <xdr:sp macro="" textlink="">
      <xdr:nvSpPr>
        <xdr:cNvPr id="525" name="フローチャート: 判断 524"/>
        <xdr:cNvSpPr/>
      </xdr:nvSpPr>
      <xdr:spPr>
        <a:xfrm>
          <a:off x="15430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125384</xdr:rowOff>
    </xdr:from>
    <xdr:ext cx="313932" cy="259045"/>
    <xdr:sp macro="" textlink="">
      <xdr:nvSpPr>
        <xdr:cNvPr id="526" name="テキスト ボックス 525"/>
        <xdr:cNvSpPr txBox="1"/>
      </xdr:nvSpPr>
      <xdr:spPr>
        <a:xfrm>
          <a:off x="15324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103777</xdr:rowOff>
    </xdr:from>
    <xdr:to>
      <xdr:col>76</xdr:col>
      <xdr:colOff>114300</xdr:colOff>
      <xdr:row>39</xdr:row>
      <xdr:rowOff>98878</xdr:rowOff>
    </xdr:to>
    <xdr:cxnSp macro="">
      <xdr:nvCxnSpPr>
        <xdr:cNvPr id="527" name="直線コネクタ 526"/>
        <xdr:cNvCxnSpPr/>
      </xdr:nvCxnSpPr>
      <xdr:spPr>
        <a:xfrm flipV="1">
          <a:off x="13703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33383</xdr:rowOff>
    </xdr:from>
    <xdr:to>
      <xdr:col>76</xdr:col>
      <xdr:colOff>165100</xdr:colOff>
      <xdr:row>38</xdr:row>
      <xdr:rowOff>134983</xdr:rowOff>
    </xdr:to>
    <xdr:sp macro="" textlink="">
      <xdr:nvSpPr>
        <xdr:cNvPr id="528" name="フローチャート: 判断 527"/>
        <xdr:cNvSpPr/>
      </xdr:nvSpPr>
      <xdr:spPr>
        <a:xfrm>
          <a:off x="145415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126110</xdr:rowOff>
    </xdr:from>
    <xdr:ext cx="313932" cy="259045"/>
    <xdr:sp macro="" textlink="">
      <xdr:nvSpPr>
        <xdr:cNvPr id="529" name="テキスト ボックス 528"/>
        <xdr:cNvSpPr txBox="1"/>
      </xdr:nvSpPr>
      <xdr:spPr>
        <a:xfrm>
          <a:off x="14435333" y="664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35016</xdr:rowOff>
    </xdr:from>
    <xdr:to>
      <xdr:col>72</xdr:col>
      <xdr:colOff>38100</xdr:colOff>
      <xdr:row>39</xdr:row>
      <xdr:rowOff>136616</xdr:rowOff>
    </xdr:to>
    <xdr:sp macro="" textlink="">
      <xdr:nvSpPr>
        <xdr:cNvPr id="531" name="フローチャート: 判断 530"/>
        <xdr:cNvSpPr/>
      </xdr:nvSpPr>
      <xdr:spPr>
        <a:xfrm>
          <a:off x="13652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153143</xdr:rowOff>
    </xdr:from>
    <xdr:ext cx="249299" cy="259045"/>
    <xdr:sp macro="" textlink="">
      <xdr:nvSpPr>
        <xdr:cNvPr id="532" name="テキスト ボックス 531"/>
        <xdr:cNvSpPr txBox="1"/>
      </xdr:nvSpPr>
      <xdr:spPr>
        <a:xfrm>
          <a:off x="13578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148969</xdr:rowOff>
    </xdr:from>
    <xdr:ext cx="249299" cy="259045"/>
    <xdr:sp macro="" textlink="">
      <xdr:nvSpPr>
        <xdr:cNvPr id="541" name="災害復旧事業費該当値テキスト"/>
        <xdr:cNvSpPr txBox="1"/>
      </xdr:nvSpPr>
      <xdr:spPr>
        <a:xfrm>
          <a:off x="16370300" y="666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52977</xdr:rowOff>
    </xdr:from>
    <xdr:to>
      <xdr:col>76</xdr:col>
      <xdr:colOff>165100</xdr:colOff>
      <xdr:row>30</xdr:row>
      <xdr:rowOff>154577</xdr:rowOff>
    </xdr:to>
    <xdr:sp macro="" textlink="">
      <xdr:nvSpPr>
        <xdr:cNvPr id="544" name="楕円 543"/>
        <xdr:cNvSpPr/>
      </xdr:nvSpPr>
      <xdr:spPr>
        <a:xfrm>
          <a:off x="14541500" y="5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28</xdr:row>
      <xdr:rowOff>171104</xdr:rowOff>
    </xdr:from>
    <xdr:ext cx="378565" cy="259045"/>
    <xdr:sp macro="" textlink="">
      <xdr:nvSpPr>
        <xdr:cNvPr id="545" name="テキスト ボックス 544"/>
        <xdr:cNvSpPr txBox="1"/>
      </xdr:nvSpPr>
      <xdr:spPr>
        <a:xfrm>
          <a:off x="14403017" y="49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170724</xdr:rowOff>
    </xdr:from>
    <xdr:to>
      <xdr:col>85</xdr:col>
      <xdr:colOff>127000</xdr:colOff>
      <xdr:row>73</xdr:row>
      <xdr:rowOff>82659</xdr:rowOff>
    </xdr:to>
    <xdr:cxnSp macro="">
      <xdr:nvCxnSpPr>
        <xdr:cNvPr id="629" name="直線コネクタ 628"/>
        <xdr:cNvCxnSpPr/>
      </xdr:nvCxnSpPr>
      <xdr:spPr>
        <a:xfrm flipV="1">
          <a:off x="15481300" y="12515124"/>
          <a:ext cx="838200" cy="8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0"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82659</xdr:rowOff>
    </xdr:from>
    <xdr:to>
      <xdr:col>81</xdr:col>
      <xdr:colOff>50800</xdr:colOff>
      <xdr:row>73</xdr:row>
      <xdr:rowOff>114554</xdr:rowOff>
    </xdr:to>
    <xdr:cxnSp macro="">
      <xdr:nvCxnSpPr>
        <xdr:cNvPr id="632" name="直線コネクタ 631"/>
        <xdr:cNvCxnSpPr/>
      </xdr:nvCxnSpPr>
      <xdr:spPr>
        <a:xfrm flipV="1">
          <a:off x="14592300" y="12598509"/>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114554</xdr:rowOff>
    </xdr:from>
    <xdr:to>
      <xdr:col>76</xdr:col>
      <xdr:colOff>114300</xdr:colOff>
      <xdr:row>73</xdr:row>
      <xdr:rowOff>135128</xdr:rowOff>
    </xdr:to>
    <xdr:cxnSp macro="">
      <xdr:nvCxnSpPr>
        <xdr:cNvPr id="635" name="直線コネクタ 634"/>
        <xdr:cNvCxnSpPr/>
      </xdr:nvCxnSpPr>
      <xdr:spPr>
        <a:xfrm flipV="1">
          <a:off x="13703300" y="126304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7" name="テキスト ボックス 636"/>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135128</xdr:rowOff>
    </xdr:from>
    <xdr:to>
      <xdr:col>71</xdr:col>
      <xdr:colOff>177800</xdr:colOff>
      <xdr:row>73</xdr:row>
      <xdr:rowOff>143945</xdr:rowOff>
    </xdr:to>
    <xdr:cxnSp macro="">
      <xdr:nvCxnSpPr>
        <xdr:cNvPr id="638" name="直線コネクタ 637"/>
        <xdr:cNvCxnSpPr/>
      </xdr:nvCxnSpPr>
      <xdr:spPr>
        <a:xfrm flipV="1">
          <a:off x="12814300" y="126509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0" name="テキスト ボックス 639"/>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2" name="テキスト ボックス 641"/>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119924</xdr:rowOff>
    </xdr:from>
    <xdr:to>
      <xdr:col>85</xdr:col>
      <xdr:colOff>177800</xdr:colOff>
      <xdr:row>73</xdr:row>
      <xdr:rowOff>50074</xdr:rowOff>
    </xdr:to>
    <xdr:sp macro="" textlink="">
      <xdr:nvSpPr>
        <xdr:cNvPr id="648" name="楕円 647"/>
        <xdr:cNvSpPr/>
      </xdr:nvSpPr>
      <xdr:spPr>
        <a:xfrm>
          <a:off x="16268700" y="12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142801</xdr:rowOff>
    </xdr:from>
    <xdr:ext cx="534377" cy="259045"/>
    <xdr:sp macro="" textlink="">
      <xdr:nvSpPr>
        <xdr:cNvPr id="649" name="公債費該当値テキスト"/>
        <xdr:cNvSpPr txBox="1"/>
      </xdr:nvSpPr>
      <xdr:spPr>
        <a:xfrm>
          <a:off x="16370300" y="12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31859</xdr:rowOff>
    </xdr:from>
    <xdr:to>
      <xdr:col>81</xdr:col>
      <xdr:colOff>101600</xdr:colOff>
      <xdr:row>73</xdr:row>
      <xdr:rowOff>133459</xdr:rowOff>
    </xdr:to>
    <xdr:sp macro="" textlink="">
      <xdr:nvSpPr>
        <xdr:cNvPr id="650" name="楕円 649"/>
        <xdr:cNvSpPr/>
      </xdr:nvSpPr>
      <xdr:spPr>
        <a:xfrm>
          <a:off x="15430500" y="125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149986</xdr:rowOff>
    </xdr:from>
    <xdr:ext cx="469744" cy="259045"/>
    <xdr:sp macro="" textlink="">
      <xdr:nvSpPr>
        <xdr:cNvPr id="651" name="テキスト ボックス 650"/>
        <xdr:cNvSpPr txBox="1"/>
      </xdr:nvSpPr>
      <xdr:spPr>
        <a:xfrm>
          <a:off x="15246428" y="123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63754</xdr:rowOff>
    </xdr:from>
    <xdr:to>
      <xdr:col>76</xdr:col>
      <xdr:colOff>165100</xdr:colOff>
      <xdr:row>73</xdr:row>
      <xdr:rowOff>165354</xdr:rowOff>
    </xdr:to>
    <xdr:sp macro="" textlink="">
      <xdr:nvSpPr>
        <xdr:cNvPr id="652" name="楕円 651"/>
        <xdr:cNvSpPr/>
      </xdr:nvSpPr>
      <xdr:spPr>
        <a:xfrm>
          <a:off x="14541500" y="125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10431</xdr:rowOff>
    </xdr:from>
    <xdr:ext cx="469744" cy="259045"/>
    <xdr:sp macro="" textlink="">
      <xdr:nvSpPr>
        <xdr:cNvPr id="653" name="テキスト ボックス 652"/>
        <xdr:cNvSpPr txBox="1"/>
      </xdr:nvSpPr>
      <xdr:spPr>
        <a:xfrm>
          <a:off x="14357428" y="123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84328</xdr:rowOff>
    </xdr:from>
    <xdr:to>
      <xdr:col>72</xdr:col>
      <xdr:colOff>38100</xdr:colOff>
      <xdr:row>74</xdr:row>
      <xdr:rowOff>14478</xdr:rowOff>
    </xdr:to>
    <xdr:sp macro="" textlink="">
      <xdr:nvSpPr>
        <xdr:cNvPr id="654" name="楕円 653"/>
        <xdr:cNvSpPr/>
      </xdr:nvSpPr>
      <xdr:spPr>
        <a:xfrm>
          <a:off x="136525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31005</xdr:rowOff>
    </xdr:from>
    <xdr:ext cx="469744" cy="259045"/>
    <xdr:sp macro="" textlink="">
      <xdr:nvSpPr>
        <xdr:cNvPr id="655" name="テキスト ボックス 654"/>
        <xdr:cNvSpPr txBox="1"/>
      </xdr:nvSpPr>
      <xdr:spPr>
        <a:xfrm>
          <a:off x="13468428" y="1237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93145</xdr:rowOff>
    </xdr:from>
    <xdr:to>
      <xdr:col>67</xdr:col>
      <xdr:colOff>101600</xdr:colOff>
      <xdr:row>74</xdr:row>
      <xdr:rowOff>23295</xdr:rowOff>
    </xdr:to>
    <xdr:sp macro="" textlink="">
      <xdr:nvSpPr>
        <xdr:cNvPr id="656" name="楕円 655"/>
        <xdr:cNvSpPr/>
      </xdr:nvSpPr>
      <xdr:spPr>
        <a:xfrm>
          <a:off x="12763500" y="126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39822</xdr:rowOff>
    </xdr:from>
    <xdr:ext cx="469744" cy="259045"/>
    <xdr:sp macro="" textlink="">
      <xdr:nvSpPr>
        <xdr:cNvPr id="657" name="テキスト ボックス 656"/>
        <xdr:cNvSpPr txBox="1"/>
      </xdr:nvSpPr>
      <xdr:spPr>
        <a:xfrm>
          <a:off x="12579428" y="123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35066</xdr:rowOff>
    </xdr:from>
    <xdr:to>
      <xdr:col>85</xdr:col>
      <xdr:colOff>127000</xdr:colOff>
      <xdr:row>99</xdr:row>
      <xdr:rowOff>76051</xdr:rowOff>
    </xdr:to>
    <xdr:cxnSp macro="">
      <xdr:nvCxnSpPr>
        <xdr:cNvPr id="688" name="直線コネクタ 687"/>
        <xdr:cNvCxnSpPr/>
      </xdr:nvCxnSpPr>
      <xdr:spPr>
        <a:xfrm flipV="1">
          <a:off x="15481300" y="16837166"/>
          <a:ext cx="838200" cy="2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144484</xdr:rowOff>
    </xdr:from>
    <xdr:to>
      <xdr:col>81</xdr:col>
      <xdr:colOff>50800</xdr:colOff>
      <xdr:row>99</xdr:row>
      <xdr:rowOff>76051</xdr:rowOff>
    </xdr:to>
    <xdr:cxnSp macro="">
      <xdr:nvCxnSpPr>
        <xdr:cNvPr id="691" name="直線コネクタ 690"/>
        <xdr:cNvCxnSpPr/>
      </xdr:nvCxnSpPr>
      <xdr:spPr>
        <a:xfrm>
          <a:off x="14592300" y="16775134"/>
          <a:ext cx="8890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144484</xdr:rowOff>
    </xdr:from>
    <xdr:to>
      <xdr:col>76</xdr:col>
      <xdr:colOff>114300</xdr:colOff>
      <xdr:row>97</xdr:row>
      <xdr:rowOff>168357</xdr:rowOff>
    </xdr:to>
    <xdr:cxnSp macro="">
      <xdr:nvCxnSpPr>
        <xdr:cNvPr id="694" name="直線コネクタ 693"/>
        <xdr:cNvCxnSpPr/>
      </xdr:nvCxnSpPr>
      <xdr:spPr>
        <a:xfrm flipV="1">
          <a:off x="13703300" y="16775134"/>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168357</xdr:rowOff>
    </xdr:from>
    <xdr:to>
      <xdr:col>71</xdr:col>
      <xdr:colOff>177800</xdr:colOff>
      <xdr:row>98</xdr:row>
      <xdr:rowOff>54482</xdr:rowOff>
    </xdr:to>
    <xdr:cxnSp macro="">
      <xdr:nvCxnSpPr>
        <xdr:cNvPr id="697" name="直線コネクタ 696"/>
        <xdr:cNvCxnSpPr/>
      </xdr:nvCxnSpPr>
      <xdr:spPr>
        <a:xfrm flipV="1">
          <a:off x="12814300" y="16799007"/>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155716</xdr:rowOff>
    </xdr:from>
    <xdr:to>
      <xdr:col>85</xdr:col>
      <xdr:colOff>177800</xdr:colOff>
      <xdr:row>98</xdr:row>
      <xdr:rowOff>85866</xdr:rowOff>
    </xdr:to>
    <xdr:sp macro="" textlink="">
      <xdr:nvSpPr>
        <xdr:cNvPr id="707" name="楕円 706"/>
        <xdr:cNvSpPr/>
      </xdr:nvSpPr>
      <xdr:spPr>
        <a:xfrm>
          <a:off x="16268700" y="167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134143</xdr:rowOff>
    </xdr:from>
    <xdr:ext cx="534377" cy="259045"/>
    <xdr:sp macro="" textlink="">
      <xdr:nvSpPr>
        <xdr:cNvPr id="708" name="積立金該当値テキスト"/>
        <xdr:cNvSpPr txBox="1"/>
      </xdr:nvSpPr>
      <xdr:spPr>
        <a:xfrm>
          <a:off x="16370300" y="167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25251</xdr:rowOff>
    </xdr:from>
    <xdr:to>
      <xdr:col>81</xdr:col>
      <xdr:colOff>101600</xdr:colOff>
      <xdr:row>99</xdr:row>
      <xdr:rowOff>126851</xdr:rowOff>
    </xdr:to>
    <xdr:sp macro="" textlink="">
      <xdr:nvSpPr>
        <xdr:cNvPr id="709" name="楕円 708"/>
        <xdr:cNvSpPr/>
      </xdr:nvSpPr>
      <xdr:spPr>
        <a:xfrm>
          <a:off x="15430500" y="16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117978</xdr:rowOff>
    </xdr:from>
    <xdr:ext cx="469744" cy="259045"/>
    <xdr:sp macro="" textlink="">
      <xdr:nvSpPr>
        <xdr:cNvPr id="710" name="テキスト ボックス 709"/>
        <xdr:cNvSpPr txBox="1"/>
      </xdr:nvSpPr>
      <xdr:spPr>
        <a:xfrm>
          <a:off x="15246428" y="170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93684</xdr:rowOff>
    </xdr:from>
    <xdr:to>
      <xdr:col>76</xdr:col>
      <xdr:colOff>165100</xdr:colOff>
      <xdr:row>98</xdr:row>
      <xdr:rowOff>23834</xdr:rowOff>
    </xdr:to>
    <xdr:sp macro="" textlink="">
      <xdr:nvSpPr>
        <xdr:cNvPr id="711" name="楕円 710"/>
        <xdr:cNvSpPr/>
      </xdr:nvSpPr>
      <xdr:spPr>
        <a:xfrm>
          <a:off x="14541500" y="167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14961</xdr:rowOff>
    </xdr:from>
    <xdr:ext cx="534377" cy="259045"/>
    <xdr:sp macro="" textlink="">
      <xdr:nvSpPr>
        <xdr:cNvPr id="712" name="テキスト ボックス 711"/>
        <xdr:cNvSpPr txBox="1"/>
      </xdr:nvSpPr>
      <xdr:spPr>
        <a:xfrm>
          <a:off x="14325111" y="168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117557</xdr:rowOff>
    </xdr:from>
    <xdr:to>
      <xdr:col>72</xdr:col>
      <xdr:colOff>38100</xdr:colOff>
      <xdr:row>98</xdr:row>
      <xdr:rowOff>47707</xdr:rowOff>
    </xdr:to>
    <xdr:sp macro="" textlink="">
      <xdr:nvSpPr>
        <xdr:cNvPr id="713" name="楕円 712"/>
        <xdr:cNvSpPr/>
      </xdr:nvSpPr>
      <xdr:spPr>
        <a:xfrm>
          <a:off x="13652500" y="167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38834</xdr:rowOff>
    </xdr:from>
    <xdr:ext cx="534377" cy="259045"/>
    <xdr:sp macro="" textlink="">
      <xdr:nvSpPr>
        <xdr:cNvPr id="714" name="テキスト ボックス 713"/>
        <xdr:cNvSpPr txBox="1"/>
      </xdr:nvSpPr>
      <xdr:spPr>
        <a:xfrm>
          <a:off x="13436111" y="16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3682</xdr:rowOff>
    </xdr:from>
    <xdr:to>
      <xdr:col>67</xdr:col>
      <xdr:colOff>101600</xdr:colOff>
      <xdr:row>98</xdr:row>
      <xdr:rowOff>105282</xdr:rowOff>
    </xdr:to>
    <xdr:sp macro="" textlink="">
      <xdr:nvSpPr>
        <xdr:cNvPr id="715" name="楕円 714"/>
        <xdr:cNvSpPr/>
      </xdr:nvSpPr>
      <xdr:spPr>
        <a:xfrm>
          <a:off x="12763500" y="168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96409</xdr:rowOff>
    </xdr:from>
    <xdr:ext cx="534377" cy="259045"/>
    <xdr:sp macro="" textlink="">
      <xdr:nvSpPr>
        <xdr:cNvPr id="716" name="テキスト ボックス 715"/>
        <xdr:cNvSpPr txBox="1"/>
      </xdr:nvSpPr>
      <xdr:spPr>
        <a:xfrm>
          <a:off x="12547111" y="168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166805</xdr:rowOff>
    </xdr:from>
    <xdr:to>
      <xdr:col>116</xdr:col>
      <xdr:colOff>63500</xdr:colOff>
      <xdr:row>55</xdr:row>
      <xdr:rowOff>167894</xdr:rowOff>
    </xdr:to>
    <xdr:cxnSp macro="">
      <xdr:nvCxnSpPr>
        <xdr:cNvPr id="800" name="直線コネクタ 799"/>
        <xdr:cNvCxnSpPr/>
      </xdr:nvCxnSpPr>
      <xdr:spPr>
        <a:xfrm flipV="1">
          <a:off x="21323300" y="9253655"/>
          <a:ext cx="838200" cy="3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801"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167894</xdr:rowOff>
    </xdr:from>
    <xdr:to>
      <xdr:col>111</xdr:col>
      <xdr:colOff>177800</xdr:colOff>
      <xdr:row>55</xdr:row>
      <xdr:rowOff>168765</xdr:rowOff>
    </xdr:to>
    <xdr:cxnSp macro="">
      <xdr:nvCxnSpPr>
        <xdr:cNvPr id="803" name="直線コネクタ 802"/>
        <xdr:cNvCxnSpPr/>
      </xdr:nvCxnSpPr>
      <xdr:spPr>
        <a:xfrm flipV="1">
          <a:off x="20434300" y="959764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5" name="テキスト ボックス 804"/>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165281</xdr:rowOff>
    </xdr:from>
    <xdr:to>
      <xdr:col>107</xdr:col>
      <xdr:colOff>50800</xdr:colOff>
      <xdr:row>55</xdr:row>
      <xdr:rowOff>168765</xdr:rowOff>
    </xdr:to>
    <xdr:cxnSp macro="">
      <xdr:nvCxnSpPr>
        <xdr:cNvPr id="806" name="直線コネクタ 805"/>
        <xdr:cNvCxnSpPr/>
      </xdr:nvCxnSpPr>
      <xdr:spPr>
        <a:xfrm>
          <a:off x="19545300" y="959503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8" name="テキスト ボックス 807"/>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157988</xdr:rowOff>
    </xdr:from>
    <xdr:to>
      <xdr:col>102</xdr:col>
      <xdr:colOff>114300</xdr:colOff>
      <xdr:row>55</xdr:row>
      <xdr:rowOff>165281</xdr:rowOff>
    </xdr:to>
    <xdr:cxnSp macro="">
      <xdr:nvCxnSpPr>
        <xdr:cNvPr id="809" name="直線コネクタ 808"/>
        <xdr:cNvCxnSpPr/>
      </xdr:nvCxnSpPr>
      <xdr:spPr>
        <a:xfrm>
          <a:off x="18656300" y="95877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1" name="テキスト ボックス 810"/>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3" name="テキスト ボックス 812"/>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116005</xdr:rowOff>
    </xdr:from>
    <xdr:to>
      <xdr:col>116</xdr:col>
      <xdr:colOff>114300</xdr:colOff>
      <xdr:row>54</xdr:row>
      <xdr:rowOff>46155</xdr:rowOff>
    </xdr:to>
    <xdr:sp macro="" textlink="">
      <xdr:nvSpPr>
        <xdr:cNvPr id="819" name="楕円 818"/>
        <xdr:cNvSpPr/>
      </xdr:nvSpPr>
      <xdr:spPr>
        <a:xfrm>
          <a:off x="221107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138882</xdr:rowOff>
    </xdr:from>
    <xdr:ext cx="469744" cy="259045"/>
    <xdr:sp macro="" textlink="">
      <xdr:nvSpPr>
        <xdr:cNvPr id="820" name="貸付金該当値テキスト"/>
        <xdr:cNvSpPr txBox="1"/>
      </xdr:nvSpPr>
      <xdr:spPr>
        <a:xfrm>
          <a:off x="22212300" y="90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117094</xdr:rowOff>
    </xdr:from>
    <xdr:to>
      <xdr:col>112</xdr:col>
      <xdr:colOff>38100</xdr:colOff>
      <xdr:row>56</xdr:row>
      <xdr:rowOff>47244</xdr:rowOff>
    </xdr:to>
    <xdr:sp macro="" textlink="">
      <xdr:nvSpPr>
        <xdr:cNvPr id="821" name="楕円 820"/>
        <xdr:cNvSpPr/>
      </xdr:nvSpPr>
      <xdr:spPr>
        <a:xfrm>
          <a:off x="21272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63771</xdr:rowOff>
    </xdr:from>
    <xdr:ext cx="469744" cy="259045"/>
    <xdr:sp macro="" textlink="">
      <xdr:nvSpPr>
        <xdr:cNvPr id="822" name="テキスト ボックス 821"/>
        <xdr:cNvSpPr txBox="1"/>
      </xdr:nvSpPr>
      <xdr:spPr>
        <a:xfrm>
          <a:off x="21088428" y="932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117965</xdr:rowOff>
    </xdr:from>
    <xdr:to>
      <xdr:col>107</xdr:col>
      <xdr:colOff>101600</xdr:colOff>
      <xdr:row>56</xdr:row>
      <xdr:rowOff>48115</xdr:rowOff>
    </xdr:to>
    <xdr:sp macro="" textlink="">
      <xdr:nvSpPr>
        <xdr:cNvPr id="823" name="楕円 822"/>
        <xdr:cNvSpPr/>
      </xdr:nvSpPr>
      <xdr:spPr>
        <a:xfrm>
          <a:off x="20383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64642</xdr:rowOff>
    </xdr:from>
    <xdr:ext cx="469744" cy="259045"/>
    <xdr:sp macro="" textlink="">
      <xdr:nvSpPr>
        <xdr:cNvPr id="824" name="テキスト ボックス 823"/>
        <xdr:cNvSpPr txBox="1"/>
      </xdr:nvSpPr>
      <xdr:spPr>
        <a:xfrm>
          <a:off x="20199428" y="93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114481</xdr:rowOff>
    </xdr:from>
    <xdr:to>
      <xdr:col>102</xdr:col>
      <xdr:colOff>165100</xdr:colOff>
      <xdr:row>56</xdr:row>
      <xdr:rowOff>44631</xdr:rowOff>
    </xdr:to>
    <xdr:sp macro="" textlink="">
      <xdr:nvSpPr>
        <xdr:cNvPr id="825" name="楕円 824"/>
        <xdr:cNvSpPr/>
      </xdr:nvSpPr>
      <xdr:spPr>
        <a:xfrm>
          <a:off x="19494500" y="9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61158</xdr:rowOff>
    </xdr:from>
    <xdr:ext cx="469744" cy="259045"/>
    <xdr:sp macro="" textlink="">
      <xdr:nvSpPr>
        <xdr:cNvPr id="826" name="テキスト ボックス 825"/>
        <xdr:cNvSpPr txBox="1"/>
      </xdr:nvSpPr>
      <xdr:spPr>
        <a:xfrm>
          <a:off x="19310428" y="93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107188</xdr:rowOff>
    </xdr:from>
    <xdr:to>
      <xdr:col>98</xdr:col>
      <xdr:colOff>38100</xdr:colOff>
      <xdr:row>56</xdr:row>
      <xdr:rowOff>37338</xdr:rowOff>
    </xdr:to>
    <xdr:sp macro="" textlink="">
      <xdr:nvSpPr>
        <xdr:cNvPr id="827" name="楕円 826"/>
        <xdr:cNvSpPr/>
      </xdr:nvSpPr>
      <xdr:spPr>
        <a:xfrm>
          <a:off x="186055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53865</xdr:rowOff>
    </xdr:from>
    <xdr:ext cx="469744" cy="259045"/>
    <xdr:sp macro="" textlink="">
      <xdr:nvSpPr>
        <xdr:cNvPr id="828" name="テキスト ボックス 827"/>
        <xdr:cNvSpPr txBox="1"/>
      </xdr:nvSpPr>
      <xdr:spPr>
        <a:xfrm>
          <a:off x="18421428" y="931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88951</xdr:rowOff>
    </xdr:from>
    <xdr:to>
      <xdr:col>116</xdr:col>
      <xdr:colOff>63500</xdr:colOff>
      <xdr:row>72</xdr:row>
      <xdr:rowOff>43917</xdr:rowOff>
    </xdr:to>
    <xdr:cxnSp macro="">
      <xdr:nvCxnSpPr>
        <xdr:cNvPr id="858" name="直線コネクタ 857"/>
        <xdr:cNvCxnSpPr/>
      </xdr:nvCxnSpPr>
      <xdr:spPr>
        <a:xfrm>
          <a:off x="21323300" y="12261901"/>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9"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88951</xdr:rowOff>
    </xdr:from>
    <xdr:to>
      <xdr:col>111</xdr:col>
      <xdr:colOff>177800</xdr:colOff>
      <xdr:row>72</xdr:row>
      <xdr:rowOff>82245</xdr:rowOff>
    </xdr:to>
    <xdr:cxnSp macro="">
      <xdr:nvCxnSpPr>
        <xdr:cNvPr id="861" name="直線コネクタ 860"/>
        <xdr:cNvCxnSpPr/>
      </xdr:nvCxnSpPr>
      <xdr:spPr>
        <a:xfrm flipV="1">
          <a:off x="20434300" y="12261901"/>
          <a:ext cx="889000" cy="1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3" name="テキスト ボックス 862"/>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82245</xdr:rowOff>
    </xdr:from>
    <xdr:to>
      <xdr:col>107</xdr:col>
      <xdr:colOff>50800</xdr:colOff>
      <xdr:row>72</xdr:row>
      <xdr:rowOff>105639</xdr:rowOff>
    </xdr:to>
    <xdr:cxnSp macro="">
      <xdr:nvCxnSpPr>
        <xdr:cNvPr id="864" name="直線コネクタ 863"/>
        <xdr:cNvCxnSpPr/>
      </xdr:nvCxnSpPr>
      <xdr:spPr>
        <a:xfrm flipV="1">
          <a:off x="19545300" y="1242664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6" name="テキスト ボックス 865"/>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105639</xdr:rowOff>
    </xdr:from>
    <xdr:to>
      <xdr:col>102</xdr:col>
      <xdr:colOff>114300</xdr:colOff>
      <xdr:row>73</xdr:row>
      <xdr:rowOff>18771</xdr:rowOff>
    </xdr:to>
    <xdr:cxnSp macro="">
      <xdr:nvCxnSpPr>
        <xdr:cNvPr id="867" name="直線コネクタ 866"/>
        <xdr:cNvCxnSpPr/>
      </xdr:nvCxnSpPr>
      <xdr:spPr>
        <a:xfrm flipV="1">
          <a:off x="18656300" y="1245003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9" name="テキスト ボックス 868"/>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1" name="テキスト ボックス 870"/>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164567</xdr:rowOff>
    </xdr:from>
    <xdr:to>
      <xdr:col>116</xdr:col>
      <xdr:colOff>114300</xdr:colOff>
      <xdr:row>72</xdr:row>
      <xdr:rowOff>94717</xdr:rowOff>
    </xdr:to>
    <xdr:sp macro="" textlink="">
      <xdr:nvSpPr>
        <xdr:cNvPr id="877" name="楕円 876"/>
        <xdr:cNvSpPr/>
      </xdr:nvSpPr>
      <xdr:spPr>
        <a:xfrm>
          <a:off x="221107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15994</xdr:rowOff>
    </xdr:from>
    <xdr:ext cx="534377" cy="259045"/>
    <xdr:sp macro="" textlink="">
      <xdr:nvSpPr>
        <xdr:cNvPr id="878" name="繰出金該当値テキスト"/>
        <xdr:cNvSpPr txBox="1"/>
      </xdr:nvSpPr>
      <xdr:spPr>
        <a:xfrm>
          <a:off x="22212300" y="121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38151</xdr:rowOff>
    </xdr:from>
    <xdr:to>
      <xdr:col>112</xdr:col>
      <xdr:colOff>38100</xdr:colOff>
      <xdr:row>71</xdr:row>
      <xdr:rowOff>139751</xdr:rowOff>
    </xdr:to>
    <xdr:sp macro="" textlink="">
      <xdr:nvSpPr>
        <xdr:cNvPr id="879" name="楕円 878"/>
        <xdr:cNvSpPr/>
      </xdr:nvSpPr>
      <xdr:spPr>
        <a:xfrm>
          <a:off x="21272500" y="122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156278</xdr:rowOff>
    </xdr:from>
    <xdr:ext cx="534377" cy="259045"/>
    <xdr:sp macro="" textlink="">
      <xdr:nvSpPr>
        <xdr:cNvPr id="880" name="テキスト ボックス 879"/>
        <xdr:cNvSpPr txBox="1"/>
      </xdr:nvSpPr>
      <xdr:spPr>
        <a:xfrm>
          <a:off x="21056111" y="119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31445</xdr:rowOff>
    </xdr:from>
    <xdr:to>
      <xdr:col>107</xdr:col>
      <xdr:colOff>101600</xdr:colOff>
      <xdr:row>72</xdr:row>
      <xdr:rowOff>133045</xdr:rowOff>
    </xdr:to>
    <xdr:sp macro="" textlink="">
      <xdr:nvSpPr>
        <xdr:cNvPr id="881" name="楕円 880"/>
        <xdr:cNvSpPr/>
      </xdr:nvSpPr>
      <xdr:spPr>
        <a:xfrm>
          <a:off x="20383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149572</xdr:rowOff>
    </xdr:from>
    <xdr:ext cx="534377" cy="259045"/>
    <xdr:sp macro="" textlink="">
      <xdr:nvSpPr>
        <xdr:cNvPr id="882" name="テキスト ボックス 881"/>
        <xdr:cNvSpPr txBox="1"/>
      </xdr:nvSpPr>
      <xdr:spPr>
        <a:xfrm>
          <a:off x="20167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54839</xdr:rowOff>
    </xdr:from>
    <xdr:to>
      <xdr:col>102</xdr:col>
      <xdr:colOff>165100</xdr:colOff>
      <xdr:row>72</xdr:row>
      <xdr:rowOff>156439</xdr:rowOff>
    </xdr:to>
    <xdr:sp macro="" textlink="">
      <xdr:nvSpPr>
        <xdr:cNvPr id="883" name="楕円 882"/>
        <xdr:cNvSpPr/>
      </xdr:nvSpPr>
      <xdr:spPr>
        <a:xfrm>
          <a:off x="19494500" y="123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1516</xdr:rowOff>
    </xdr:from>
    <xdr:ext cx="534377" cy="259045"/>
    <xdr:sp macro="" textlink="">
      <xdr:nvSpPr>
        <xdr:cNvPr id="884" name="テキスト ボックス 883"/>
        <xdr:cNvSpPr txBox="1"/>
      </xdr:nvSpPr>
      <xdr:spPr>
        <a:xfrm>
          <a:off x="19278111" y="1217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139421</xdr:rowOff>
    </xdr:from>
    <xdr:to>
      <xdr:col>98</xdr:col>
      <xdr:colOff>38100</xdr:colOff>
      <xdr:row>73</xdr:row>
      <xdr:rowOff>69571</xdr:rowOff>
    </xdr:to>
    <xdr:sp macro="" textlink="">
      <xdr:nvSpPr>
        <xdr:cNvPr id="885" name="楕円 884"/>
        <xdr:cNvSpPr/>
      </xdr:nvSpPr>
      <xdr:spPr>
        <a:xfrm>
          <a:off x="18605500" y="12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86098</xdr:rowOff>
    </xdr:from>
    <xdr:ext cx="534377" cy="259045"/>
    <xdr:sp macro="" textlink="">
      <xdr:nvSpPr>
        <xdr:cNvPr id="886" name="テキスト ボックス 885"/>
        <xdr:cNvSpPr txBox="1"/>
      </xdr:nvSpPr>
      <xdr:spPr>
        <a:xfrm>
          <a:off x="18389111" y="122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469,970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519,658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49,688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特別定額給付事業が終了したことなどにより、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となったことが主な要因となっている。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40,368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7,536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円減少した。これは、区営シルバーピアの建設経費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及び用地費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が要因となっている。今後も、学校の改築や新庁舎の整備、駅周辺のまちづくりなど多額の経費が必要な普通建設事業が見込まれるため、適切な地方債の活用や、計画的な基金への積立てを行っ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164,546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住民税非課税世帯等に対する臨時特別給付事業や子育て世帯等臨時特別支援事業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どにより、前年度より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23,085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89,469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新型コロナウイルスワクチン接種経費や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スクール構想事業費の増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19,343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27,844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円で、特別定額給付金給付事業の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98,423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139319</xdr:rowOff>
    </xdr:from>
    <xdr:to>
      <xdr:col>24</xdr:col>
      <xdr:colOff>63500</xdr:colOff>
      <xdr:row>36</xdr:row>
      <xdr:rowOff>152845</xdr:rowOff>
    </xdr:to>
    <xdr:cxnSp macro="">
      <xdr:nvCxnSpPr>
        <xdr:cNvPr id="60" name="直線コネクタ 59"/>
        <xdr:cNvCxnSpPr/>
      </xdr:nvCxnSpPr>
      <xdr:spPr>
        <a:xfrm>
          <a:off x="3797300" y="6311519"/>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139319</xdr:rowOff>
    </xdr:from>
    <xdr:to>
      <xdr:col>19</xdr:col>
      <xdr:colOff>177800</xdr:colOff>
      <xdr:row>36</xdr:row>
      <xdr:rowOff>142177</xdr:rowOff>
    </xdr:to>
    <xdr:cxnSp macro="">
      <xdr:nvCxnSpPr>
        <xdr:cNvPr id="63" name="直線コネクタ 62"/>
        <xdr:cNvCxnSpPr/>
      </xdr:nvCxnSpPr>
      <xdr:spPr>
        <a:xfrm flipV="1">
          <a:off x="2908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139319</xdr:rowOff>
    </xdr:from>
    <xdr:to>
      <xdr:col>15</xdr:col>
      <xdr:colOff>50800</xdr:colOff>
      <xdr:row>36</xdr:row>
      <xdr:rowOff>142177</xdr:rowOff>
    </xdr:to>
    <xdr:cxnSp macro="">
      <xdr:nvCxnSpPr>
        <xdr:cNvPr id="66" name="直線コネクタ 65"/>
        <xdr:cNvCxnSpPr/>
      </xdr:nvCxnSpPr>
      <xdr:spPr>
        <a:xfrm>
          <a:off x="2019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137033</xdr:rowOff>
    </xdr:from>
    <xdr:to>
      <xdr:col>10</xdr:col>
      <xdr:colOff>114300</xdr:colOff>
      <xdr:row>36</xdr:row>
      <xdr:rowOff>139319</xdr:rowOff>
    </xdr:to>
    <xdr:cxnSp macro="">
      <xdr:nvCxnSpPr>
        <xdr:cNvPr id="69" name="直線コネクタ 68"/>
        <xdr:cNvCxnSpPr/>
      </xdr:nvCxnSpPr>
      <xdr:spPr>
        <a:xfrm>
          <a:off x="1130300" y="63092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102045</xdr:rowOff>
    </xdr:from>
    <xdr:to>
      <xdr:col>24</xdr:col>
      <xdr:colOff>114300</xdr:colOff>
      <xdr:row>37</xdr:row>
      <xdr:rowOff>32195</xdr:rowOff>
    </xdr:to>
    <xdr:sp macro="" textlink="">
      <xdr:nvSpPr>
        <xdr:cNvPr id="79" name="楕円 78"/>
        <xdr:cNvSpPr/>
      </xdr:nvSpPr>
      <xdr:spPr>
        <a:xfrm>
          <a:off x="45847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124922</xdr:rowOff>
    </xdr:from>
    <xdr:ext cx="469744" cy="259045"/>
    <xdr:sp macro="" textlink="">
      <xdr:nvSpPr>
        <xdr:cNvPr id="80" name="議会費該当値テキスト"/>
        <xdr:cNvSpPr txBox="1"/>
      </xdr:nvSpPr>
      <xdr:spPr>
        <a:xfrm>
          <a:off x="4686300" y="612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1" name="楕円 80"/>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35196</xdr:rowOff>
    </xdr:from>
    <xdr:ext cx="469744" cy="259045"/>
    <xdr:sp macro="" textlink="">
      <xdr:nvSpPr>
        <xdr:cNvPr id="82" name="テキスト ボックス 81"/>
        <xdr:cNvSpPr txBox="1"/>
      </xdr:nvSpPr>
      <xdr:spPr>
        <a:xfrm>
          <a:off x="3562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91377</xdr:rowOff>
    </xdr:from>
    <xdr:to>
      <xdr:col>15</xdr:col>
      <xdr:colOff>101600</xdr:colOff>
      <xdr:row>37</xdr:row>
      <xdr:rowOff>21527</xdr:rowOff>
    </xdr:to>
    <xdr:sp macro="" textlink="">
      <xdr:nvSpPr>
        <xdr:cNvPr id="83" name="楕円 82"/>
        <xdr:cNvSpPr/>
      </xdr:nvSpPr>
      <xdr:spPr>
        <a:xfrm>
          <a:off x="2857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38054</xdr:rowOff>
    </xdr:from>
    <xdr:ext cx="469744" cy="259045"/>
    <xdr:sp macro="" textlink="">
      <xdr:nvSpPr>
        <xdr:cNvPr id="84" name="テキスト ボックス 83"/>
        <xdr:cNvSpPr txBox="1"/>
      </xdr:nvSpPr>
      <xdr:spPr>
        <a:xfrm>
          <a:off x="2673428" y="60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88519</xdr:rowOff>
    </xdr:from>
    <xdr:to>
      <xdr:col>10</xdr:col>
      <xdr:colOff>165100</xdr:colOff>
      <xdr:row>37</xdr:row>
      <xdr:rowOff>18669</xdr:rowOff>
    </xdr:to>
    <xdr:sp macro="" textlink="">
      <xdr:nvSpPr>
        <xdr:cNvPr id="85" name="楕円 84"/>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35196</xdr:rowOff>
    </xdr:from>
    <xdr:ext cx="469744" cy="259045"/>
    <xdr:sp macro="" textlink="">
      <xdr:nvSpPr>
        <xdr:cNvPr id="86" name="テキスト ボックス 85"/>
        <xdr:cNvSpPr txBox="1"/>
      </xdr:nvSpPr>
      <xdr:spPr>
        <a:xfrm>
          <a:off x="1784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86233</xdr:rowOff>
    </xdr:from>
    <xdr:to>
      <xdr:col>6</xdr:col>
      <xdr:colOff>38100</xdr:colOff>
      <xdr:row>37</xdr:row>
      <xdr:rowOff>16383</xdr:rowOff>
    </xdr:to>
    <xdr:sp macro="" textlink="">
      <xdr:nvSpPr>
        <xdr:cNvPr id="87" name="楕円 86"/>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32910</xdr:rowOff>
    </xdr:from>
    <xdr:ext cx="469744" cy="259045"/>
    <xdr:sp macro="" textlink="">
      <xdr:nvSpPr>
        <xdr:cNvPr id="88" name="テキスト ボックス 87"/>
        <xdr:cNvSpPr txBox="1"/>
      </xdr:nvSpPr>
      <xdr:spPr>
        <a:xfrm>
          <a:off x="895428"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169634</xdr:rowOff>
    </xdr:from>
    <xdr:to>
      <xdr:col>24</xdr:col>
      <xdr:colOff>63500</xdr:colOff>
      <xdr:row>58</xdr:row>
      <xdr:rowOff>51981</xdr:rowOff>
    </xdr:to>
    <xdr:cxnSp macro="">
      <xdr:nvCxnSpPr>
        <xdr:cNvPr id="118" name="直線コネクタ 117"/>
        <xdr:cNvCxnSpPr/>
      </xdr:nvCxnSpPr>
      <xdr:spPr>
        <a:xfrm>
          <a:off x="3797300" y="8742134"/>
          <a:ext cx="838200" cy="1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169634</xdr:rowOff>
    </xdr:from>
    <xdr:to>
      <xdr:col>19</xdr:col>
      <xdr:colOff>177800</xdr:colOff>
      <xdr:row>58</xdr:row>
      <xdr:rowOff>32842</xdr:rowOff>
    </xdr:to>
    <xdr:cxnSp macro="">
      <xdr:nvCxnSpPr>
        <xdr:cNvPr id="121" name="直線コネクタ 120"/>
        <xdr:cNvCxnSpPr/>
      </xdr:nvCxnSpPr>
      <xdr:spPr>
        <a:xfrm flipV="1">
          <a:off x="2908300" y="8742134"/>
          <a:ext cx="889000" cy="12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32842</xdr:rowOff>
    </xdr:from>
    <xdr:to>
      <xdr:col>15</xdr:col>
      <xdr:colOff>50800</xdr:colOff>
      <xdr:row>58</xdr:row>
      <xdr:rowOff>40183</xdr:rowOff>
    </xdr:to>
    <xdr:cxnSp macro="">
      <xdr:nvCxnSpPr>
        <xdr:cNvPr id="124" name="直線コネクタ 123"/>
        <xdr:cNvCxnSpPr/>
      </xdr:nvCxnSpPr>
      <xdr:spPr>
        <a:xfrm flipV="1">
          <a:off x="2019300" y="9976942"/>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40183</xdr:rowOff>
    </xdr:from>
    <xdr:to>
      <xdr:col>10</xdr:col>
      <xdr:colOff>114300</xdr:colOff>
      <xdr:row>58</xdr:row>
      <xdr:rowOff>77101</xdr:rowOff>
    </xdr:to>
    <xdr:cxnSp macro="">
      <xdr:nvCxnSpPr>
        <xdr:cNvPr id="127" name="直線コネクタ 126"/>
        <xdr:cNvCxnSpPr/>
      </xdr:nvCxnSpPr>
      <xdr:spPr>
        <a:xfrm flipV="1">
          <a:off x="1130300" y="998428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1181</xdr:rowOff>
    </xdr:from>
    <xdr:to>
      <xdr:col>24</xdr:col>
      <xdr:colOff>114300</xdr:colOff>
      <xdr:row>58</xdr:row>
      <xdr:rowOff>102781</xdr:rowOff>
    </xdr:to>
    <xdr:sp macro="" textlink="">
      <xdr:nvSpPr>
        <xdr:cNvPr id="137" name="楕円 136"/>
        <xdr:cNvSpPr/>
      </xdr:nvSpPr>
      <xdr:spPr>
        <a:xfrm>
          <a:off x="4584700" y="99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151058</xdr:rowOff>
    </xdr:from>
    <xdr:ext cx="534377" cy="259045"/>
    <xdr:sp macro="" textlink="">
      <xdr:nvSpPr>
        <xdr:cNvPr id="138" name="総務費該当値テキスト"/>
        <xdr:cNvSpPr txBox="1"/>
      </xdr:nvSpPr>
      <xdr:spPr>
        <a:xfrm>
          <a:off x="4686300" y="99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118834</xdr:rowOff>
    </xdr:from>
    <xdr:to>
      <xdr:col>20</xdr:col>
      <xdr:colOff>38100</xdr:colOff>
      <xdr:row>51</xdr:row>
      <xdr:rowOff>48984</xdr:rowOff>
    </xdr:to>
    <xdr:sp macro="" textlink="">
      <xdr:nvSpPr>
        <xdr:cNvPr id="139" name="楕円 138"/>
        <xdr:cNvSpPr/>
      </xdr:nvSpPr>
      <xdr:spPr>
        <a:xfrm>
          <a:off x="3746500" y="86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40111</xdr:rowOff>
    </xdr:from>
    <xdr:ext cx="599010" cy="259045"/>
    <xdr:sp macro="" textlink="">
      <xdr:nvSpPr>
        <xdr:cNvPr id="140" name="テキスト ボックス 139"/>
        <xdr:cNvSpPr txBox="1"/>
      </xdr:nvSpPr>
      <xdr:spPr>
        <a:xfrm>
          <a:off x="3497795" y="87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153492</xdr:rowOff>
    </xdr:from>
    <xdr:to>
      <xdr:col>15</xdr:col>
      <xdr:colOff>101600</xdr:colOff>
      <xdr:row>58</xdr:row>
      <xdr:rowOff>83642</xdr:rowOff>
    </xdr:to>
    <xdr:sp macro="" textlink="">
      <xdr:nvSpPr>
        <xdr:cNvPr id="141" name="楕円 140"/>
        <xdr:cNvSpPr/>
      </xdr:nvSpPr>
      <xdr:spPr>
        <a:xfrm>
          <a:off x="2857500" y="99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74769</xdr:rowOff>
    </xdr:from>
    <xdr:ext cx="534377" cy="259045"/>
    <xdr:sp macro="" textlink="">
      <xdr:nvSpPr>
        <xdr:cNvPr id="142" name="テキスト ボックス 141"/>
        <xdr:cNvSpPr txBox="1"/>
      </xdr:nvSpPr>
      <xdr:spPr>
        <a:xfrm>
          <a:off x="2641111" y="100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160833</xdr:rowOff>
    </xdr:from>
    <xdr:to>
      <xdr:col>10</xdr:col>
      <xdr:colOff>165100</xdr:colOff>
      <xdr:row>58</xdr:row>
      <xdr:rowOff>90983</xdr:rowOff>
    </xdr:to>
    <xdr:sp macro="" textlink="">
      <xdr:nvSpPr>
        <xdr:cNvPr id="143" name="楕円 142"/>
        <xdr:cNvSpPr/>
      </xdr:nvSpPr>
      <xdr:spPr>
        <a:xfrm>
          <a:off x="19685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82110</xdr:rowOff>
    </xdr:from>
    <xdr:ext cx="534377" cy="259045"/>
    <xdr:sp macro="" textlink="">
      <xdr:nvSpPr>
        <xdr:cNvPr id="144" name="テキスト ボックス 143"/>
        <xdr:cNvSpPr txBox="1"/>
      </xdr:nvSpPr>
      <xdr:spPr>
        <a:xfrm>
          <a:off x="1752111" y="100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26301</xdr:rowOff>
    </xdr:from>
    <xdr:to>
      <xdr:col>6</xdr:col>
      <xdr:colOff>38100</xdr:colOff>
      <xdr:row>58</xdr:row>
      <xdr:rowOff>127901</xdr:rowOff>
    </xdr:to>
    <xdr:sp macro="" textlink="">
      <xdr:nvSpPr>
        <xdr:cNvPr id="145" name="楕円 144"/>
        <xdr:cNvSpPr/>
      </xdr:nvSpPr>
      <xdr:spPr>
        <a:xfrm>
          <a:off x="1079500" y="99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119028</xdr:rowOff>
    </xdr:from>
    <xdr:ext cx="534377" cy="259045"/>
    <xdr:sp macro="" textlink="">
      <xdr:nvSpPr>
        <xdr:cNvPr id="146" name="テキスト ボックス 145"/>
        <xdr:cNvSpPr txBox="1"/>
      </xdr:nvSpPr>
      <xdr:spPr>
        <a:xfrm>
          <a:off x="863111" y="100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127377</xdr:rowOff>
    </xdr:from>
    <xdr:to>
      <xdr:col>24</xdr:col>
      <xdr:colOff>63500</xdr:colOff>
      <xdr:row>75</xdr:row>
      <xdr:rowOff>89081</xdr:rowOff>
    </xdr:to>
    <xdr:cxnSp macro="">
      <xdr:nvCxnSpPr>
        <xdr:cNvPr id="178" name="直線コネクタ 177"/>
        <xdr:cNvCxnSpPr/>
      </xdr:nvCxnSpPr>
      <xdr:spPr>
        <a:xfrm flipV="1">
          <a:off x="3797300" y="12814677"/>
          <a:ext cx="838200" cy="1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89081</xdr:rowOff>
    </xdr:from>
    <xdr:to>
      <xdr:col>19</xdr:col>
      <xdr:colOff>177800</xdr:colOff>
      <xdr:row>76</xdr:row>
      <xdr:rowOff>96200</xdr:rowOff>
    </xdr:to>
    <xdr:cxnSp macro="">
      <xdr:nvCxnSpPr>
        <xdr:cNvPr id="181" name="直線コネクタ 180"/>
        <xdr:cNvCxnSpPr/>
      </xdr:nvCxnSpPr>
      <xdr:spPr>
        <a:xfrm flipV="1">
          <a:off x="2908300" y="12947831"/>
          <a:ext cx="889000" cy="1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96200</xdr:rowOff>
    </xdr:from>
    <xdr:to>
      <xdr:col>15</xdr:col>
      <xdr:colOff>50800</xdr:colOff>
      <xdr:row>76</xdr:row>
      <xdr:rowOff>134899</xdr:rowOff>
    </xdr:to>
    <xdr:cxnSp macro="">
      <xdr:nvCxnSpPr>
        <xdr:cNvPr id="184" name="直線コネクタ 183"/>
        <xdr:cNvCxnSpPr/>
      </xdr:nvCxnSpPr>
      <xdr:spPr>
        <a:xfrm flipV="1">
          <a:off x="2019300" y="13126400"/>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120052</xdr:rowOff>
    </xdr:from>
    <xdr:to>
      <xdr:col>10</xdr:col>
      <xdr:colOff>114300</xdr:colOff>
      <xdr:row>76</xdr:row>
      <xdr:rowOff>134899</xdr:rowOff>
    </xdr:to>
    <xdr:cxnSp macro="">
      <xdr:nvCxnSpPr>
        <xdr:cNvPr id="187" name="直線コネクタ 186"/>
        <xdr:cNvCxnSpPr/>
      </xdr:nvCxnSpPr>
      <xdr:spPr>
        <a:xfrm>
          <a:off x="1130300" y="13150252"/>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76577</xdr:rowOff>
    </xdr:from>
    <xdr:to>
      <xdr:col>24</xdr:col>
      <xdr:colOff>114300</xdr:colOff>
      <xdr:row>75</xdr:row>
      <xdr:rowOff>6727</xdr:rowOff>
    </xdr:to>
    <xdr:sp macro="" textlink="">
      <xdr:nvSpPr>
        <xdr:cNvPr id="197" name="楕円 196"/>
        <xdr:cNvSpPr/>
      </xdr:nvSpPr>
      <xdr:spPr>
        <a:xfrm>
          <a:off x="4584700" y="127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99454</xdr:rowOff>
    </xdr:from>
    <xdr:ext cx="599010" cy="259045"/>
    <xdr:sp macro="" textlink="">
      <xdr:nvSpPr>
        <xdr:cNvPr id="198" name="民生費該当値テキスト"/>
        <xdr:cNvSpPr txBox="1"/>
      </xdr:nvSpPr>
      <xdr:spPr>
        <a:xfrm>
          <a:off x="4686300" y="1261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38281</xdr:rowOff>
    </xdr:from>
    <xdr:to>
      <xdr:col>20</xdr:col>
      <xdr:colOff>38100</xdr:colOff>
      <xdr:row>75</xdr:row>
      <xdr:rowOff>139881</xdr:rowOff>
    </xdr:to>
    <xdr:sp macro="" textlink="">
      <xdr:nvSpPr>
        <xdr:cNvPr id="199" name="楕円 198"/>
        <xdr:cNvSpPr/>
      </xdr:nvSpPr>
      <xdr:spPr>
        <a:xfrm>
          <a:off x="3746500" y="128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156408</xdr:rowOff>
    </xdr:from>
    <xdr:ext cx="599010" cy="259045"/>
    <xdr:sp macro="" textlink="">
      <xdr:nvSpPr>
        <xdr:cNvPr id="200" name="テキスト ボックス 199"/>
        <xdr:cNvSpPr txBox="1"/>
      </xdr:nvSpPr>
      <xdr:spPr>
        <a:xfrm>
          <a:off x="3497795" y="126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45400</xdr:rowOff>
    </xdr:from>
    <xdr:to>
      <xdr:col>15</xdr:col>
      <xdr:colOff>101600</xdr:colOff>
      <xdr:row>76</xdr:row>
      <xdr:rowOff>147000</xdr:rowOff>
    </xdr:to>
    <xdr:sp macro="" textlink="">
      <xdr:nvSpPr>
        <xdr:cNvPr id="201" name="楕円 200"/>
        <xdr:cNvSpPr/>
      </xdr:nvSpPr>
      <xdr:spPr>
        <a:xfrm>
          <a:off x="2857500" y="130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163527</xdr:rowOff>
    </xdr:from>
    <xdr:ext cx="599010" cy="259045"/>
    <xdr:sp macro="" textlink="">
      <xdr:nvSpPr>
        <xdr:cNvPr id="202" name="テキスト ボックス 201"/>
        <xdr:cNvSpPr txBox="1"/>
      </xdr:nvSpPr>
      <xdr:spPr>
        <a:xfrm>
          <a:off x="2608795" y="128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84099</xdr:rowOff>
    </xdr:from>
    <xdr:to>
      <xdr:col>10</xdr:col>
      <xdr:colOff>165100</xdr:colOff>
      <xdr:row>77</xdr:row>
      <xdr:rowOff>14249</xdr:rowOff>
    </xdr:to>
    <xdr:sp macro="" textlink="">
      <xdr:nvSpPr>
        <xdr:cNvPr id="203" name="楕円 202"/>
        <xdr:cNvSpPr/>
      </xdr:nvSpPr>
      <xdr:spPr>
        <a:xfrm>
          <a:off x="1968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30777</xdr:rowOff>
    </xdr:from>
    <xdr:ext cx="599010" cy="259045"/>
    <xdr:sp macro="" textlink="">
      <xdr:nvSpPr>
        <xdr:cNvPr id="204" name="テキスト ボックス 203"/>
        <xdr:cNvSpPr txBox="1"/>
      </xdr:nvSpPr>
      <xdr:spPr>
        <a:xfrm>
          <a:off x="1719795" y="128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69252</xdr:rowOff>
    </xdr:from>
    <xdr:to>
      <xdr:col>6</xdr:col>
      <xdr:colOff>38100</xdr:colOff>
      <xdr:row>76</xdr:row>
      <xdr:rowOff>170852</xdr:rowOff>
    </xdr:to>
    <xdr:sp macro="" textlink="">
      <xdr:nvSpPr>
        <xdr:cNvPr id="205" name="楕円 204"/>
        <xdr:cNvSpPr/>
      </xdr:nvSpPr>
      <xdr:spPr>
        <a:xfrm>
          <a:off x="1079500" y="130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15929</xdr:rowOff>
    </xdr:from>
    <xdr:ext cx="599010" cy="259045"/>
    <xdr:sp macro="" textlink="">
      <xdr:nvSpPr>
        <xdr:cNvPr id="206" name="テキスト ボックス 205"/>
        <xdr:cNvSpPr txBox="1"/>
      </xdr:nvSpPr>
      <xdr:spPr>
        <a:xfrm>
          <a:off x="830795" y="1287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6476</xdr:rowOff>
    </xdr:from>
    <xdr:to>
      <xdr:col>24</xdr:col>
      <xdr:colOff>63500</xdr:colOff>
      <xdr:row>98</xdr:row>
      <xdr:rowOff>132059</xdr:rowOff>
    </xdr:to>
    <xdr:cxnSp macro="">
      <xdr:nvCxnSpPr>
        <xdr:cNvPr id="238" name="直線コネクタ 237"/>
        <xdr:cNvCxnSpPr/>
      </xdr:nvCxnSpPr>
      <xdr:spPr>
        <a:xfrm flipV="1">
          <a:off x="3797300" y="16637126"/>
          <a:ext cx="838200" cy="2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132059</xdr:rowOff>
    </xdr:from>
    <xdr:to>
      <xdr:col>19</xdr:col>
      <xdr:colOff>177800</xdr:colOff>
      <xdr:row>98</xdr:row>
      <xdr:rowOff>169957</xdr:rowOff>
    </xdr:to>
    <xdr:cxnSp macro="">
      <xdr:nvCxnSpPr>
        <xdr:cNvPr id="241" name="直線コネクタ 240"/>
        <xdr:cNvCxnSpPr/>
      </xdr:nvCxnSpPr>
      <xdr:spPr>
        <a:xfrm flipV="1">
          <a:off x="2908300" y="16934159"/>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169957</xdr:rowOff>
    </xdr:from>
    <xdr:to>
      <xdr:col>15</xdr:col>
      <xdr:colOff>50800</xdr:colOff>
      <xdr:row>99</xdr:row>
      <xdr:rowOff>9855</xdr:rowOff>
    </xdr:to>
    <xdr:cxnSp macro="">
      <xdr:nvCxnSpPr>
        <xdr:cNvPr id="244" name="直線コネクタ 243"/>
        <xdr:cNvCxnSpPr/>
      </xdr:nvCxnSpPr>
      <xdr:spPr>
        <a:xfrm flipV="1">
          <a:off x="2019300" y="1697205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9855</xdr:rowOff>
    </xdr:from>
    <xdr:to>
      <xdr:col>10</xdr:col>
      <xdr:colOff>114300</xdr:colOff>
      <xdr:row>99</xdr:row>
      <xdr:rowOff>15325</xdr:rowOff>
    </xdr:to>
    <xdr:cxnSp macro="">
      <xdr:nvCxnSpPr>
        <xdr:cNvPr id="247" name="直線コネクタ 246"/>
        <xdr:cNvCxnSpPr/>
      </xdr:nvCxnSpPr>
      <xdr:spPr>
        <a:xfrm flipV="1">
          <a:off x="1130300" y="16983405"/>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127126</xdr:rowOff>
    </xdr:from>
    <xdr:to>
      <xdr:col>24</xdr:col>
      <xdr:colOff>114300</xdr:colOff>
      <xdr:row>97</xdr:row>
      <xdr:rowOff>57276</xdr:rowOff>
    </xdr:to>
    <xdr:sp macro="" textlink="">
      <xdr:nvSpPr>
        <xdr:cNvPr id="257" name="楕円 256"/>
        <xdr:cNvSpPr/>
      </xdr:nvSpPr>
      <xdr:spPr>
        <a:xfrm>
          <a:off x="4584700" y="16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105553</xdr:rowOff>
    </xdr:from>
    <xdr:ext cx="534377" cy="259045"/>
    <xdr:sp macro="" textlink="">
      <xdr:nvSpPr>
        <xdr:cNvPr id="258" name="衛生費該当値テキスト"/>
        <xdr:cNvSpPr txBox="1"/>
      </xdr:nvSpPr>
      <xdr:spPr>
        <a:xfrm>
          <a:off x="4686300" y="165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81259</xdr:rowOff>
    </xdr:from>
    <xdr:to>
      <xdr:col>20</xdr:col>
      <xdr:colOff>38100</xdr:colOff>
      <xdr:row>99</xdr:row>
      <xdr:rowOff>11409</xdr:rowOff>
    </xdr:to>
    <xdr:sp macro="" textlink="">
      <xdr:nvSpPr>
        <xdr:cNvPr id="259" name="楕円 258"/>
        <xdr:cNvSpPr/>
      </xdr:nvSpPr>
      <xdr:spPr>
        <a:xfrm>
          <a:off x="3746500" y="168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2536</xdr:rowOff>
    </xdr:from>
    <xdr:ext cx="534377" cy="259045"/>
    <xdr:sp macro="" textlink="">
      <xdr:nvSpPr>
        <xdr:cNvPr id="260" name="テキスト ボックス 259"/>
        <xdr:cNvSpPr txBox="1"/>
      </xdr:nvSpPr>
      <xdr:spPr>
        <a:xfrm>
          <a:off x="3530111" y="169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119157</xdr:rowOff>
    </xdr:from>
    <xdr:to>
      <xdr:col>15</xdr:col>
      <xdr:colOff>101600</xdr:colOff>
      <xdr:row>99</xdr:row>
      <xdr:rowOff>49307</xdr:rowOff>
    </xdr:to>
    <xdr:sp macro="" textlink="">
      <xdr:nvSpPr>
        <xdr:cNvPr id="261" name="楕円 260"/>
        <xdr:cNvSpPr/>
      </xdr:nvSpPr>
      <xdr:spPr>
        <a:xfrm>
          <a:off x="2857500" y="169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40434</xdr:rowOff>
    </xdr:from>
    <xdr:ext cx="534377" cy="259045"/>
    <xdr:sp macro="" textlink="">
      <xdr:nvSpPr>
        <xdr:cNvPr id="262" name="テキスト ボックス 261"/>
        <xdr:cNvSpPr txBox="1"/>
      </xdr:nvSpPr>
      <xdr:spPr>
        <a:xfrm>
          <a:off x="2641111" y="170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130505</xdr:rowOff>
    </xdr:from>
    <xdr:to>
      <xdr:col>10</xdr:col>
      <xdr:colOff>165100</xdr:colOff>
      <xdr:row>99</xdr:row>
      <xdr:rowOff>60655</xdr:rowOff>
    </xdr:to>
    <xdr:sp macro="" textlink="">
      <xdr:nvSpPr>
        <xdr:cNvPr id="263" name="楕円 262"/>
        <xdr:cNvSpPr/>
      </xdr:nvSpPr>
      <xdr:spPr>
        <a:xfrm>
          <a:off x="19685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51782</xdr:rowOff>
    </xdr:from>
    <xdr:ext cx="534377" cy="259045"/>
    <xdr:sp macro="" textlink="">
      <xdr:nvSpPr>
        <xdr:cNvPr id="264" name="テキスト ボックス 263"/>
        <xdr:cNvSpPr txBox="1"/>
      </xdr:nvSpPr>
      <xdr:spPr>
        <a:xfrm>
          <a:off x="1752111" y="170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135975</xdr:rowOff>
    </xdr:from>
    <xdr:to>
      <xdr:col>6</xdr:col>
      <xdr:colOff>38100</xdr:colOff>
      <xdr:row>99</xdr:row>
      <xdr:rowOff>66125</xdr:rowOff>
    </xdr:to>
    <xdr:sp macro="" textlink="">
      <xdr:nvSpPr>
        <xdr:cNvPr id="265" name="楕円 264"/>
        <xdr:cNvSpPr/>
      </xdr:nvSpPr>
      <xdr:spPr>
        <a:xfrm>
          <a:off x="1079500" y="16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57252</xdr:rowOff>
    </xdr:from>
    <xdr:ext cx="534377" cy="259045"/>
    <xdr:sp macro="" textlink="">
      <xdr:nvSpPr>
        <xdr:cNvPr id="266" name="テキスト ボックス 265"/>
        <xdr:cNvSpPr txBox="1"/>
      </xdr:nvSpPr>
      <xdr:spPr>
        <a:xfrm>
          <a:off x="863111" y="170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9398</xdr:rowOff>
    </xdr:to>
    <xdr:cxnSp macro="">
      <xdr:nvCxnSpPr>
        <xdr:cNvPr id="293" name="直線コネクタ 292"/>
        <xdr:cNvCxnSpPr/>
      </xdr:nvCxnSpPr>
      <xdr:spPr>
        <a:xfrm>
          <a:off x="9639300" y="651809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2997</xdr:rowOff>
    </xdr:to>
    <xdr:cxnSp macro="">
      <xdr:nvCxnSpPr>
        <xdr:cNvPr id="296" name="直線コネクタ 295"/>
        <xdr:cNvCxnSpPr/>
      </xdr:nvCxnSpPr>
      <xdr:spPr>
        <a:xfrm>
          <a:off x="8750300" y="6401054"/>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54661</xdr:rowOff>
    </xdr:from>
    <xdr:to>
      <xdr:col>45</xdr:col>
      <xdr:colOff>177800</xdr:colOff>
      <xdr:row>37</xdr:row>
      <xdr:rowOff>57404</xdr:rowOff>
    </xdr:to>
    <xdr:cxnSp macro="">
      <xdr:nvCxnSpPr>
        <xdr:cNvPr id="299" name="直線コネクタ 298"/>
        <xdr:cNvCxnSpPr/>
      </xdr:nvCxnSpPr>
      <xdr:spPr>
        <a:xfrm>
          <a:off x="7861300" y="63983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54661</xdr:rowOff>
    </xdr:to>
    <xdr:cxnSp macro="">
      <xdr:nvCxnSpPr>
        <xdr:cNvPr id="302" name="直線コネクタ 301"/>
        <xdr:cNvCxnSpPr/>
      </xdr:nvCxnSpPr>
      <xdr:spPr>
        <a:xfrm>
          <a:off x="6972300" y="638002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130048</xdr:rowOff>
    </xdr:from>
    <xdr:to>
      <xdr:col>55</xdr:col>
      <xdr:colOff>50800</xdr:colOff>
      <xdr:row>38</xdr:row>
      <xdr:rowOff>60198</xdr:rowOff>
    </xdr:to>
    <xdr:sp macro="" textlink="">
      <xdr:nvSpPr>
        <xdr:cNvPr id="312" name="楕円 311"/>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44975</xdr:rowOff>
    </xdr:from>
    <xdr:ext cx="378565" cy="259045"/>
    <xdr:sp macro="" textlink="">
      <xdr:nvSpPr>
        <xdr:cNvPr id="313" name="労働費該当値テキスト"/>
        <xdr:cNvSpPr txBox="1"/>
      </xdr:nvSpPr>
      <xdr:spPr>
        <a:xfrm>
          <a:off x="10528300" y="638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14" name="楕円 313"/>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15" name="テキスト ボックス 314"/>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6" name="楕円 315"/>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99331</xdr:rowOff>
    </xdr:from>
    <xdr:ext cx="378565" cy="259045"/>
    <xdr:sp macro="" textlink="">
      <xdr:nvSpPr>
        <xdr:cNvPr id="317" name="テキスト ボックス 316"/>
        <xdr:cNvSpPr txBox="1"/>
      </xdr:nvSpPr>
      <xdr:spPr>
        <a:xfrm>
          <a:off x="8561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3861</xdr:rowOff>
    </xdr:from>
    <xdr:to>
      <xdr:col>41</xdr:col>
      <xdr:colOff>101600</xdr:colOff>
      <xdr:row>37</xdr:row>
      <xdr:rowOff>105461</xdr:rowOff>
    </xdr:to>
    <xdr:sp macro="" textlink="">
      <xdr:nvSpPr>
        <xdr:cNvPr id="318" name="楕円 317"/>
        <xdr:cNvSpPr/>
      </xdr:nvSpPr>
      <xdr:spPr>
        <a:xfrm>
          <a:off x="7810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96588</xdr:rowOff>
    </xdr:from>
    <xdr:ext cx="378565" cy="259045"/>
    <xdr:sp macro="" textlink="">
      <xdr:nvSpPr>
        <xdr:cNvPr id="319" name="テキスト ボックス 318"/>
        <xdr:cNvSpPr txBox="1"/>
      </xdr:nvSpPr>
      <xdr:spPr>
        <a:xfrm>
          <a:off x="7672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20" name="楕円 319"/>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78300</xdr:rowOff>
    </xdr:from>
    <xdr:ext cx="378565" cy="259045"/>
    <xdr:sp macro="" textlink="">
      <xdr:nvSpPr>
        <xdr:cNvPr id="321" name="テキスト ボックス 320"/>
        <xdr:cNvSpPr txBox="1"/>
      </xdr:nvSpPr>
      <xdr:spPr>
        <a:xfrm>
          <a:off x="6783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58821</xdr:rowOff>
    </xdr:from>
    <xdr:to>
      <xdr:col>55</xdr:col>
      <xdr:colOff>0</xdr:colOff>
      <xdr:row>76</xdr:row>
      <xdr:rowOff>86162</xdr:rowOff>
    </xdr:to>
    <xdr:cxnSp macro="">
      <xdr:nvCxnSpPr>
        <xdr:cNvPr id="405" name="直線コネクタ 404"/>
        <xdr:cNvCxnSpPr/>
      </xdr:nvCxnSpPr>
      <xdr:spPr>
        <a:xfrm flipV="1">
          <a:off x="9639300" y="13089021"/>
          <a:ext cx="8382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xdr:rowOff>
    </xdr:from>
    <xdr:to>
      <xdr:col>50</xdr:col>
      <xdr:colOff>114300</xdr:colOff>
      <xdr:row>76</xdr:row>
      <xdr:rowOff>86162</xdr:rowOff>
    </xdr:to>
    <xdr:cxnSp macro="">
      <xdr:nvCxnSpPr>
        <xdr:cNvPr id="408" name="直線コネクタ 407"/>
        <xdr:cNvCxnSpPr/>
      </xdr:nvCxnSpPr>
      <xdr:spPr>
        <a:xfrm>
          <a:off x="8750300" y="13031139"/>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0" name="テキスト ボックス 409"/>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939</xdr:rowOff>
    </xdr:from>
    <xdr:to>
      <xdr:col>45</xdr:col>
      <xdr:colOff>177800</xdr:colOff>
      <xdr:row>76</xdr:row>
      <xdr:rowOff>136409</xdr:rowOff>
    </xdr:to>
    <xdr:cxnSp macro="">
      <xdr:nvCxnSpPr>
        <xdr:cNvPr id="411" name="直線コネクタ 410"/>
        <xdr:cNvCxnSpPr/>
      </xdr:nvCxnSpPr>
      <xdr:spPr>
        <a:xfrm flipV="1">
          <a:off x="7861300" y="13031139"/>
          <a:ext cx="8890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126304</xdr:rowOff>
    </xdr:from>
    <xdr:to>
      <xdr:col>41</xdr:col>
      <xdr:colOff>50800</xdr:colOff>
      <xdr:row>76</xdr:row>
      <xdr:rowOff>136409</xdr:rowOff>
    </xdr:to>
    <xdr:cxnSp macro="">
      <xdr:nvCxnSpPr>
        <xdr:cNvPr id="414" name="直線コネクタ 413"/>
        <xdr:cNvCxnSpPr/>
      </xdr:nvCxnSpPr>
      <xdr:spPr>
        <a:xfrm>
          <a:off x="6972300" y="1315650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6" name="テキスト ボックス 415"/>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8" name="テキスト ボックス 417"/>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8021</xdr:rowOff>
    </xdr:from>
    <xdr:to>
      <xdr:col>55</xdr:col>
      <xdr:colOff>50800</xdr:colOff>
      <xdr:row>76</xdr:row>
      <xdr:rowOff>109621</xdr:rowOff>
    </xdr:to>
    <xdr:sp macro="" textlink="">
      <xdr:nvSpPr>
        <xdr:cNvPr id="424" name="楕円 423"/>
        <xdr:cNvSpPr/>
      </xdr:nvSpPr>
      <xdr:spPr>
        <a:xfrm>
          <a:off x="104267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30898</xdr:rowOff>
    </xdr:from>
    <xdr:ext cx="469744" cy="259045"/>
    <xdr:sp macro="" textlink="">
      <xdr:nvSpPr>
        <xdr:cNvPr id="425" name="商工費該当値テキスト"/>
        <xdr:cNvSpPr txBox="1"/>
      </xdr:nvSpPr>
      <xdr:spPr>
        <a:xfrm>
          <a:off x="10528300" y="1288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35362</xdr:rowOff>
    </xdr:from>
    <xdr:to>
      <xdr:col>50</xdr:col>
      <xdr:colOff>165100</xdr:colOff>
      <xdr:row>76</xdr:row>
      <xdr:rowOff>136962</xdr:rowOff>
    </xdr:to>
    <xdr:sp macro="" textlink="">
      <xdr:nvSpPr>
        <xdr:cNvPr id="426" name="楕円 425"/>
        <xdr:cNvSpPr/>
      </xdr:nvSpPr>
      <xdr:spPr>
        <a:xfrm>
          <a:off x="9588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153489</xdr:rowOff>
    </xdr:from>
    <xdr:ext cx="469744" cy="259045"/>
    <xdr:sp macro="" textlink="">
      <xdr:nvSpPr>
        <xdr:cNvPr id="427" name="テキスト ボックス 426"/>
        <xdr:cNvSpPr txBox="1"/>
      </xdr:nvSpPr>
      <xdr:spPr>
        <a:xfrm>
          <a:off x="9404428" y="128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121589</xdr:rowOff>
    </xdr:from>
    <xdr:to>
      <xdr:col>46</xdr:col>
      <xdr:colOff>38100</xdr:colOff>
      <xdr:row>76</xdr:row>
      <xdr:rowOff>51739</xdr:rowOff>
    </xdr:to>
    <xdr:sp macro="" textlink="">
      <xdr:nvSpPr>
        <xdr:cNvPr id="428" name="楕円 427"/>
        <xdr:cNvSpPr/>
      </xdr:nvSpPr>
      <xdr:spPr>
        <a:xfrm>
          <a:off x="8699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68266</xdr:rowOff>
    </xdr:from>
    <xdr:ext cx="534377" cy="259045"/>
    <xdr:sp macro="" textlink="">
      <xdr:nvSpPr>
        <xdr:cNvPr id="429" name="テキスト ボックス 428"/>
        <xdr:cNvSpPr txBox="1"/>
      </xdr:nvSpPr>
      <xdr:spPr>
        <a:xfrm>
          <a:off x="8483111" y="12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85609</xdr:rowOff>
    </xdr:from>
    <xdr:to>
      <xdr:col>41</xdr:col>
      <xdr:colOff>101600</xdr:colOff>
      <xdr:row>77</xdr:row>
      <xdr:rowOff>15759</xdr:rowOff>
    </xdr:to>
    <xdr:sp macro="" textlink="">
      <xdr:nvSpPr>
        <xdr:cNvPr id="430" name="楕円 429"/>
        <xdr:cNvSpPr/>
      </xdr:nvSpPr>
      <xdr:spPr>
        <a:xfrm>
          <a:off x="7810500" y="131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32285</xdr:rowOff>
    </xdr:from>
    <xdr:ext cx="469744" cy="259045"/>
    <xdr:sp macro="" textlink="">
      <xdr:nvSpPr>
        <xdr:cNvPr id="431" name="テキスト ボックス 430"/>
        <xdr:cNvSpPr txBox="1"/>
      </xdr:nvSpPr>
      <xdr:spPr>
        <a:xfrm>
          <a:off x="7626428" y="128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75504</xdr:rowOff>
    </xdr:from>
    <xdr:to>
      <xdr:col>36</xdr:col>
      <xdr:colOff>165100</xdr:colOff>
      <xdr:row>77</xdr:row>
      <xdr:rowOff>5654</xdr:rowOff>
    </xdr:to>
    <xdr:sp macro="" textlink="">
      <xdr:nvSpPr>
        <xdr:cNvPr id="432" name="楕円 431"/>
        <xdr:cNvSpPr/>
      </xdr:nvSpPr>
      <xdr:spPr>
        <a:xfrm>
          <a:off x="69215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22181</xdr:rowOff>
    </xdr:from>
    <xdr:ext cx="469744" cy="259045"/>
    <xdr:sp macro="" textlink="">
      <xdr:nvSpPr>
        <xdr:cNvPr id="433" name="テキスト ボックス 432"/>
        <xdr:cNvSpPr txBox="1"/>
      </xdr:nvSpPr>
      <xdr:spPr>
        <a:xfrm>
          <a:off x="6737428" y="128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67114</xdr:rowOff>
    </xdr:from>
    <xdr:to>
      <xdr:col>55</xdr:col>
      <xdr:colOff>0</xdr:colOff>
      <xdr:row>97</xdr:row>
      <xdr:rowOff>120585</xdr:rowOff>
    </xdr:to>
    <xdr:cxnSp macro="">
      <xdr:nvCxnSpPr>
        <xdr:cNvPr id="464" name="直線コネクタ 463"/>
        <xdr:cNvCxnSpPr/>
      </xdr:nvCxnSpPr>
      <xdr:spPr>
        <a:xfrm flipV="1">
          <a:off x="9639300" y="16697764"/>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85598</xdr:rowOff>
    </xdr:from>
    <xdr:to>
      <xdr:col>50</xdr:col>
      <xdr:colOff>114300</xdr:colOff>
      <xdr:row>97</xdr:row>
      <xdr:rowOff>120585</xdr:rowOff>
    </xdr:to>
    <xdr:cxnSp macro="">
      <xdr:nvCxnSpPr>
        <xdr:cNvPr id="467" name="直線コネクタ 466"/>
        <xdr:cNvCxnSpPr/>
      </xdr:nvCxnSpPr>
      <xdr:spPr>
        <a:xfrm>
          <a:off x="8750300" y="16716248"/>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85598</xdr:rowOff>
    </xdr:from>
    <xdr:to>
      <xdr:col>45</xdr:col>
      <xdr:colOff>177800</xdr:colOff>
      <xdr:row>97</xdr:row>
      <xdr:rowOff>160263</xdr:rowOff>
    </xdr:to>
    <xdr:cxnSp macro="">
      <xdr:nvCxnSpPr>
        <xdr:cNvPr id="470" name="直線コネクタ 469"/>
        <xdr:cNvCxnSpPr/>
      </xdr:nvCxnSpPr>
      <xdr:spPr>
        <a:xfrm flipV="1">
          <a:off x="7861300" y="16716248"/>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150302</xdr:rowOff>
    </xdr:from>
    <xdr:to>
      <xdr:col>41</xdr:col>
      <xdr:colOff>50800</xdr:colOff>
      <xdr:row>97</xdr:row>
      <xdr:rowOff>160263</xdr:rowOff>
    </xdr:to>
    <xdr:cxnSp macro="">
      <xdr:nvCxnSpPr>
        <xdr:cNvPr id="473" name="直線コネクタ 472"/>
        <xdr:cNvCxnSpPr/>
      </xdr:nvCxnSpPr>
      <xdr:spPr>
        <a:xfrm>
          <a:off x="6972300" y="1678095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16314</xdr:rowOff>
    </xdr:from>
    <xdr:to>
      <xdr:col>55</xdr:col>
      <xdr:colOff>50800</xdr:colOff>
      <xdr:row>97</xdr:row>
      <xdr:rowOff>117914</xdr:rowOff>
    </xdr:to>
    <xdr:sp macro="" textlink="">
      <xdr:nvSpPr>
        <xdr:cNvPr id="483" name="楕円 482"/>
        <xdr:cNvSpPr/>
      </xdr:nvSpPr>
      <xdr:spPr>
        <a:xfrm>
          <a:off x="10426700" y="16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166191</xdr:rowOff>
    </xdr:from>
    <xdr:ext cx="534377" cy="259045"/>
    <xdr:sp macro="" textlink="">
      <xdr:nvSpPr>
        <xdr:cNvPr id="484" name="土木費該当値テキスト"/>
        <xdr:cNvSpPr txBox="1"/>
      </xdr:nvSpPr>
      <xdr:spPr>
        <a:xfrm>
          <a:off x="10528300" y="166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69785</xdr:rowOff>
    </xdr:from>
    <xdr:to>
      <xdr:col>50</xdr:col>
      <xdr:colOff>165100</xdr:colOff>
      <xdr:row>97</xdr:row>
      <xdr:rowOff>171385</xdr:rowOff>
    </xdr:to>
    <xdr:sp macro="" textlink="">
      <xdr:nvSpPr>
        <xdr:cNvPr id="485" name="楕円 484"/>
        <xdr:cNvSpPr/>
      </xdr:nvSpPr>
      <xdr:spPr>
        <a:xfrm>
          <a:off x="9588500" y="167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162512</xdr:rowOff>
    </xdr:from>
    <xdr:ext cx="534377" cy="259045"/>
    <xdr:sp macro="" textlink="">
      <xdr:nvSpPr>
        <xdr:cNvPr id="486" name="テキスト ボックス 485"/>
        <xdr:cNvSpPr txBox="1"/>
      </xdr:nvSpPr>
      <xdr:spPr>
        <a:xfrm>
          <a:off x="9372111" y="167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34798</xdr:rowOff>
    </xdr:from>
    <xdr:to>
      <xdr:col>46</xdr:col>
      <xdr:colOff>38100</xdr:colOff>
      <xdr:row>97</xdr:row>
      <xdr:rowOff>136398</xdr:rowOff>
    </xdr:to>
    <xdr:sp macro="" textlink="">
      <xdr:nvSpPr>
        <xdr:cNvPr id="487" name="楕円 486"/>
        <xdr:cNvSpPr/>
      </xdr:nvSpPr>
      <xdr:spPr>
        <a:xfrm>
          <a:off x="8699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127525</xdr:rowOff>
    </xdr:from>
    <xdr:ext cx="534377" cy="259045"/>
    <xdr:sp macro="" textlink="">
      <xdr:nvSpPr>
        <xdr:cNvPr id="488" name="テキスト ボックス 487"/>
        <xdr:cNvSpPr txBox="1"/>
      </xdr:nvSpPr>
      <xdr:spPr>
        <a:xfrm>
          <a:off x="8483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109463</xdr:rowOff>
    </xdr:from>
    <xdr:to>
      <xdr:col>41</xdr:col>
      <xdr:colOff>101600</xdr:colOff>
      <xdr:row>98</xdr:row>
      <xdr:rowOff>39613</xdr:rowOff>
    </xdr:to>
    <xdr:sp macro="" textlink="">
      <xdr:nvSpPr>
        <xdr:cNvPr id="489" name="楕円 488"/>
        <xdr:cNvSpPr/>
      </xdr:nvSpPr>
      <xdr:spPr>
        <a:xfrm>
          <a:off x="7810500" y="16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30740</xdr:rowOff>
    </xdr:from>
    <xdr:ext cx="534377" cy="259045"/>
    <xdr:sp macro="" textlink="">
      <xdr:nvSpPr>
        <xdr:cNvPr id="490" name="テキスト ボックス 489"/>
        <xdr:cNvSpPr txBox="1"/>
      </xdr:nvSpPr>
      <xdr:spPr>
        <a:xfrm>
          <a:off x="7594111" y="16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99502</xdr:rowOff>
    </xdr:from>
    <xdr:to>
      <xdr:col>36</xdr:col>
      <xdr:colOff>165100</xdr:colOff>
      <xdr:row>98</xdr:row>
      <xdr:rowOff>29652</xdr:rowOff>
    </xdr:to>
    <xdr:sp macro="" textlink="">
      <xdr:nvSpPr>
        <xdr:cNvPr id="491" name="楕円 490"/>
        <xdr:cNvSpPr/>
      </xdr:nvSpPr>
      <xdr:spPr>
        <a:xfrm>
          <a:off x="6921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20779</xdr:rowOff>
    </xdr:from>
    <xdr:ext cx="534377" cy="259045"/>
    <xdr:sp macro="" textlink="">
      <xdr:nvSpPr>
        <xdr:cNvPr id="492" name="テキスト ボックス 491"/>
        <xdr:cNvSpPr txBox="1"/>
      </xdr:nvSpPr>
      <xdr:spPr>
        <a:xfrm>
          <a:off x="6705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110988</xdr:rowOff>
    </xdr:from>
    <xdr:to>
      <xdr:col>85</xdr:col>
      <xdr:colOff>127000</xdr:colOff>
      <xdr:row>37</xdr:row>
      <xdr:rowOff>119857</xdr:rowOff>
    </xdr:to>
    <xdr:cxnSp macro="">
      <xdr:nvCxnSpPr>
        <xdr:cNvPr id="519" name="直線コネクタ 518"/>
        <xdr:cNvCxnSpPr/>
      </xdr:nvCxnSpPr>
      <xdr:spPr>
        <a:xfrm flipV="1">
          <a:off x="15481300" y="6454638"/>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169692</xdr:rowOff>
    </xdr:from>
    <xdr:to>
      <xdr:col>81</xdr:col>
      <xdr:colOff>50800</xdr:colOff>
      <xdr:row>37</xdr:row>
      <xdr:rowOff>119857</xdr:rowOff>
    </xdr:to>
    <xdr:cxnSp macro="">
      <xdr:nvCxnSpPr>
        <xdr:cNvPr id="522" name="直線コネクタ 521"/>
        <xdr:cNvCxnSpPr/>
      </xdr:nvCxnSpPr>
      <xdr:spPr>
        <a:xfrm>
          <a:off x="14592300" y="6341892"/>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169692</xdr:rowOff>
    </xdr:from>
    <xdr:to>
      <xdr:col>76</xdr:col>
      <xdr:colOff>114300</xdr:colOff>
      <xdr:row>37</xdr:row>
      <xdr:rowOff>61244</xdr:rowOff>
    </xdr:to>
    <xdr:cxnSp macro="">
      <xdr:nvCxnSpPr>
        <xdr:cNvPr id="525" name="直線コネクタ 524"/>
        <xdr:cNvCxnSpPr/>
      </xdr:nvCxnSpPr>
      <xdr:spPr>
        <a:xfrm flipV="1">
          <a:off x="13703300" y="6341892"/>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61244</xdr:rowOff>
    </xdr:to>
    <xdr:cxnSp macro="">
      <xdr:nvCxnSpPr>
        <xdr:cNvPr id="528" name="直線コネクタ 527"/>
        <xdr:cNvCxnSpPr/>
      </xdr:nvCxnSpPr>
      <xdr:spPr>
        <a:xfrm>
          <a:off x="12814300" y="6383955"/>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2" name="テキスト ボックス 531"/>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60188</xdr:rowOff>
    </xdr:from>
    <xdr:to>
      <xdr:col>85</xdr:col>
      <xdr:colOff>177800</xdr:colOff>
      <xdr:row>37</xdr:row>
      <xdr:rowOff>161788</xdr:rowOff>
    </xdr:to>
    <xdr:sp macro="" textlink="">
      <xdr:nvSpPr>
        <xdr:cNvPr id="538" name="楕円 537"/>
        <xdr:cNvSpPr/>
      </xdr:nvSpPr>
      <xdr:spPr>
        <a:xfrm>
          <a:off x="16268700" y="64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38615</xdr:rowOff>
    </xdr:from>
    <xdr:ext cx="469744" cy="259045"/>
    <xdr:sp macro="" textlink="">
      <xdr:nvSpPr>
        <xdr:cNvPr id="539" name="消防費該当値テキスト"/>
        <xdr:cNvSpPr txBox="1"/>
      </xdr:nvSpPr>
      <xdr:spPr>
        <a:xfrm>
          <a:off x="16370300" y="63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69057</xdr:rowOff>
    </xdr:from>
    <xdr:to>
      <xdr:col>81</xdr:col>
      <xdr:colOff>101600</xdr:colOff>
      <xdr:row>37</xdr:row>
      <xdr:rowOff>170658</xdr:rowOff>
    </xdr:to>
    <xdr:sp macro="" textlink="">
      <xdr:nvSpPr>
        <xdr:cNvPr id="540" name="楕円 539"/>
        <xdr:cNvSpPr/>
      </xdr:nvSpPr>
      <xdr:spPr>
        <a:xfrm>
          <a:off x="15430500" y="6412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161785</xdr:rowOff>
    </xdr:from>
    <xdr:ext cx="469744" cy="259045"/>
    <xdr:sp macro="" textlink="">
      <xdr:nvSpPr>
        <xdr:cNvPr id="541" name="テキスト ボックス 540"/>
        <xdr:cNvSpPr txBox="1"/>
      </xdr:nvSpPr>
      <xdr:spPr>
        <a:xfrm>
          <a:off x="15246428" y="65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118892</xdr:rowOff>
    </xdr:from>
    <xdr:to>
      <xdr:col>76</xdr:col>
      <xdr:colOff>165100</xdr:colOff>
      <xdr:row>37</xdr:row>
      <xdr:rowOff>49042</xdr:rowOff>
    </xdr:to>
    <xdr:sp macro="" textlink="">
      <xdr:nvSpPr>
        <xdr:cNvPr id="542" name="楕円 541"/>
        <xdr:cNvSpPr/>
      </xdr:nvSpPr>
      <xdr:spPr>
        <a:xfrm>
          <a:off x="14541500" y="6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40169</xdr:rowOff>
    </xdr:from>
    <xdr:ext cx="469744" cy="259045"/>
    <xdr:sp macro="" textlink="">
      <xdr:nvSpPr>
        <xdr:cNvPr id="543" name="テキスト ボックス 542"/>
        <xdr:cNvSpPr txBox="1"/>
      </xdr:nvSpPr>
      <xdr:spPr>
        <a:xfrm>
          <a:off x="14357428" y="63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10444</xdr:rowOff>
    </xdr:from>
    <xdr:to>
      <xdr:col>72</xdr:col>
      <xdr:colOff>38100</xdr:colOff>
      <xdr:row>37</xdr:row>
      <xdr:rowOff>112044</xdr:rowOff>
    </xdr:to>
    <xdr:sp macro="" textlink="">
      <xdr:nvSpPr>
        <xdr:cNvPr id="544" name="楕円 543"/>
        <xdr:cNvSpPr/>
      </xdr:nvSpPr>
      <xdr:spPr>
        <a:xfrm>
          <a:off x="13652500" y="6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103171</xdr:rowOff>
    </xdr:from>
    <xdr:ext cx="469744" cy="259045"/>
    <xdr:sp macro="" textlink="">
      <xdr:nvSpPr>
        <xdr:cNvPr id="545" name="テキスト ボックス 544"/>
        <xdr:cNvSpPr txBox="1"/>
      </xdr:nvSpPr>
      <xdr:spPr>
        <a:xfrm>
          <a:off x="13468428" y="644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160955</xdr:rowOff>
    </xdr:from>
    <xdr:to>
      <xdr:col>67</xdr:col>
      <xdr:colOff>101600</xdr:colOff>
      <xdr:row>37</xdr:row>
      <xdr:rowOff>91105</xdr:rowOff>
    </xdr:to>
    <xdr:sp macro="" textlink="">
      <xdr:nvSpPr>
        <xdr:cNvPr id="546" name="楕円 545"/>
        <xdr:cNvSpPr/>
      </xdr:nvSpPr>
      <xdr:spPr>
        <a:xfrm>
          <a:off x="12763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107632</xdr:rowOff>
    </xdr:from>
    <xdr:ext cx="469744" cy="259045"/>
    <xdr:sp macro="" textlink="">
      <xdr:nvSpPr>
        <xdr:cNvPr id="547" name="テキスト ボックス 546"/>
        <xdr:cNvSpPr txBox="1"/>
      </xdr:nvSpPr>
      <xdr:spPr>
        <a:xfrm>
          <a:off x="12579428" y="610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54193</xdr:rowOff>
    </xdr:from>
    <xdr:to>
      <xdr:col>85</xdr:col>
      <xdr:colOff>127000</xdr:colOff>
      <xdr:row>58</xdr:row>
      <xdr:rowOff>17062</xdr:rowOff>
    </xdr:to>
    <xdr:cxnSp macro="">
      <xdr:nvCxnSpPr>
        <xdr:cNvPr id="579" name="直線コネクタ 578"/>
        <xdr:cNvCxnSpPr/>
      </xdr:nvCxnSpPr>
      <xdr:spPr>
        <a:xfrm flipV="1">
          <a:off x="15481300" y="9826843"/>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13436</xdr:rowOff>
    </xdr:from>
    <xdr:to>
      <xdr:col>81</xdr:col>
      <xdr:colOff>50800</xdr:colOff>
      <xdr:row>58</xdr:row>
      <xdr:rowOff>17062</xdr:rowOff>
    </xdr:to>
    <xdr:cxnSp macro="">
      <xdr:nvCxnSpPr>
        <xdr:cNvPr id="582" name="直線コネクタ 581"/>
        <xdr:cNvCxnSpPr/>
      </xdr:nvCxnSpPr>
      <xdr:spPr>
        <a:xfrm>
          <a:off x="14592300" y="9786086"/>
          <a:ext cx="889000" cy="1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6938</xdr:rowOff>
    </xdr:from>
    <xdr:to>
      <xdr:col>76</xdr:col>
      <xdr:colOff>114300</xdr:colOff>
      <xdr:row>57</xdr:row>
      <xdr:rowOff>13436</xdr:rowOff>
    </xdr:to>
    <xdr:cxnSp macro="">
      <xdr:nvCxnSpPr>
        <xdr:cNvPr id="585" name="直線コネクタ 584"/>
        <xdr:cNvCxnSpPr/>
      </xdr:nvCxnSpPr>
      <xdr:spPr>
        <a:xfrm>
          <a:off x="13703300" y="977958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6938</xdr:rowOff>
    </xdr:from>
    <xdr:to>
      <xdr:col>71</xdr:col>
      <xdr:colOff>177800</xdr:colOff>
      <xdr:row>57</xdr:row>
      <xdr:rowOff>144218</xdr:rowOff>
    </xdr:to>
    <xdr:cxnSp macro="">
      <xdr:nvCxnSpPr>
        <xdr:cNvPr id="588" name="直線コネクタ 587"/>
        <xdr:cNvCxnSpPr/>
      </xdr:nvCxnSpPr>
      <xdr:spPr>
        <a:xfrm flipV="1">
          <a:off x="12814300" y="9779588"/>
          <a:ext cx="889000" cy="1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0" name="テキスト ボックス 589"/>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2" name="テキスト ボックス 591"/>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3393</xdr:rowOff>
    </xdr:from>
    <xdr:to>
      <xdr:col>85</xdr:col>
      <xdr:colOff>177800</xdr:colOff>
      <xdr:row>57</xdr:row>
      <xdr:rowOff>104993</xdr:rowOff>
    </xdr:to>
    <xdr:sp macro="" textlink="">
      <xdr:nvSpPr>
        <xdr:cNvPr id="598" name="楕円 597"/>
        <xdr:cNvSpPr/>
      </xdr:nvSpPr>
      <xdr:spPr>
        <a:xfrm>
          <a:off x="16268700" y="97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26270</xdr:rowOff>
    </xdr:from>
    <xdr:ext cx="534377" cy="259045"/>
    <xdr:sp macro="" textlink="">
      <xdr:nvSpPr>
        <xdr:cNvPr id="599" name="教育費該当値テキスト"/>
        <xdr:cNvSpPr txBox="1"/>
      </xdr:nvSpPr>
      <xdr:spPr>
        <a:xfrm>
          <a:off x="16370300" y="96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137712</xdr:rowOff>
    </xdr:from>
    <xdr:to>
      <xdr:col>81</xdr:col>
      <xdr:colOff>101600</xdr:colOff>
      <xdr:row>58</xdr:row>
      <xdr:rowOff>67862</xdr:rowOff>
    </xdr:to>
    <xdr:sp macro="" textlink="">
      <xdr:nvSpPr>
        <xdr:cNvPr id="600" name="楕円 599"/>
        <xdr:cNvSpPr/>
      </xdr:nvSpPr>
      <xdr:spPr>
        <a:xfrm>
          <a:off x="15430500" y="9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58989</xdr:rowOff>
    </xdr:from>
    <xdr:ext cx="534377" cy="259045"/>
    <xdr:sp macro="" textlink="">
      <xdr:nvSpPr>
        <xdr:cNvPr id="601" name="テキスト ボックス 600"/>
        <xdr:cNvSpPr txBox="1"/>
      </xdr:nvSpPr>
      <xdr:spPr>
        <a:xfrm>
          <a:off x="15214111" y="100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134086</xdr:rowOff>
    </xdr:from>
    <xdr:to>
      <xdr:col>76</xdr:col>
      <xdr:colOff>165100</xdr:colOff>
      <xdr:row>57</xdr:row>
      <xdr:rowOff>64236</xdr:rowOff>
    </xdr:to>
    <xdr:sp macro="" textlink="">
      <xdr:nvSpPr>
        <xdr:cNvPr id="602" name="楕円 601"/>
        <xdr:cNvSpPr/>
      </xdr:nvSpPr>
      <xdr:spPr>
        <a:xfrm>
          <a:off x="14541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80763</xdr:rowOff>
    </xdr:from>
    <xdr:ext cx="534377" cy="259045"/>
    <xdr:sp macro="" textlink="">
      <xdr:nvSpPr>
        <xdr:cNvPr id="603" name="テキスト ボックス 602"/>
        <xdr:cNvSpPr txBox="1"/>
      </xdr:nvSpPr>
      <xdr:spPr>
        <a:xfrm>
          <a:off x="14325111" y="95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127588</xdr:rowOff>
    </xdr:from>
    <xdr:to>
      <xdr:col>72</xdr:col>
      <xdr:colOff>38100</xdr:colOff>
      <xdr:row>57</xdr:row>
      <xdr:rowOff>57738</xdr:rowOff>
    </xdr:to>
    <xdr:sp macro="" textlink="">
      <xdr:nvSpPr>
        <xdr:cNvPr id="604" name="楕円 603"/>
        <xdr:cNvSpPr/>
      </xdr:nvSpPr>
      <xdr:spPr>
        <a:xfrm>
          <a:off x="13652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74265</xdr:rowOff>
    </xdr:from>
    <xdr:ext cx="534377" cy="259045"/>
    <xdr:sp macro="" textlink="">
      <xdr:nvSpPr>
        <xdr:cNvPr id="605" name="テキスト ボックス 604"/>
        <xdr:cNvSpPr txBox="1"/>
      </xdr:nvSpPr>
      <xdr:spPr>
        <a:xfrm>
          <a:off x="13436111" y="95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93418</xdr:rowOff>
    </xdr:from>
    <xdr:to>
      <xdr:col>67</xdr:col>
      <xdr:colOff>101600</xdr:colOff>
      <xdr:row>58</xdr:row>
      <xdr:rowOff>23568</xdr:rowOff>
    </xdr:to>
    <xdr:sp macro="" textlink="">
      <xdr:nvSpPr>
        <xdr:cNvPr id="606" name="楕円 605"/>
        <xdr:cNvSpPr/>
      </xdr:nvSpPr>
      <xdr:spPr>
        <a:xfrm>
          <a:off x="12763500" y="98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40095</xdr:rowOff>
    </xdr:from>
    <xdr:ext cx="534377" cy="259045"/>
    <xdr:sp macro="" textlink="">
      <xdr:nvSpPr>
        <xdr:cNvPr id="607" name="テキスト ボックス 606"/>
        <xdr:cNvSpPr txBox="1"/>
      </xdr:nvSpPr>
      <xdr:spPr>
        <a:xfrm>
          <a:off x="12547111" y="96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146231</xdr:rowOff>
    </xdr:from>
    <xdr:to>
      <xdr:col>85</xdr:col>
      <xdr:colOff>126364</xdr:colOff>
      <xdr:row>79</xdr:row>
      <xdr:rowOff>98879</xdr:rowOff>
    </xdr:to>
    <xdr:cxnSp macro="">
      <xdr:nvCxnSpPr>
        <xdr:cNvPr id="633" name="直線コネクタ 632"/>
        <xdr:cNvCxnSpPr/>
      </xdr:nvCxnSpPr>
      <xdr:spPr>
        <a:xfrm flipV="1">
          <a:off x="16317595" y="13176431"/>
          <a:ext cx="1269" cy="46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104520</xdr:rowOff>
    </xdr:from>
    <xdr:ext cx="249299" cy="259045"/>
    <xdr:sp macro="" textlink="">
      <xdr:nvSpPr>
        <xdr:cNvPr id="634" name="災害復旧費最小値テキスト"/>
        <xdr:cNvSpPr txBox="1"/>
      </xdr:nvSpPr>
      <xdr:spPr>
        <a:xfrm>
          <a:off x="16370300" y="13649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92908</xdr:rowOff>
    </xdr:from>
    <xdr:ext cx="378565" cy="259045"/>
    <xdr:sp macro="" textlink="">
      <xdr:nvSpPr>
        <xdr:cNvPr id="636" name="災害復旧費最大値テキスト"/>
        <xdr:cNvSpPr txBox="1"/>
      </xdr:nvSpPr>
      <xdr:spPr>
        <a:xfrm>
          <a:off x="16370300" y="129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146231</xdr:rowOff>
    </xdr:from>
    <xdr:to>
      <xdr:col>86</xdr:col>
      <xdr:colOff>25400</xdr:colOff>
      <xdr:row>76</xdr:row>
      <xdr:rowOff>146231</xdr:rowOff>
    </xdr:to>
    <xdr:cxnSp macro="">
      <xdr:nvCxnSpPr>
        <xdr:cNvPr id="637" name="直線コネクタ 636"/>
        <xdr:cNvCxnSpPr/>
      </xdr:nvCxnSpPr>
      <xdr:spPr>
        <a:xfrm>
          <a:off x="16230600" y="1317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21970</xdr:rowOff>
    </xdr:from>
    <xdr:ext cx="313932" cy="259045"/>
    <xdr:sp macro="" textlink="">
      <xdr:nvSpPr>
        <xdr:cNvPr id="639" name="災害復旧費平均値テキスト"/>
        <xdr:cNvSpPr txBox="1"/>
      </xdr:nvSpPr>
      <xdr:spPr>
        <a:xfrm>
          <a:off x="16370300" y="133950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170543</xdr:rowOff>
    </xdr:from>
    <xdr:to>
      <xdr:col>85</xdr:col>
      <xdr:colOff>177800</xdr:colOff>
      <xdr:row>79</xdr:row>
      <xdr:rowOff>100693</xdr:rowOff>
    </xdr:to>
    <xdr:sp macro="" textlink="">
      <xdr:nvSpPr>
        <xdr:cNvPr id="640" name="フローチャート: 判断 639"/>
        <xdr:cNvSpPr/>
      </xdr:nvSpPr>
      <xdr:spPr>
        <a:xfrm>
          <a:off x="16268700" y="135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103777</xdr:rowOff>
    </xdr:from>
    <xdr:to>
      <xdr:col>81</xdr:col>
      <xdr:colOff>50800</xdr:colOff>
      <xdr:row>79</xdr:row>
      <xdr:rowOff>98879</xdr:rowOff>
    </xdr:to>
    <xdr:cxnSp macro="">
      <xdr:nvCxnSpPr>
        <xdr:cNvPr id="641" name="直線コネクタ 640"/>
        <xdr:cNvCxnSpPr/>
      </xdr:nvCxnSpPr>
      <xdr:spPr>
        <a:xfrm>
          <a:off x="14592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7257</xdr:rowOff>
    </xdr:from>
    <xdr:to>
      <xdr:col>81</xdr:col>
      <xdr:colOff>101600</xdr:colOff>
      <xdr:row>78</xdr:row>
      <xdr:rowOff>108857</xdr:rowOff>
    </xdr:to>
    <xdr:sp macro="" textlink="">
      <xdr:nvSpPr>
        <xdr:cNvPr id="642" name="フローチャート: 判断 641"/>
        <xdr:cNvSpPr/>
      </xdr:nvSpPr>
      <xdr:spPr>
        <a:xfrm>
          <a:off x="15430500" y="1338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125384</xdr:rowOff>
    </xdr:from>
    <xdr:ext cx="313932" cy="259045"/>
    <xdr:sp macro="" textlink="">
      <xdr:nvSpPr>
        <xdr:cNvPr id="643" name="テキスト ボックス 642"/>
        <xdr:cNvSpPr txBox="1"/>
      </xdr:nvSpPr>
      <xdr:spPr>
        <a:xfrm>
          <a:off x="15324333" y="1315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103777</xdr:rowOff>
    </xdr:from>
    <xdr:to>
      <xdr:col>76</xdr:col>
      <xdr:colOff>114300</xdr:colOff>
      <xdr:row>79</xdr:row>
      <xdr:rowOff>98879</xdr:rowOff>
    </xdr:to>
    <xdr:cxnSp macro="">
      <xdr:nvCxnSpPr>
        <xdr:cNvPr id="644" name="直線コネクタ 643"/>
        <xdr:cNvCxnSpPr/>
      </xdr:nvCxnSpPr>
      <xdr:spPr>
        <a:xfrm flipV="1">
          <a:off x="13703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33382</xdr:rowOff>
    </xdr:from>
    <xdr:to>
      <xdr:col>76</xdr:col>
      <xdr:colOff>165100</xdr:colOff>
      <xdr:row>78</xdr:row>
      <xdr:rowOff>134982</xdr:rowOff>
    </xdr:to>
    <xdr:sp macro="" textlink="">
      <xdr:nvSpPr>
        <xdr:cNvPr id="645" name="フローチャート: 判断 644"/>
        <xdr:cNvSpPr/>
      </xdr:nvSpPr>
      <xdr:spPr>
        <a:xfrm>
          <a:off x="145415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126109</xdr:rowOff>
    </xdr:from>
    <xdr:ext cx="313932" cy="259045"/>
    <xdr:sp macro="" textlink="">
      <xdr:nvSpPr>
        <xdr:cNvPr id="646" name="テキスト ボックス 645"/>
        <xdr:cNvSpPr txBox="1"/>
      </xdr:nvSpPr>
      <xdr:spPr>
        <a:xfrm>
          <a:off x="14435333" y="13499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35016</xdr:rowOff>
    </xdr:from>
    <xdr:to>
      <xdr:col>72</xdr:col>
      <xdr:colOff>38100</xdr:colOff>
      <xdr:row>79</xdr:row>
      <xdr:rowOff>136616</xdr:rowOff>
    </xdr:to>
    <xdr:sp macro="" textlink="">
      <xdr:nvSpPr>
        <xdr:cNvPr id="648" name="フローチャート: 判断 647"/>
        <xdr:cNvSpPr/>
      </xdr:nvSpPr>
      <xdr:spPr>
        <a:xfrm>
          <a:off x="13652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153143</xdr:rowOff>
    </xdr:from>
    <xdr:ext cx="249299" cy="259045"/>
    <xdr:sp macro="" textlink="">
      <xdr:nvSpPr>
        <xdr:cNvPr id="649" name="テキスト ボックス 648"/>
        <xdr:cNvSpPr txBox="1"/>
      </xdr:nvSpPr>
      <xdr:spPr>
        <a:xfrm>
          <a:off x="13578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148970</xdr:rowOff>
    </xdr:from>
    <xdr:ext cx="249299" cy="259045"/>
    <xdr:sp macro="" textlink="">
      <xdr:nvSpPr>
        <xdr:cNvPr id="658" name="災害復旧費該当値テキスト"/>
        <xdr:cNvSpPr txBox="1"/>
      </xdr:nvSpPr>
      <xdr:spPr>
        <a:xfrm>
          <a:off x="16370300" y="13522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52977</xdr:rowOff>
    </xdr:from>
    <xdr:to>
      <xdr:col>76</xdr:col>
      <xdr:colOff>165100</xdr:colOff>
      <xdr:row>70</xdr:row>
      <xdr:rowOff>154577</xdr:rowOff>
    </xdr:to>
    <xdr:sp macro="" textlink="">
      <xdr:nvSpPr>
        <xdr:cNvPr id="661" name="楕円 660"/>
        <xdr:cNvSpPr/>
      </xdr:nvSpPr>
      <xdr:spPr>
        <a:xfrm>
          <a:off x="14541500" y="120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68</xdr:row>
      <xdr:rowOff>171104</xdr:rowOff>
    </xdr:from>
    <xdr:ext cx="378565" cy="259045"/>
    <xdr:sp macro="" textlink="">
      <xdr:nvSpPr>
        <xdr:cNvPr id="662" name="テキスト ボックス 661"/>
        <xdr:cNvSpPr txBox="1"/>
      </xdr:nvSpPr>
      <xdr:spPr>
        <a:xfrm>
          <a:off x="14403017" y="118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169526</xdr:rowOff>
    </xdr:from>
    <xdr:to>
      <xdr:col>85</xdr:col>
      <xdr:colOff>127000</xdr:colOff>
      <xdr:row>93</xdr:row>
      <xdr:rowOff>81243</xdr:rowOff>
    </xdr:to>
    <xdr:cxnSp macro="">
      <xdr:nvCxnSpPr>
        <xdr:cNvPr id="697" name="直線コネクタ 696"/>
        <xdr:cNvCxnSpPr/>
      </xdr:nvCxnSpPr>
      <xdr:spPr>
        <a:xfrm flipV="1">
          <a:off x="15481300" y="15942926"/>
          <a:ext cx="8382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81243</xdr:rowOff>
    </xdr:from>
    <xdr:to>
      <xdr:col>81</xdr:col>
      <xdr:colOff>50800</xdr:colOff>
      <xdr:row>93</xdr:row>
      <xdr:rowOff>113030</xdr:rowOff>
    </xdr:to>
    <xdr:cxnSp macro="">
      <xdr:nvCxnSpPr>
        <xdr:cNvPr id="700" name="直線コネクタ 699"/>
        <xdr:cNvCxnSpPr/>
      </xdr:nvCxnSpPr>
      <xdr:spPr>
        <a:xfrm flipV="1">
          <a:off x="14592300" y="16026093"/>
          <a:ext cx="8890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113030</xdr:rowOff>
    </xdr:from>
    <xdr:to>
      <xdr:col>76</xdr:col>
      <xdr:colOff>114300</xdr:colOff>
      <xdr:row>93</xdr:row>
      <xdr:rowOff>133386</xdr:rowOff>
    </xdr:to>
    <xdr:cxnSp macro="">
      <xdr:nvCxnSpPr>
        <xdr:cNvPr id="703" name="直線コネクタ 702"/>
        <xdr:cNvCxnSpPr/>
      </xdr:nvCxnSpPr>
      <xdr:spPr>
        <a:xfrm flipV="1">
          <a:off x="13703300" y="16057880"/>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5" name="テキスト ボックス 704"/>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133386</xdr:rowOff>
    </xdr:from>
    <xdr:to>
      <xdr:col>71</xdr:col>
      <xdr:colOff>177800</xdr:colOff>
      <xdr:row>93</xdr:row>
      <xdr:rowOff>143945</xdr:rowOff>
    </xdr:to>
    <xdr:cxnSp macro="">
      <xdr:nvCxnSpPr>
        <xdr:cNvPr id="706" name="直線コネクタ 705"/>
        <xdr:cNvCxnSpPr/>
      </xdr:nvCxnSpPr>
      <xdr:spPr>
        <a:xfrm flipV="1">
          <a:off x="12814300" y="1607823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118726</xdr:rowOff>
    </xdr:from>
    <xdr:to>
      <xdr:col>85</xdr:col>
      <xdr:colOff>177800</xdr:colOff>
      <xdr:row>93</xdr:row>
      <xdr:rowOff>48876</xdr:rowOff>
    </xdr:to>
    <xdr:sp macro="" textlink="">
      <xdr:nvSpPr>
        <xdr:cNvPr id="716" name="楕円 715"/>
        <xdr:cNvSpPr/>
      </xdr:nvSpPr>
      <xdr:spPr>
        <a:xfrm>
          <a:off x="16268700" y="158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141603</xdr:rowOff>
    </xdr:from>
    <xdr:ext cx="534377" cy="259045"/>
    <xdr:sp macro="" textlink="">
      <xdr:nvSpPr>
        <xdr:cNvPr id="717" name="公債費該当値テキスト"/>
        <xdr:cNvSpPr txBox="1"/>
      </xdr:nvSpPr>
      <xdr:spPr>
        <a:xfrm>
          <a:off x="16370300" y="157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30443</xdr:rowOff>
    </xdr:from>
    <xdr:to>
      <xdr:col>81</xdr:col>
      <xdr:colOff>101600</xdr:colOff>
      <xdr:row>93</xdr:row>
      <xdr:rowOff>132043</xdr:rowOff>
    </xdr:to>
    <xdr:sp macro="" textlink="">
      <xdr:nvSpPr>
        <xdr:cNvPr id="718" name="楕円 717"/>
        <xdr:cNvSpPr/>
      </xdr:nvSpPr>
      <xdr:spPr>
        <a:xfrm>
          <a:off x="15430500" y="159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148570</xdr:rowOff>
    </xdr:from>
    <xdr:ext cx="469744" cy="259045"/>
    <xdr:sp macro="" textlink="">
      <xdr:nvSpPr>
        <xdr:cNvPr id="719" name="テキスト ボックス 718"/>
        <xdr:cNvSpPr txBox="1"/>
      </xdr:nvSpPr>
      <xdr:spPr>
        <a:xfrm>
          <a:off x="15246428" y="1575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62230</xdr:rowOff>
    </xdr:from>
    <xdr:to>
      <xdr:col>76</xdr:col>
      <xdr:colOff>165100</xdr:colOff>
      <xdr:row>93</xdr:row>
      <xdr:rowOff>163830</xdr:rowOff>
    </xdr:to>
    <xdr:sp macro="" textlink="">
      <xdr:nvSpPr>
        <xdr:cNvPr id="720" name="楕円 719"/>
        <xdr:cNvSpPr/>
      </xdr:nvSpPr>
      <xdr:spPr>
        <a:xfrm>
          <a:off x="14541500" y="160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8907</xdr:rowOff>
    </xdr:from>
    <xdr:ext cx="469744" cy="259045"/>
    <xdr:sp macro="" textlink="">
      <xdr:nvSpPr>
        <xdr:cNvPr id="721" name="テキスト ボックス 720"/>
        <xdr:cNvSpPr txBox="1"/>
      </xdr:nvSpPr>
      <xdr:spPr>
        <a:xfrm>
          <a:off x="14357428" y="157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82586</xdr:rowOff>
    </xdr:from>
    <xdr:to>
      <xdr:col>72</xdr:col>
      <xdr:colOff>38100</xdr:colOff>
      <xdr:row>94</xdr:row>
      <xdr:rowOff>12736</xdr:rowOff>
    </xdr:to>
    <xdr:sp macro="" textlink="">
      <xdr:nvSpPr>
        <xdr:cNvPr id="722" name="楕円 721"/>
        <xdr:cNvSpPr/>
      </xdr:nvSpPr>
      <xdr:spPr>
        <a:xfrm>
          <a:off x="13652500" y="160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29263</xdr:rowOff>
    </xdr:from>
    <xdr:ext cx="469744" cy="259045"/>
    <xdr:sp macro="" textlink="">
      <xdr:nvSpPr>
        <xdr:cNvPr id="723" name="テキスト ボックス 722"/>
        <xdr:cNvSpPr txBox="1"/>
      </xdr:nvSpPr>
      <xdr:spPr>
        <a:xfrm>
          <a:off x="13468428" y="158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93145</xdr:rowOff>
    </xdr:from>
    <xdr:to>
      <xdr:col>67</xdr:col>
      <xdr:colOff>101600</xdr:colOff>
      <xdr:row>94</xdr:row>
      <xdr:rowOff>23295</xdr:rowOff>
    </xdr:to>
    <xdr:sp macro="" textlink="">
      <xdr:nvSpPr>
        <xdr:cNvPr id="724" name="楕円 723"/>
        <xdr:cNvSpPr/>
      </xdr:nvSpPr>
      <xdr:spPr>
        <a:xfrm>
          <a:off x="12763500" y="160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39822</xdr:rowOff>
    </xdr:from>
    <xdr:ext cx="469744" cy="259045"/>
    <xdr:sp macro="" textlink="">
      <xdr:nvSpPr>
        <xdr:cNvPr id="725" name="テキスト ボックス 724"/>
        <xdr:cNvSpPr txBox="1"/>
      </xdr:nvSpPr>
      <xdr:spPr>
        <a:xfrm>
          <a:off x="12579428" y="158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469,970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519,658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49,688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となったものの、総務費が大幅な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となったことが主な要因となっている。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42,907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98,736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となった。特別定額給付金給付事業の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18,191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新型コロナウイルスワクチン接種関係費や新型コロナウイルス対策費の増などが要因となっている。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256,132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12,232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区営シルバーピアの建設経費及び用地費が皆減となった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住民税非課税世帯等に対する臨時特別給付事業や子育て世帯等臨時特別支援事業の実施</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34,418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幹線区道新設・拡幅整備事業などが事業進捗により減となったものの、北区土地開発公社運営補助経費が皆増となったことなどが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65,605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12,339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学校のリノベーション事業者や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スクール構想事業の増などが要因となっている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。今後も、学校の改築など多額の経費が必要となることが見込まれるため、適切な地方債の活用や、計画的な基金への積立てを行っていく必要がある。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基準財政規模に占める財政調整基金残高の割合は、基金残高が約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億円増加したものの、標準財政規模が約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19.25%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に低下した。実質収支比率は、標準財政規模が約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億円増加したものの、実質収支額が約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に上昇した。実質単年度収支比率は、単年度収支が約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億円減少したことにより、▲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に低下した。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引き続き厳しい財政状況ではあるが、内部努力の徹底と外部化を基軸とした事務事業の見直しに取り組んでいく。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一般会計及びすべての特別会計において赤字は生じていない。今後とも、各会計で適正な財政運営を行っていく。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元利償還金は、計画的な区債活用により概ね</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億円台で推移している。算入公債費等は、北区には不交付の地方交付税での基準財政需要額に算入される区債償還経費を差し引いた上で実質公債費比率を算定しており、約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千万円の減少となった。実質公債費比率の分子は、元利償還金等を算入公債費等が上回るため▲となっている。今後も適切な区債活用と計画的償還で改善を図る。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計画的な償還を行っているため、償還額が積立額を上回り、減債基金残高は減少している。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一般会計等に係る地方債の現在高は、地方債発行額が償還額を上回ったことにより増加した。債務負担行為に基づく支出予定額は北区土地開発公社からの用地取得の増などにより増加</a:t>
          </a:r>
          <a:r>
            <a:rPr kumimoji="1" lang="ja-JP" altLang="en-US" sz="1400">
              <a:solidFill>
                <a:sysClr val="windowText" lastClr="000000"/>
              </a:solidFill>
              <a:latin typeface="ＭＳ ゴシック" pitchFamily="49" charset="-128"/>
              <a:ea typeface="ＭＳ ゴシック" pitchFamily="49" charset="-128"/>
            </a:rPr>
            <a:t>した。退職手当負担見込額は職員の平均勤続年数の減などにより減少した。</a:t>
          </a:r>
          <a:r>
            <a:rPr kumimoji="1" lang="ja-JP" altLang="en-US" sz="1400">
              <a:latin typeface="ＭＳ ゴシック" pitchFamily="49" charset="-128"/>
              <a:ea typeface="ＭＳ ゴシック" pitchFamily="49" charset="-128"/>
            </a:rPr>
            <a:t>充当可能基金は基金の計画的な積立てにより増加した。</a:t>
          </a:r>
          <a:r>
            <a:rPr kumimoji="1" lang="ja-JP" altLang="en-US" sz="1400">
              <a:solidFill>
                <a:sysClr val="windowText" lastClr="000000"/>
              </a:solidFill>
              <a:latin typeface="ＭＳ ゴシック" pitchFamily="49" charset="-128"/>
              <a:ea typeface="ＭＳ ゴシック" pitchFamily="49" charset="-128"/>
            </a:rPr>
            <a:t>将来負担額から差し引く基準財政需要額算入見込額は、北区は不交付の地方交付税基準財政需要額に算入見込みの区債償還経費の増により増加している。</a:t>
          </a:r>
          <a:r>
            <a:rPr kumimoji="1" lang="ja-JP" altLang="en-US" sz="1400">
              <a:latin typeface="ＭＳ ゴシック" pitchFamily="49" charset="-128"/>
              <a:ea typeface="ＭＳ ゴシック" pitchFamily="49" charset="-128"/>
            </a:rPr>
            <a:t>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財政調整基金や施設建設基金の増等により、基金全体が約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景気変動のリスクに備え、財政調整基金の着実な積立てを行っていくとともに、個々の特定目的基金についても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今後の事業計画を踏まえながら、計画的に積立てを行っていく。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・施設建設基金：公共用施設等の建設のため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・学校改築等基金：学校を改築及び大規模改修するため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・まちづくり基金：区の総合的なまちづくりのため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・施設建設基金：新庁舎整備等に備えるほか、土地の売却益として約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・学校改築等基金：学校改築事業等に充当するために約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・まちづくり基金：本格化するまちづくり事業に備えるために、約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今後の学校改築需要、新庁舎建設をはじめとする施設建設、区内各所のまちづくりなどの事業計画を踏まえながら、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必要かつ適切な積立てを行っていく。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特別区交付金や地方消費税交付金等の歳入が大きく増加し、積立額が取崩額を上回ったため、増加した。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景気変動による減収、多発化・甚大化する自然災害に備え、今後も着実な積立てを行っていく。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特別区交付金で算定されたシルバーピア滝野川整備費（起債活用事業）を同事業の償還に備えて積立てたため、増加した。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地方債残高を踏まえ、計画的な積立てを行っていく。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ポイント上回っている。今後も公共資産の更新や維持補修に必要な財源の確保を図るとともに、平成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月に策定した「北区公共施設等総合管理計画」など関連の計画に基づき、公共施設のあり方を見直し、施設の有効活用や維持管理コストの縮減など、公共施設マネジメントに取り組んでいく。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813300" y="586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93" name="楕円 92"/>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94" name="有形固定資産減価償却率該当値テキスト"/>
        <xdr:cNvSpPr txBox="1"/>
      </xdr:nvSpPr>
      <xdr:spPr>
        <a:xfrm>
          <a:off x="4813300" y="600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95" name="楕円 94"/>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157571</xdr:rowOff>
    </xdr:to>
    <xdr:cxnSp macro="">
      <xdr:nvCxnSpPr>
        <xdr:cNvPr id="96" name="直線コネクタ 95"/>
        <xdr:cNvCxnSpPr/>
      </xdr:nvCxnSpPr>
      <xdr:spPr>
        <a:xfrm>
          <a:off x="4051300" y="605717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7" name="楕円 96"/>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142149</xdr:rowOff>
    </xdr:to>
    <xdr:cxnSp macro="">
      <xdr:nvCxnSpPr>
        <xdr:cNvPr id="98" name="直線コネクタ 97"/>
        <xdr:cNvCxnSpPr/>
      </xdr:nvCxnSpPr>
      <xdr:spPr>
        <a:xfrm>
          <a:off x="3289300" y="603250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99" name="楕円 98"/>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117475</xdr:rowOff>
    </xdr:to>
    <xdr:cxnSp macro="">
      <xdr:nvCxnSpPr>
        <xdr:cNvPr id="100" name="直線コネクタ 99"/>
        <xdr:cNvCxnSpPr/>
      </xdr:nvCxnSpPr>
      <xdr:spPr>
        <a:xfrm>
          <a:off x="2527300" y="60263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101" name="楕円 100"/>
        <xdr:cNvSpPr/>
      </xdr:nvSpPr>
      <xdr:spPr>
        <a:xfrm>
          <a:off x="1714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111306</xdr:rowOff>
    </xdr:to>
    <xdr:cxnSp macro="">
      <xdr:nvCxnSpPr>
        <xdr:cNvPr id="102" name="直線コネクタ 101"/>
        <xdr:cNvCxnSpPr/>
      </xdr:nvCxnSpPr>
      <xdr:spPr>
        <a:xfrm>
          <a:off x="1765300" y="60263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107" name="n_1mainValue有形固定資産減価償却率"/>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8"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109" name="n_3main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7183</xdr:rowOff>
    </xdr:from>
    <xdr:ext cx="405111" cy="259045"/>
    <xdr:sp macro="" textlink="">
      <xdr:nvSpPr>
        <xdr:cNvPr id="110" name="n_4mainValue有形固定資産減価償却率"/>
        <xdr:cNvSpPr txBox="1"/>
      </xdr:nvSpPr>
      <xdr:spPr>
        <a:xfrm>
          <a:off x="1562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実質債務を充当可能基金が上回っているため、債務償還可能年数は算定されなかった。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道路】&#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123388</xdr:rowOff>
    </xdr:from>
    <xdr:ext cx="405111" cy="259045"/>
    <xdr:sp macro="" textlink="">
      <xdr:nvSpPr>
        <xdr:cNvPr id="75" name="【道路】&#10;有形固定資産減価償却率該当値テキスト"/>
        <xdr:cNvSpPr txBox="1"/>
      </xdr:nvSpPr>
      <xdr:spPr>
        <a:xfrm>
          <a:off x="4673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151311</xdr:rowOff>
    </xdr:to>
    <xdr:cxnSp macro="">
      <xdr:nvCxnSpPr>
        <xdr:cNvPr id="77" name="直線コネクタ 76"/>
        <xdr:cNvCxnSpPr/>
      </xdr:nvCxnSpPr>
      <xdr:spPr>
        <a:xfrm>
          <a:off x="3797300" y="646393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120287</xdr:rowOff>
    </xdr:to>
    <xdr:cxnSp macro="">
      <xdr:nvCxnSpPr>
        <xdr:cNvPr id="79" name="直線コネクタ 78"/>
        <xdr:cNvCxnSpPr/>
      </xdr:nvCxnSpPr>
      <xdr:spPr>
        <a:xfrm>
          <a:off x="2908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92528</xdr:rowOff>
    </xdr:to>
    <xdr:cxnSp macro="">
      <xdr:nvCxnSpPr>
        <xdr:cNvPr id="81" name="直線コネクタ 80"/>
        <xdr:cNvCxnSpPr/>
      </xdr:nvCxnSpPr>
      <xdr:spPr>
        <a:xfrm>
          <a:off x="2019300" y="64100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66403</xdr:rowOff>
    </xdr:to>
    <xdr:cxnSp macro="">
      <xdr:nvCxnSpPr>
        <xdr:cNvPr id="83" name="直線コネクタ 82"/>
        <xdr:cNvCxnSpPr/>
      </xdr:nvCxnSpPr>
      <xdr:spPr>
        <a:xfrm>
          <a:off x="1130300" y="63822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145886</xdr:rowOff>
    </xdr:from>
    <xdr:ext cx="405111" cy="259045"/>
    <xdr:sp macro="" textlink="">
      <xdr:nvSpPr>
        <xdr:cNvPr id="84" name="n_1aveValue【道路】&#10;有形固定資産減価償却率"/>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道路】&#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aveValue【道路】&#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道路】&#10;有形固定資産減価償却率"/>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9" name="n_2mainValue【道路】&#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道路】&#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146177</xdr:rowOff>
    </xdr:from>
    <xdr:to>
      <xdr:col>55</xdr:col>
      <xdr:colOff>50800</xdr:colOff>
      <xdr:row>41</xdr:row>
      <xdr:rowOff>76327</xdr:rowOff>
    </xdr:to>
    <xdr:sp macro="" textlink="">
      <xdr:nvSpPr>
        <xdr:cNvPr id="131" name="楕円 130"/>
        <xdr:cNvSpPr/>
      </xdr:nvSpPr>
      <xdr:spPr>
        <a:xfrm>
          <a:off x="10426700" y="70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61104</xdr:rowOff>
    </xdr:from>
    <xdr:ext cx="469744" cy="259045"/>
    <xdr:sp macro="" textlink="">
      <xdr:nvSpPr>
        <xdr:cNvPr id="132" name="【道路】&#10;一人当たり延長該当値テキスト"/>
        <xdr:cNvSpPr txBox="1"/>
      </xdr:nvSpPr>
      <xdr:spPr>
        <a:xfrm>
          <a:off x="10515600" y="691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25527</xdr:rowOff>
    </xdr:from>
    <xdr:to>
      <xdr:col>55</xdr:col>
      <xdr:colOff>0</xdr:colOff>
      <xdr:row>41</xdr:row>
      <xdr:rowOff>26670</xdr:rowOff>
    </xdr:to>
    <xdr:cxnSp macro="">
      <xdr:nvCxnSpPr>
        <xdr:cNvPr id="134" name="直線コネクタ 133"/>
        <xdr:cNvCxnSpPr/>
      </xdr:nvCxnSpPr>
      <xdr:spPr>
        <a:xfrm flipV="1">
          <a:off x="9639300" y="70549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147701</xdr:rowOff>
    </xdr:from>
    <xdr:to>
      <xdr:col>46</xdr:col>
      <xdr:colOff>38100</xdr:colOff>
      <xdr:row>41</xdr:row>
      <xdr:rowOff>77851</xdr:rowOff>
    </xdr:to>
    <xdr:sp macro="" textlink="">
      <xdr:nvSpPr>
        <xdr:cNvPr id="135" name="楕円 134"/>
        <xdr:cNvSpPr/>
      </xdr:nvSpPr>
      <xdr:spPr>
        <a:xfrm>
          <a:off x="8699500" y="70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27051</xdr:rowOff>
    </xdr:to>
    <xdr:cxnSp macro="">
      <xdr:nvCxnSpPr>
        <xdr:cNvPr id="136" name="直線コネクタ 135"/>
        <xdr:cNvCxnSpPr/>
      </xdr:nvCxnSpPr>
      <xdr:spPr>
        <a:xfrm flipV="1">
          <a:off x="8750300" y="70561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146939</xdr:rowOff>
    </xdr:from>
    <xdr:to>
      <xdr:col>41</xdr:col>
      <xdr:colOff>101600</xdr:colOff>
      <xdr:row>41</xdr:row>
      <xdr:rowOff>77089</xdr:rowOff>
    </xdr:to>
    <xdr:sp macro="" textlink="">
      <xdr:nvSpPr>
        <xdr:cNvPr id="137" name="楕円 136"/>
        <xdr:cNvSpPr/>
      </xdr:nvSpPr>
      <xdr:spPr>
        <a:xfrm>
          <a:off x="7810500" y="70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26289</xdr:rowOff>
    </xdr:from>
    <xdr:to>
      <xdr:col>45</xdr:col>
      <xdr:colOff>177800</xdr:colOff>
      <xdr:row>41</xdr:row>
      <xdr:rowOff>27051</xdr:rowOff>
    </xdr:to>
    <xdr:cxnSp macro="">
      <xdr:nvCxnSpPr>
        <xdr:cNvPr id="138" name="直線コネクタ 137"/>
        <xdr:cNvCxnSpPr/>
      </xdr:nvCxnSpPr>
      <xdr:spPr>
        <a:xfrm>
          <a:off x="7861300" y="70557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144653</xdr:rowOff>
    </xdr:from>
    <xdr:to>
      <xdr:col>36</xdr:col>
      <xdr:colOff>165100</xdr:colOff>
      <xdr:row>41</xdr:row>
      <xdr:rowOff>74803</xdr:rowOff>
    </xdr:to>
    <xdr:sp macro="" textlink="">
      <xdr:nvSpPr>
        <xdr:cNvPr id="139" name="楕円 138"/>
        <xdr:cNvSpPr/>
      </xdr:nvSpPr>
      <xdr:spPr>
        <a:xfrm>
          <a:off x="6921500" y="70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24003</xdr:rowOff>
    </xdr:from>
    <xdr:to>
      <xdr:col>41</xdr:col>
      <xdr:colOff>50800</xdr:colOff>
      <xdr:row>41</xdr:row>
      <xdr:rowOff>26289</xdr:rowOff>
    </xdr:to>
    <xdr:cxnSp macro="">
      <xdr:nvCxnSpPr>
        <xdr:cNvPr id="140" name="直線コネクタ 139"/>
        <xdr:cNvCxnSpPr/>
      </xdr:nvCxnSpPr>
      <xdr:spPr>
        <a:xfrm>
          <a:off x="6972300" y="70534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道路】&#10;一人当たり延長"/>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68978</xdr:rowOff>
    </xdr:from>
    <xdr:ext cx="469744" cy="259045"/>
    <xdr:sp macro="" textlink="">
      <xdr:nvSpPr>
        <xdr:cNvPr id="146" name="n_2mainValue【道路】&#10;一人当たり延長"/>
        <xdr:cNvSpPr txBox="1"/>
      </xdr:nvSpPr>
      <xdr:spPr>
        <a:xfrm>
          <a:off x="8515427" y="70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68216</xdr:rowOff>
    </xdr:from>
    <xdr:ext cx="469744" cy="259045"/>
    <xdr:sp macro="" textlink="">
      <xdr:nvSpPr>
        <xdr:cNvPr id="147" name="n_3mainValue【道路】&#10;一人当たり延長"/>
        <xdr:cNvSpPr txBox="1"/>
      </xdr:nvSpPr>
      <xdr:spPr>
        <a:xfrm>
          <a:off x="7626427" y="70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65930</xdr:rowOff>
    </xdr:from>
    <xdr:ext cx="469744" cy="259045"/>
    <xdr:sp macro="" textlink="">
      <xdr:nvSpPr>
        <xdr:cNvPr id="148" name="n_4mainValue【道路】&#10;一人当たり延長"/>
        <xdr:cNvSpPr txBox="1"/>
      </xdr:nvSpPr>
      <xdr:spPr>
        <a:xfrm>
          <a:off x="6737427" y="70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107587</xdr:rowOff>
    </xdr:from>
    <xdr:to>
      <xdr:col>24</xdr:col>
      <xdr:colOff>114300</xdr:colOff>
      <xdr:row>64</xdr:row>
      <xdr:rowOff>37737</xdr:rowOff>
    </xdr:to>
    <xdr:sp macro="" textlink="">
      <xdr:nvSpPr>
        <xdr:cNvPr id="191" name="楕円 190"/>
        <xdr:cNvSpPr/>
      </xdr:nvSpPr>
      <xdr:spPr>
        <a:xfrm>
          <a:off x="4584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22514</xdr:rowOff>
    </xdr:from>
    <xdr:ext cx="405111" cy="259045"/>
    <xdr:sp macro="" textlink="">
      <xdr:nvSpPr>
        <xdr:cNvPr id="192" name="【橋りょう・トンネル】&#10;有形固定資産減価償却率該当値テキスト"/>
        <xdr:cNvSpPr txBox="1"/>
      </xdr:nvSpPr>
      <xdr:spPr>
        <a:xfrm>
          <a:off x="4673600" y="1082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65133</xdr:rowOff>
    </xdr:from>
    <xdr:to>
      <xdr:col>20</xdr:col>
      <xdr:colOff>38100</xdr:colOff>
      <xdr:row>63</xdr:row>
      <xdr:rowOff>166733</xdr:rowOff>
    </xdr:to>
    <xdr:sp macro="" textlink="">
      <xdr:nvSpPr>
        <xdr:cNvPr id="193" name="楕円 192"/>
        <xdr:cNvSpPr/>
      </xdr:nvSpPr>
      <xdr:spPr>
        <a:xfrm>
          <a:off x="3746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115933</xdr:rowOff>
    </xdr:from>
    <xdr:to>
      <xdr:col>24</xdr:col>
      <xdr:colOff>63500</xdr:colOff>
      <xdr:row>63</xdr:row>
      <xdr:rowOff>158387</xdr:rowOff>
    </xdr:to>
    <xdr:cxnSp macro="">
      <xdr:nvCxnSpPr>
        <xdr:cNvPr id="194" name="直線コネクタ 193"/>
        <xdr:cNvCxnSpPr/>
      </xdr:nvCxnSpPr>
      <xdr:spPr>
        <a:xfrm>
          <a:off x="3797300" y="109172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22678</xdr:rowOff>
    </xdr:from>
    <xdr:to>
      <xdr:col>15</xdr:col>
      <xdr:colOff>101600</xdr:colOff>
      <xdr:row>63</xdr:row>
      <xdr:rowOff>124278</xdr:rowOff>
    </xdr:to>
    <xdr:sp macro="" textlink="">
      <xdr:nvSpPr>
        <xdr:cNvPr id="195" name="楕円 194"/>
        <xdr:cNvSpPr/>
      </xdr:nvSpPr>
      <xdr:spPr>
        <a:xfrm>
          <a:off x="2857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73478</xdr:rowOff>
    </xdr:from>
    <xdr:to>
      <xdr:col>19</xdr:col>
      <xdr:colOff>177800</xdr:colOff>
      <xdr:row>63</xdr:row>
      <xdr:rowOff>115933</xdr:rowOff>
    </xdr:to>
    <xdr:cxnSp macro="">
      <xdr:nvCxnSpPr>
        <xdr:cNvPr id="196" name="直線コネクタ 195"/>
        <xdr:cNvCxnSpPr/>
      </xdr:nvCxnSpPr>
      <xdr:spPr>
        <a:xfrm>
          <a:off x="2908300" y="108748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197" name="楕円 196"/>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73478</xdr:rowOff>
    </xdr:to>
    <xdr:cxnSp macro="">
      <xdr:nvCxnSpPr>
        <xdr:cNvPr id="198" name="直線コネクタ 197"/>
        <xdr:cNvCxnSpPr/>
      </xdr:nvCxnSpPr>
      <xdr:spPr>
        <a:xfrm>
          <a:off x="2019300" y="108323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9" name="楕円 198"/>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31024</xdr:rowOff>
    </xdr:to>
    <xdr:cxnSp macro="">
      <xdr:nvCxnSpPr>
        <xdr:cNvPr id="200" name="直線コネクタ 199"/>
        <xdr:cNvCxnSpPr/>
      </xdr:nvCxnSpPr>
      <xdr:spPr>
        <a:xfrm>
          <a:off x="1130300" y="107899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157860</xdr:rowOff>
    </xdr:from>
    <xdr:ext cx="405111" cy="259045"/>
    <xdr:sp macro="" textlink="">
      <xdr:nvSpPr>
        <xdr:cNvPr id="205" name="n_1mainValue【橋りょう・トンネル】&#10;有形固定資産減価償却率"/>
        <xdr:cNvSpPr txBox="1"/>
      </xdr:nvSpPr>
      <xdr:spPr>
        <a:xfrm>
          <a:off x="35820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115405</xdr:rowOff>
    </xdr:from>
    <xdr:ext cx="405111" cy="259045"/>
    <xdr:sp macro="" textlink="">
      <xdr:nvSpPr>
        <xdr:cNvPr id="206" name="n_2mainValue【橋りょう・トンネル】&#10;有形固定資産減価償却率"/>
        <xdr:cNvSpPr txBox="1"/>
      </xdr:nvSpPr>
      <xdr:spPr>
        <a:xfrm>
          <a:off x="2705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207" name="n_3mainValue【橋りょう・トンネル】&#10;有形固定資産減価償却率"/>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8" name="n_4mainValue【橋りょう・トンネ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7" name="【橋りょう・トンネル】&#10;一人当たり有形固定資産（償却資産）額平均値テキスト"/>
        <xdr:cNvSpPr txBox="1"/>
      </xdr:nvSpPr>
      <xdr:spPr>
        <a:xfrm>
          <a:off x="10515600" y="1067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132218</xdr:rowOff>
    </xdr:from>
    <xdr:to>
      <xdr:col>55</xdr:col>
      <xdr:colOff>50800</xdr:colOff>
      <xdr:row>61</xdr:row>
      <xdr:rowOff>62368</xdr:rowOff>
    </xdr:to>
    <xdr:sp macro="" textlink="">
      <xdr:nvSpPr>
        <xdr:cNvPr id="248" name="楕円 247"/>
        <xdr:cNvSpPr/>
      </xdr:nvSpPr>
      <xdr:spPr>
        <a:xfrm>
          <a:off x="10426700" y="104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155095</xdr:rowOff>
    </xdr:from>
    <xdr:ext cx="534377" cy="259045"/>
    <xdr:sp macro="" textlink="">
      <xdr:nvSpPr>
        <xdr:cNvPr id="249" name="【橋りょう・トンネル】&#10;一人当たり有形固定資産（償却資産）額該当値テキスト"/>
        <xdr:cNvSpPr txBox="1"/>
      </xdr:nvSpPr>
      <xdr:spPr>
        <a:xfrm>
          <a:off x="10515600" y="102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135395</xdr:rowOff>
    </xdr:from>
    <xdr:to>
      <xdr:col>50</xdr:col>
      <xdr:colOff>165100</xdr:colOff>
      <xdr:row>61</xdr:row>
      <xdr:rowOff>65545</xdr:rowOff>
    </xdr:to>
    <xdr:sp macro="" textlink="">
      <xdr:nvSpPr>
        <xdr:cNvPr id="250" name="楕円 249"/>
        <xdr:cNvSpPr/>
      </xdr:nvSpPr>
      <xdr:spPr>
        <a:xfrm>
          <a:off x="9588500" y="10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11568</xdr:rowOff>
    </xdr:from>
    <xdr:to>
      <xdr:col>55</xdr:col>
      <xdr:colOff>0</xdr:colOff>
      <xdr:row>61</xdr:row>
      <xdr:rowOff>14745</xdr:rowOff>
    </xdr:to>
    <xdr:cxnSp macro="">
      <xdr:nvCxnSpPr>
        <xdr:cNvPr id="251" name="直線コネクタ 250"/>
        <xdr:cNvCxnSpPr/>
      </xdr:nvCxnSpPr>
      <xdr:spPr>
        <a:xfrm flipV="1">
          <a:off x="9639300" y="10470018"/>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136614</xdr:rowOff>
    </xdr:from>
    <xdr:to>
      <xdr:col>46</xdr:col>
      <xdr:colOff>38100</xdr:colOff>
      <xdr:row>61</xdr:row>
      <xdr:rowOff>66764</xdr:rowOff>
    </xdr:to>
    <xdr:sp macro="" textlink="">
      <xdr:nvSpPr>
        <xdr:cNvPr id="252" name="楕円 251"/>
        <xdr:cNvSpPr/>
      </xdr:nvSpPr>
      <xdr:spPr>
        <a:xfrm>
          <a:off x="8699500" y="104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14745</xdr:rowOff>
    </xdr:from>
    <xdr:to>
      <xdr:col>50</xdr:col>
      <xdr:colOff>114300</xdr:colOff>
      <xdr:row>61</xdr:row>
      <xdr:rowOff>15964</xdr:rowOff>
    </xdr:to>
    <xdr:cxnSp macro="">
      <xdr:nvCxnSpPr>
        <xdr:cNvPr id="253" name="直線コネクタ 252"/>
        <xdr:cNvCxnSpPr/>
      </xdr:nvCxnSpPr>
      <xdr:spPr>
        <a:xfrm flipV="1">
          <a:off x="8750300" y="104731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133459</xdr:rowOff>
    </xdr:from>
    <xdr:to>
      <xdr:col>41</xdr:col>
      <xdr:colOff>101600</xdr:colOff>
      <xdr:row>61</xdr:row>
      <xdr:rowOff>63609</xdr:rowOff>
    </xdr:to>
    <xdr:sp macro="" textlink="">
      <xdr:nvSpPr>
        <xdr:cNvPr id="254" name="楕円 253"/>
        <xdr:cNvSpPr/>
      </xdr:nvSpPr>
      <xdr:spPr>
        <a:xfrm>
          <a:off x="7810500" y="104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12809</xdr:rowOff>
    </xdr:from>
    <xdr:to>
      <xdr:col>45</xdr:col>
      <xdr:colOff>177800</xdr:colOff>
      <xdr:row>61</xdr:row>
      <xdr:rowOff>15964</xdr:rowOff>
    </xdr:to>
    <xdr:cxnSp macro="">
      <xdr:nvCxnSpPr>
        <xdr:cNvPr id="255" name="直線コネクタ 254"/>
        <xdr:cNvCxnSpPr/>
      </xdr:nvCxnSpPr>
      <xdr:spPr>
        <a:xfrm>
          <a:off x="7861300" y="1047125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126914</xdr:rowOff>
    </xdr:from>
    <xdr:to>
      <xdr:col>36</xdr:col>
      <xdr:colOff>165100</xdr:colOff>
      <xdr:row>61</xdr:row>
      <xdr:rowOff>57064</xdr:rowOff>
    </xdr:to>
    <xdr:sp macro="" textlink="">
      <xdr:nvSpPr>
        <xdr:cNvPr id="256" name="楕円 255"/>
        <xdr:cNvSpPr/>
      </xdr:nvSpPr>
      <xdr:spPr>
        <a:xfrm>
          <a:off x="6921500" y="10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6264</xdr:rowOff>
    </xdr:from>
    <xdr:to>
      <xdr:col>41</xdr:col>
      <xdr:colOff>50800</xdr:colOff>
      <xdr:row>61</xdr:row>
      <xdr:rowOff>12809</xdr:rowOff>
    </xdr:to>
    <xdr:cxnSp macro="">
      <xdr:nvCxnSpPr>
        <xdr:cNvPr id="257" name="直線コネクタ 256"/>
        <xdr:cNvCxnSpPr/>
      </xdr:nvCxnSpPr>
      <xdr:spPr>
        <a:xfrm>
          <a:off x="6972300" y="10464714"/>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8" name="n_1aveValue【橋りょう・トンネル】&#10;一人当たり有形固定資産（償却資産）額"/>
        <xdr:cNvSpPr txBox="1"/>
      </xdr:nvSpPr>
      <xdr:spPr>
        <a:xfrm>
          <a:off x="9359411" y="107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9" name="n_2aveValue【橋りょう・トンネル】&#10;一人当たり有形固定資産（償却資産）額"/>
        <xdr:cNvSpPr txBox="1"/>
      </xdr:nvSpPr>
      <xdr:spPr>
        <a:xfrm>
          <a:off x="84831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60" name="n_3aveValue【橋りょう・トンネル】&#10;一人当たり有形固定資産（償却資産）額"/>
        <xdr:cNvSpPr txBox="1"/>
      </xdr:nvSpPr>
      <xdr:spPr>
        <a:xfrm>
          <a:off x="7594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61" name="n_4aveValue【橋りょう・トンネル】&#10;一人当たり有形固定資産（償却資産）額"/>
        <xdr:cNvSpPr txBox="1"/>
      </xdr:nvSpPr>
      <xdr:spPr>
        <a:xfrm>
          <a:off x="67051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82072</xdr:rowOff>
    </xdr:from>
    <xdr:ext cx="534377" cy="259045"/>
    <xdr:sp macro="" textlink="">
      <xdr:nvSpPr>
        <xdr:cNvPr id="262" name="n_1mainValue【橋りょう・トンネル】&#10;一人当たり有形固定資産（償却資産）額"/>
        <xdr:cNvSpPr txBox="1"/>
      </xdr:nvSpPr>
      <xdr:spPr>
        <a:xfrm>
          <a:off x="9359411" y="101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83291</xdr:rowOff>
    </xdr:from>
    <xdr:ext cx="534377" cy="259045"/>
    <xdr:sp macro="" textlink="">
      <xdr:nvSpPr>
        <xdr:cNvPr id="263" name="n_2mainValue【橋りょう・トンネル】&#10;一人当たり有形固定資産（償却資産）額"/>
        <xdr:cNvSpPr txBox="1"/>
      </xdr:nvSpPr>
      <xdr:spPr>
        <a:xfrm>
          <a:off x="8483111" y="101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80136</xdr:rowOff>
    </xdr:from>
    <xdr:ext cx="534377" cy="259045"/>
    <xdr:sp macro="" textlink="">
      <xdr:nvSpPr>
        <xdr:cNvPr id="264" name="n_3mainValue【橋りょう・トンネル】&#10;一人当たり有形固定資産（償却資産）額"/>
        <xdr:cNvSpPr txBox="1"/>
      </xdr:nvSpPr>
      <xdr:spPr>
        <a:xfrm>
          <a:off x="7594111" y="101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73591</xdr:rowOff>
    </xdr:from>
    <xdr:ext cx="534377" cy="259045"/>
    <xdr:sp macro="" textlink="">
      <xdr:nvSpPr>
        <xdr:cNvPr id="265" name="n_4mainValue【橋りょう・トンネル】&#10;一人当たり有形固定資産（償却資産）額"/>
        <xdr:cNvSpPr txBox="1"/>
      </xdr:nvSpPr>
      <xdr:spPr>
        <a:xfrm>
          <a:off x="6705111" y="101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xdr:cNvSpPr txBox="1"/>
      </xdr:nvSpPr>
      <xdr:spPr>
        <a:xfrm>
          <a:off x="4673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167323</xdr:rowOff>
    </xdr:from>
    <xdr:to>
      <xdr:col>24</xdr:col>
      <xdr:colOff>114300</xdr:colOff>
      <xdr:row>82</xdr:row>
      <xdr:rowOff>97473</xdr:rowOff>
    </xdr:to>
    <xdr:sp macro="" textlink="">
      <xdr:nvSpPr>
        <xdr:cNvPr id="302" name="楕円 301"/>
        <xdr:cNvSpPr/>
      </xdr:nvSpPr>
      <xdr:spPr>
        <a:xfrm>
          <a:off x="4584700" y="140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145750</xdr:rowOff>
    </xdr:from>
    <xdr:ext cx="405111" cy="259045"/>
    <xdr:sp macro="" textlink="">
      <xdr:nvSpPr>
        <xdr:cNvPr id="303" name="【公営住宅】&#10;有形固定資産減価償却率該当値テキスト"/>
        <xdr:cNvSpPr txBox="1"/>
      </xdr:nvSpPr>
      <xdr:spPr>
        <a:xfrm>
          <a:off x="4673600" y="14033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4" name="楕円 303"/>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46673</xdr:rowOff>
    </xdr:to>
    <xdr:cxnSp macro="">
      <xdr:nvCxnSpPr>
        <xdr:cNvPr id="305" name="直線コネクタ 304"/>
        <xdr:cNvCxnSpPr/>
      </xdr:nvCxnSpPr>
      <xdr:spPr>
        <a:xfrm>
          <a:off x="3797300" y="1405128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06" name="楕円 305"/>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84</xdr:row>
      <xdr:rowOff>20955</xdr:rowOff>
    </xdr:to>
    <xdr:cxnSp macro="">
      <xdr:nvCxnSpPr>
        <xdr:cNvPr id="307" name="直線コネクタ 306"/>
        <xdr:cNvCxnSpPr/>
      </xdr:nvCxnSpPr>
      <xdr:spPr>
        <a:xfrm flipV="1">
          <a:off x="2908300" y="1405128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98743</xdr:rowOff>
    </xdr:from>
    <xdr:to>
      <xdr:col>10</xdr:col>
      <xdr:colOff>165100</xdr:colOff>
      <xdr:row>84</xdr:row>
      <xdr:rowOff>28893</xdr:rowOff>
    </xdr:to>
    <xdr:sp macro="" textlink="">
      <xdr:nvSpPr>
        <xdr:cNvPr id="308" name="楕円 307"/>
        <xdr:cNvSpPr/>
      </xdr:nvSpPr>
      <xdr:spPr>
        <a:xfrm>
          <a:off x="1968500" y="143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149543</xdr:rowOff>
    </xdr:from>
    <xdr:to>
      <xdr:col>15</xdr:col>
      <xdr:colOff>50800</xdr:colOff>
      <xdr:row>84</xdr:row>
      <xdr:rowOff>20955</xdr:rowOff>
    </xdr:to>
    <xdr:cxnSp macro="">
      <xdr:nvCxnSpPr>
        <xdr:cNvPr id="309" name="直線コネクタ 308"/>
        <xdr:cNvCxnSpPr/>
      </xdr:nvCxnSpPr>
      <xdr:spPr>
        <a:xfrm>
          <a:off x="2019300" y="1437989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149543</xdr:rowOff>
    </xdr:to>
    <xdr:cxnSp macro="">
      <xdr:nvCxnSpPr>
        <xdr:cNvPr id="311" name="直線コネクタ 310"/>
        <xdr:cNvCxnSpPr/>
      </xdr:nvCxnSpPr>
      <xdr:spPr>
        <a:xfrm>
          <a:off x="1130300" y="143256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5820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16" name="n_1main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17" name="n_2mainValue【公営住宅】&#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20020</xdr:rowOff>
    </xdr:from>
    <xdr:ext cx="405111" cy="259045"/>
    <xdr:sp macro="" textlink="">
      <xdr:nvSpPr>
        <xdr:cNvPr id="318" name="n_3mainValue【公営住宅】&#10;有形固定資産減価償却率"/>
        <xdr:cNvSpPr txBox="1"/>
      </xdr:nvSpPr>
      <xdr:spPr>
        <a:xfrm>
          <a:off x="1816744" y="1442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0"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37919</xdr:rowOff>
    </xdr:from>
    <xdr:to>
      <xdr:col>55</xdr:col>
      <xdr:colOff>50800</xdr:colOff>
      <xdr:row>85</xdr:row>
      <xdr:rowOff>139519</xdr:rowOff>
    </xdr:to>
    <xdr:sp macro="" textlink="">
      <xdr:nvSpPr>
        <xdr:cNvPr id="361" name="楕円 360"/>
        <xdr:cNvSpPr/>
      </xdr:nvSpPr>
      <xdr:spPr>
        <a:xfrm>
          <a:off x="10426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60796</xdr:rowOff>
    </xdr:from>
    <xdr:ext cx="469744" cy="259045"/>
    <xdr:sp macro="" textlink="">
      <xdr:nvSpPr>
        <xdr:cNvPr id="362" name="【公営住宅】&#10;一人当たり面積該当値テキスト"/>
        <xdr:cNvSpPr txBox="1"/>
      </xdr:nvSpPr>
      <xdr:spPr>
        <a:xfrm>
          <a:off x="10515600" y="144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42818</xdr:rowOff>
    </xdr:from>
    <xdr:to>
      <xdr:col>50</xdr:col>
      <xdr:colOff>165100</xdr:colOff>
      <xdr:row>85</xdr:row>
      <xdr:rowOff>144418</xdr:rowOff>
    </xdr:to>
    <xdr:sp macro="" textlink="">
      <xdr:nvSpPr>
        <xdr:cNvPr id="363" name="楕円 362"/>
        <xdr:cNvSpPr/>
      </xdr:nvSpPr>
      <xdr:spPr>
        <a:xfrm>
          <a:off x="9588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93618</xdr:rowOff>
    </xdr:to>
    <xdr:cxnSp macro="">
      <xdr:nvCxnSpPr>
        <xdr:cNvPr id="364" name="直線コネクタ 363"/>
        <xdr:cNvCxnSpPr/>
      </xdr:nvCxnSpPr>
      <xdr:spPr>
        <a:xfrm flipV="1">
          <a:off x="9639300" y="146619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75474</xdr:rowOff>
    </xdr:from>
    <xdr:to>
      <xdr:col>46</xdr:col>
      <xdr:colOff>38100</xdr:colOff>
      <xdr:row>86</xdr:row>
      <xdr:rowOff>5624</xdr:rowOff>
    </xdr:to>
    <xdr:sp macro="" textlink="">
      <xdr:nvSpPr>
        <xdr:cNvPr id="365" name="楕円 364"/>
        <xdr:cNvSpPr/>
      </xdr:nvSpPr>
      <xdr:spPr>
        <a:xfrm>
          <a:off x="8699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93618</xdr:rowOff>
    </xdr:from>
    <xdr:to>
      <xdr:col>50</xdr:col>
      <xdr:colOff>114300</xdr:colOff>
      <xdr:row>85</xdr:row>
      <xdr:rowOff>126274</xdr:rowOff>
    </xdr:to>
    <xdr:cxnSp macro="">
      <xdr:nvCxnSpPr>
        <xdr:cNvPr id="366" name="直線コネクタ 365"/>
        <xdr:cNvCxnSpPr/>
      </xdr:nvCxnSpPr>
      <xdr:spPr>
        <a:xfrm flipV="1">
          <a:off x="8750300" y="14666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67" name="楕円 366"/>
        <xdr:cNvSpPr/>
      </xdr:nvSpPr>
      <xdr:spPr>
        <a:xfrm>
          <a:off x="781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126274</xdr:rowOff>
    </xdr:to>
    <xdr:cxnSp macro="">
      <xdr:nvCxnSpPr>
        <xdr:cNvPr id="368" name="直線コネクタ 367"/>
        <xdr:cNvCxnSpPr/>
      </xdr:nvCxnSpPr>
      <xdr:spPr>
        <a:xfrm>
          <a:off x="7861300" y="1469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69" name="楕円 368"/>
        <xdr:cNvSpPr/>
      </xdr:nvSpPr>
      <xdr:spPr>
        <a:xfrm>
          <a:off x="692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124642</xdr:rowOff>
    </xdr:from>
    <xdr:to>
      <xdr:col>41</xdr:col>
      <xdr:colOff>50800</xdr:colOff>
      <xdr:row>85</xdr:row>
      <xdr:rowOff>124642</xdr:rowOff>
    </xdr:to>
    <xdr:cxnSp macro="">
      <xdr:nvCxnSpPr>
        <xdr:cNvPr id="370" name="直線コネクタ 369"/>
        <xdr:cNvCxnSpPr/>
      </xdr:nvCxnSpPr>
      <xdr:spPr>
        <a:xfrm>
          <a:off x="6972300" y="1469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1"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公営住宅】&#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3" name="n_3ave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4" name="n_4aveValue【公営住宅】&#10;一人当たり面積"/>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160945</xdr:rowOff>
    </xdr:from>
    <xdr:ext cx="469744" cy="259045"/>
    <xdr:sp macro="" textlink="">
      <xdr:nvSpPr>
        <xdr:cNvPr id="375" name="n_1mainValue【公営住宅】&#10;一人当たり面積"/>
        <xdr:cNvSpPr txBox="1"/>
      </xdr:nvSpPr>
      <xdr:spPr>
        <a:xfrm>
          <a:off x="9391727" y="1439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22151</xdr:rowOff>
    </xdr:from>
    <xdr:ext cx="469744" cy="259045"/>
    <xdr:sp macro="" textlink="">
      <xdr:nvSpPr>
        <xdr:cNvPr id="376" name="n_2mainValue【公営住宅】&#10;一人当たり面積"/>
        <xdr:cNvSpPr txBox="1"/>
      </xdr:nvSpPr>
      <xdr:spPr>
        <a:xfrm>
          <a:off x="8515427" y="1442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20519</xdr:rowOff>
    </xdr:from>
    <xdr:ext cx="469744" cy="259045"/>
    <xdr:sp macro="" textlink="">
      <xdr:nvSpPr>
        <xdr:cNvPr id="377" name="n_3mainValue【公営住宅】&#10;一人当たり面積"/>
        <xdr:cNvSpPr txBox="1"/>
      </xdr:nvSpPr>
      <xdr:spPr>
        <a:xfrm>
          <a:off x="7626427" y="144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20519</xdr:rowOff>
    </xdr:from>
    <xdr:ext cx="469744" cy="259045"/>
    <xdr:sp macro="" textlink="">
      <xdr:nvSpPr>
        <xdr:cNvPr id="378" name="n_4mainValue【公営住宅】&#10;一人当たり面積"/>
        <xdr:cNvSpPr txBox="1"/>
      </xdr:nvSpPr>
      <xdr:spPr>
        <a:xfrm>
          <a:off x="6737427" y="144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xdr:cNvSpPr txBox="1"/>
      </xdr:nvSpPr>
      <xdr:spPr>
        <a:xfrm>
          <a:off x="16357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29" name="楕円 428"/>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100347</xdr:rowOff>
    </xdr:from>
    <xdr:ext cx="405111" cy="259045"/>
    <xdr:sp macro="" textlink="">
      <xdr:nvSpPr>
        <xdr:cNvPr id="430" name="【認定こども園・幼稚園・保育所】&#10;有形固定資産減価償却率該当値テキスト"/>
        <xdr:cNvSpPr txBox="1"/>
      </xdr:nvSpPr>
      <xdr:spPr>
        <a:xfrm>
          <a:off x="16357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23114</xdr:rowOff>
    </xdr:from>
    <xdr:to>
      <xdr:col>81</xdr:col>
      <xdr:colOff>101600</xdr:colOff>
      <xdr:row>41</xdr:row>
      <xdr:rowOff>124714</xdr:rowOff>
    </xdr:to>
    <xdr:sp macro="" textlink="">
      <xdr:nvSpPr>
        <xdr:cNvPr id="431" name="楕円 430"/>
        <xdr:cNvSpPr/>
      </xdr:nvSpPr>
      <xdr:spPr>
        <a:xfrm>
          <a:off x="15430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73914</xdr:rowOff>
    </xdr:to>
    <xdr:cxnSp macro="">
      <xdr:nvCxnSpPr>
        <xdr:cNvPr id="432" name="直線コネクタ 431"/>
        <xdr:cNvCxnSpPr/>
      </xdr:nvCxnSpPr>
      <xdr:spPr>
        <a:xfrm flipV="1">
          <a:off x="15481300" y="7094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3" name="楕円 432"/>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73914</xdr:rowOff>
    </xdr:to>
    <xdr:cxnSp macro="">
      <xdr:nvCxnSpPr>
        <xdr:cNvPr id="434" name="直線コネクタ 433"/>
        <xdr:cNvCxnSpPr/>
      </xdr:nvCxnSpPr>
      <xdr:spPr>
        <a:xfrm>
          <a:off x="14592300" y="7094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50546</xdr:rowOff>
    </xdr:from>
    <xdr:to>
      <xdr:col>72</xdr:col>
      <xdr:colOff>38100</xdr:colOff>
      <xdr:row>41</xdr:row>
      <xdr:rowOff>152146</xdr:rowOff>
    </xdr:to>
    <xdr:sp macro="" textlink="">
      <xdr:nvSpPr>
        <xdr:cNvPr id="435" name="楕円 434"/>
        <xdr:cNvSpPr/>
      </xdr:nvSpPr>
      <xdr:spPr>
        <a:xfrm>
          <a:off x="13652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101346</xdr:rowOff>
    </xdr:to>
    <xdr:cxnSp macro="">
      <xdr:nvCxnSpPr>
        <xdr:cNvPr id="436" name="直線コネクタ 435"/>
        <xdr:cNvCxnSpPr/>
      </xdr:nvCxnSpPr>
      <xdr:spPr>
        <a:xfrm flipV="1">
          <a:off x="13703300" y="7094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20828</xdr:rowOff>
    </xdr:from>
    <xdr:to>
      <xdr:col>67</xdr:col>
      <xdr:colOff>101600</xdr:colOff>
      <xdr:row>41</xdr:row>
      <xdr:rowOff>122428</xdr:rowOff>
    </xdr:to>
    <xdr:sp macro="" textlink="">
      <xdr:nvSpPr>
        <xdr:cNvPr id="437" name="楕円 436"/>
        <xdr:cNvSpPr/>
      </xdr:nvSpPr>
      <xdr:spPr>
        <a:xfrm>
          <a:off x="12763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71628</xdr:rowOff>
    </xdr:from>
    <xdr:to>
      <xdr:col>71</xdr:col>
      <xdr:colOff>177800</xdr:colOff>
      <xdr:row>41</xdr:row>
      <xdr:rowOff>101346</xdr:rowOff>
    </xdr:to>
    <xdr:cxnSp macro="">
      <xdr:nvCxnSpPr>
        <xdr:cNvPr id="438" name="直線コネクタ 437"/>
        <xdr:cNvCxnSpPr/>
      </xdr:nvCxnSpPr>
      <xdr:spPr>
        <a:xfrm>
          <a:off x="12814300" y="71010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39" name="n_1aveValue【認定こども園・幼稚園・保育所】&#10;有形固定資産減価償却率"/>
        <xdr:cNvSpPr txBox="1"/>
      </xdr:nvSpPr>
      <xdr:spPr>
        <a:xfrm>
          <a:off x="152660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0" name="n_2aveValue【認定こども園・幼稚園・保育所】&#10;有形固定資産減価償却率"/>
        <xdr:cNvSpPr txBox="1"/>
      </xdr:nvSpPr>
      <xdr:spPr>
        <a:xfrm>
          <a:off x="14389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441" name="n_3aveValue【認定こども園・幼稚園・保育所】&#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115841</xdr:rowOff>
    </xdr:from>
    <xdr:ext cx="405111" cy="259045"/>
    <xdr:sp macro="" textlink="">
      <xdr:nvSpPr>
        <xdr:cNvPr id="443" name="n_1mainValue【認定こども園・幼稚園・保育所】&#10;有形固定資産減価償却率"/>
        <xdr:cNvSpPr txBox="1"/>
      </xdr:nvSpPr>
      <xdr:spPr>
        <a:xfrm>
          <a:off x="15266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44"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143273</xdr:rowOff>
    </xdr:from>
    <xdr:ext cx="405111" cy="259045"/>
    <xdr:sp macro="" textlink="">
      <xdr:nvSpPr>
        <xdr:cNvPr id="445" name="n_3mainValue【認定こども園・幼稚園・保育所】&#10;有形固定資産減価償却率"/>
        <xdr:cNvSpPr txBox="1"/>
      </xdr:nvSpPr>
      <xdr:spPr>
        <a:xfrm>
          <a:off x="13500744" y="717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113555</xdr:rowOff>
    </xdr:from>
    <xdr:ext cx="405111" cy="259045"/>
    <xdr:sp macro="" textlink="">
      <xdr:nvSpPr>
        <xdr:cNvPr id="446" name="n_4mainValue【認定こども園・幼稚園・保育所】&#10;有形固定資産減価償却率"/>
        <xdr:cNvSpPr txBox="1"/>
      </xdr:nvSpPr>
      <xdr:spPr>
        <a:xfrm>
          <a:off x="12611744" y="714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84" name="楕円 483"/>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73423</xdr:rowOff>
    </xdr:from>
    <xdr:ext cx="469744" cy="259045"/>
    <xdr:sp macro="" textlink="">
      <xdr:nvSpPr>
        <xdr:cNvPr id="485" name="【認定こども園・幼稚園・保育所】&#10;一人当たり面積該当値テキスト"/>
        <xdr:cNvSpPr txBox="1"/>
      </xdr:nvSpPr>
      <xdr:spPr>
        <a:xfrm>
          <a:off x="2219960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86" name="楕円 485"/>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101346</xdr:rowOff>
    </xdr:to>
    <xdr:cxnSp macro="">
      <xdr:nvCxnSpPr>
        <xdr:cNvPr id="487" name="直線コネクタ 486"/>
        <xdr:cNvCxnSpPr/>
      </xdr:nvCxnSpPr>
      <xdr:spPr>
        <a:xfrm>
          <a:off x="21323300" y="67376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xdr:rowOff>
    </xdr:from>
    <xdr:to>
      <xdr:col>107</xdr:col>
      <xdr:colOff>101600</xdr:colOff>
      <xdr:row>39</xdr:row>
      <xdr:rowOff>110998</xdr:rowOff>
    </xdr:to>
    <xdr:sp macro="" textlink="">
      <xdr:nvSpPr>
        <xdr:cNvPr id="488" name="楕円 487"/>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60198</xdr:rowOff>
    </xdr:to>
    <xdr:cxnSp macro="">
      <xdr:nvCxnSpPr>
        <xdr:cNvPr id="489" name="直線コネクタ 488"/>
        <xdr:cNvCxnSpPr/>
      </xdr:nvCxnSpPr>
      <xdr:spPr>
        <a:xfrm flipV="1">
          <a:off x="20434300" y="673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0" name="楕円 489"/>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60198</xdr:rowOff>
    </xdr:to>
    <xdr:cxnSp macro="">
      <xdr:nvCxnSpPr>
        <xdr:cNvPr id="491" name="直線コネクタ 490"/>
        <xdr:cNvCxnSpPr/>
      </xdr:nvCxnSpPr>
      <xdr:spPr>
        <a:xfrm>
          <a:off x="19545300" y="674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492" name="楕円 491"/>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55626</xdr:rowOff>
    </xdr:to>
    <xdr:cxnSp macro="">
      <xdr:nvCxnSpPr>
        <xdr:cNvPr id="493" name="直線コネクタ 492"/>
        <xdr:cNvCxnSpPr/>
      </xdr:nvCxnSpPr>
      <xdr:spPr>
        <a:xfrm>
          <a:off x="18656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98"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499" name="n_2main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0" name="n_3main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113809</xdr:rowOff>
    </xdr:from>
    <xdr:ext cx="469744" cy="259045"/>
    <xdr:sp macro="" textlink="">
      <xdr:nvSpPr>
        <xdr:cNvPr id="501" name="n_4mainValue【認定こども園・幼稚園・保育所】&#10;一人当たり面積"/>
        <xdr:cNvSpPr txBox="1"/>
      </xdr:nvSpPr>
      <xdr:spPr>
        <a:xfrm>
          <a:off x="18421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141877</xdr:rowOff>
    </xdr:from>
    <xdr:to>
      <xdr:col>85</xdr:col>
      <xdr:colOff>177800</xdr:colOff>
      <xdr:row>57</xdr:row>
      <xdr:rowOff>72027</xdr:rowOff>
    </xdr:to>
    <xdr:sp macro="" textlink="">
      <xdr:nvSpPr>
        <xdr:cNvPr id="544" name="楕円 543"/>
        <xdr:cNvSpPr/>
      </xdr:nvSpPr>
      <xdr:spPr>
        <a:xfrm>
          <a:off x="16268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164754</xdr:rowOff>
    </xdr:from>
    <xdr:ext cx="405111" cy="259045"/>
    <xdr:sp macro="" textlink="">
      <xdr:nvSpPr>
        <xdr:cNvPr id="545" name="【学校施設】&#10;有形固定資産減価償却率該当値テキスト"/>
        <xdr:cNvSpPr txBox="1"/>
      </xdr:nvSpPr>
      <xdr:spPr>
        <a:xfrm>
          <a:off x="16357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546" name="楕円 545"/>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73478</xdr:rowOff>
    </xdr:to>
    <xdr:cxnSp macro="">
      <xdr:nvCxnSpPr>
        <xdr:cNvPr id="547" name="直線コネクタ 546"/>
        <xdr:cNvCxnSpPr/>
      </xdr:nvCxnSpPr>
      <xdr:spPr>
        <a:xfrm flipV="1">
          <a:off x="15481300" y="97938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548" name="楕円 547"/>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73478</xdr:rowOff>
    </xdr:to>
    <xdr:cxnSp macro="">
      <xdr:nvCxnSpPr>
        <xdr:cNvPr id="549" name="直線コネクタ 548"/>
        <xdr:cNvCxnSpPr/>
      </xdr:nvCxnSpPr>
      <xdr:spPr>
        <a:xfrm>
          <a:off x="14592300" y="98004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550" name="楕円 549"/>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112667</xdr:rowOff>
    </xdr:to>
    <xdr:cxnSp macro="">
      <xdr:nvCxnSpPr>
        <xdr:cNvPr id="551" name="直線コネクタ 550"/>
        <xdr:cNvCxnSpPr/>
      </xdr:nvCxnSpPr>
      <xdr:spPr>
        <a:xfrm flipV="1">
          <a:off x="13703300" y="980040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552" name="楕円 551"/>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58</xdr:row>
      <xdr:rowOff>117566</xdr:rowOff>
    </xdr:to>
    <xdr:cxnSp macro="">
      <xdr:nvCxnSpPr>
        <xdr:cNvPr id="553" name="直線コネクタ 552"/>
        <xdr:cNvCxnSpPr/>
      </xdr:nvCxnSpPr>
      <xdr:spPr>
        <a:xfrm flipV="1">
          <a:off x="12814300" y="988531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4"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558" name="n_1mainValue【学校施設】&#10;有形固定資産減価償却率"/>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559" name="n_2mainValue【学校施設】&#10;有形固定資産減価償却率"/>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560" name="n_3mainValue【学校施設】&#10;有形固定資産減価償却率"/>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561" name="n_4mainValue【学校施設】&#10;有形固定資産減価償却率"/>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1" name="【学校施設】&#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114300</xdr:rowOff>
    </xdr:from>
    <xdr:to>
      <xdr:col>116</xdr:col>
      <xdr:colOff>114300</xdr:colOff>
      <xdr:row>62</xdr:row>
      <xdr:rowOff>44450</xdr:rowOff>
    </xdr:to>
    <xdr:sp macro="" textlink="">
      <xdr:nvSpPr>
        <xdr:cNvPr id="602" name="楕円 601"/>
        <xdr:cNvSpPr/>
      </xdr:nvSpPr>
      <xdr:spPr>
        <a:xfrm>
          <a:off x="22110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137177</xdr:rowOff>
    </xdr:from>
    <xdr:ext cx="469744" cy="259045"/>
    <xdr:sp macro="" textlink="">
      <xdr:nvSpPr>
        <xdr:cNvPr id="603" name="【学校施設】&#10;一人当たり面積該当値テキスト"/>
        <xdr:cNvSpPr txBox="1"/>
      </xdr:nvSpPr>
      <xdr:spPr>
        <a:xfrm>
          <a:off x="221996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129540</xdr:rowOff>
    </xdr:from>
    <xdr:to>
      <xdr:col>112</xdr:col>
      <xdr:colOff>38100</xdr:colOff>
      <xdr:row>62</xdr:row>
      <xdr:rowOff>59690</xdr:rowOff>
    </xdr:to>
    <xdr:sp macro="" textlink="">
      <xdr:nvSpPr>
        <xdr:cNvPr id="604" name="楕円 603"/>
        <xdr:cNvSpPr/>
      </xdr:nvSpPr>
      <xdr:spPr>
        <a:xfrm>
          <a:off x="21272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165100</xdr:rowOff>
    </xdr:from>
    <xdr:to>
      <xdr:col>116</xdr:col>
      <xdr:colOff>63500</xdr:colOff>
      <xdr:row>62</xdr:row>
      <xdr:rowOff>8890</xdr:rowOff>
    </xdr:to>
    <xdr:cxnSp macro="">
      <xdr:nvCxnSpPr>
        <xdr:cNvPr id="605" name="直線コネクタ 604"/>
        <xdr:cNvCxnSpPr/>
      </xdr:nvCxnSpPr>
      <xdr:spPr>
        <a:xfrm flipV="1">
          <a:off x="21323300" y="10623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130810</xdr:rowOff>
    </xdr:from>
    <xdr:to>
      <xdr:col>107</xdr:col>
      <xdr:colOff>101600</xdr:colOff>
      <xdr:row>62</xdr:row>
      <xdr:rowOff>60960</xdr:rowOff>
    </xdr:to>
    <xdr:sp macro="" textlink="">
      <xdr:nvSpPr>
        <xdr:cNvPr id="606" name="楕円 605"/>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xdr:rowOff>
    </xdr:from>
    <xdr:to>
      <xdr:col>111</xdr:col>
      <xdr:colOff>177800</xdr:colOff>
      <xdr:row>62</xdr:row>
      <xdr:rowOff>10160</xdr:rowOff>
    </xdr:to>
    <xdr:cxnSp macro="">
      <xdr:nvCxnSpPr>
        <xdr:cNvPr id="607" name="直線コネクタ 606"/>
        <xdr:cNvCxnSpPr/>
      </xdr:nvCxnSpPr>
      <xdr:spPr>
        <a:xfrm flipV="1">
          <a:off x="20434300" y="106387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125730</xdr:rowOff>
    </xdr:from>
    <xdr:to>
      <xdr:col>102</xdr:col>
      <xdr:colOff>165100</xdr:colOff>
      <xdr:row>62</xdr:row>
      <xdr:rowOff>55880</xdr:rowOff>
    </xdr:to>
    <xdr:sp macro="" textlink="">
      <xdr:nvSpPr>
        <xdr:cNvPr id="608" name="楕円 607"/>
        <xdr:cNvSpPr/>
      </xdr:nvSpPr>
      <xdr:spPr>
        <a:xfrm>
          <a:off x="19494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5080</xdr:rowOff>
    </xdr:from>
    <xdr:to>
      <xdr:col>107</xdr:col>
      <xdr:colOff>50800</xdr:colOff>
      <xdr:row>62</xdr:row>
      <xdr:rowOff>10160</xdr:rowOff>
    </xdr:to>
    <xdr:cxnSp macro="">
      <xdr:nvCxnSpPr>
        <xdr:cNvPr id="609" name="直線コネクタ 608"/>
        <xdr:cNvCxnSpPr/>
      </xdr:nvCxnSpPr>
      <xdr:spPr>
        <a:xfrm>
          <a:off x="19545300" y="10634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10" name="楕円 609"/>
        <xdr:cNvSpPr/>
      </xdr:nvSpPr>
      <xdr:spPr>
        <a:xfrm>
          <a:off x="18605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5080</xdr:rowOff>
    </xdr:from>
    <xdr:to>
      <xdr:col>102</xdr:col>
      <xdr:colOff>114300</xdr:colOff>
      <xdr:row>62</xdr:row>
      <xdr:rowOff>7620</xdr:rowOff>
    </xdr:to>
    <xdr:cxnSp macro="">
      <xdr:nvCxnSpPr>
        <xdr:cNvPr id="611" name="直線コネクタ 610"/>
        <xdr:cNvCxnSpPr/>
      </xdr:nvCxnSpPr>
      <xdr:spPr>
        <a:xfrm flipV="1">
          <a:off x="18656300" y="10634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2" name="n_1aveValue【学校施設】&#10;一人当たり面積"/>
        <xdr:cNvSpPr txBox="1"/>
      </xdr:nvSpPr>
      <xdr:spPr>
        <a:xfrm>
          <a:off x="210757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13" name="n_2aveValue【学校施設】&#10;一人当たり面積"/>
        <xdr:cNvSpPr txBox="1"/>
      </xdr:nvSpPr>
      <xdr:spPr>
        <a:xfrm>
          <a:off x="20199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4" name="n_3aveValue【学校施設】&#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xdr:cNvSpPr txBox="1"/>
      </xdr:nvSpPr>
      <xdr:spPr>
        <a:xfrm>
          <a:off x="18421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76217</xdr:rowOff>
    </xdr:from>
    <xdr:ext cx="469744" cy="259045"/>
    <xdr:sp macro="" textlink="">
      <xdr:nvSpPr>
        <xdr:cNvPr id="616" name="n_1mainValue【学校施設】&#10;一人当たり面積"/>
        <xdr:cNvSpPr txBox="1"/>
      </xdr:nvSpPr>
      <xdr:spPr>
        <a:xfrm>
          <a:off x="21075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77487</xdr:rowOff>
    </xdr:from>
    <xdr:ext cx="469744" cy="259045"/>
    <xdr:sp macro="" textlink="">
      <xdr:nvSpPr>
        <xdr:cNvPr id="617" name="n_2mainValue【学校施設】&#10;一人当たり面積"/>
        <xdr:cNvSpPr txBox="1"/>
      </xdr:nvSpPr>
      <xdr:spPr>
        <a:xfrm>
          <a:off x="20199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72407</xdr:rowOff>
    </xdr:from>
    <xdr:ext cx="469744" cy="259045"/>
    <xdr:sp macro="" textlink="">
      <xdr:nvSpPr>
        <xdr:cNvPr id="618" name="n_3mainValue【学校施設】&#10;一人当たり面積"/>
        <xdr:cNvSpPr txBox="1"/>
      </xdr:nvSpPr>
      <xdr:spPr>
        <a:xfrm>
          <a:off x="1931042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19" name="n_4mainValue【学校施設】&#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76836</xdr:rowOff>
    </xdr:from>
    <xdr:to>
      <xdr:col>85</xdr:col>
      <xdr:colOff>177800</xdr:colOff>
      <xdr:row>83</xdr:row>
      <xdr:rowOff>6986</xdr:rowOff>
    </xdr:to>
    <xdr:sp macro="" textlink="">
      <xdr:nvSpPr>
        <xdr:cNvPr id="660" name="楕円 659"/>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55263</xdr:rowOff>
    </xdr:from>
    <xdr:ext cx="405111" cy="259045"/>
    <xdr:sp macro="" textlink="">
      <xdr:nvSpPr>
        <xdr:cNvPr id="661" name="【児童館】&#10;有形固定資産減価償却率該当値テキスト"/>
        <xdr:cNvSpPr txBox="1"/>
      </xdr:nvSpPr>
      <xdr:spPr>
        <a:xfrm>
          <a:off x="16357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62" name="楕円 661"/>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127636</xdr:rowOff>
    </xdr:to>
    <xdr:cxnSp macro="">
      <xdr:nvCxnSpPr>
        <xdr:cNvPr id="663" name="直線コネクタ 662"/>
        <xdr:cNvCxnSpPr/>
      </xdr:nvCxnSpPr>
      <xdr:spPr>
        <a:xfrm>
          <a:off x="15481300" y="14150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64" name="楕円 663"/>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91439</xdr:rowOff>
    </xdr:to>
    <xdr:cxnSp macro="">
      <xdr:nvCxnSpPr>
        <xdr:cNvPr id="665" name="直線コネクタ 664"/>
        <xdr:cNvCxnSpPr/>
      </xdr:nvCxnSpPr>
      <xdr:spPr>
        <a:xfrm>
          <a:off x="14592300" y="14138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666" name="楕円 665"/>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146686</xdr:rowOff>
    </xdr:to>
    <xdr:cxnSp macro="">
      <xdr:nvCxnSpPr>
        <xdr:cNvPr id="667" name="直線コネクタ 666"/>
        <xdr:cNvCxnSpPr/>
      </xdr:nvCxnSpPr>
      <xdr:spPr>
        <a:xfrm flipV="1">
          <a:off x="13703300" y="14138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53975</xdr:rowOff>
    </xdr:from>
    <xdr:to>
      <xdr:col>67</xdr:col>
      <xdr:colOff>101600</xdr:colOff>
      <xdr:row>82</xdr:row>
      <xdr:rowOff>155575</xdr:rowOff>
    </xdr:to>
    <xdr:sp macro="" textlink="">
      <xdr:nvSpPr>
        <xdr:cNvPr id="668" name="楕円 667"/>
        <xdr:cNvSpPr/>
      </xdr:nvSpPr>
      <xdr:spPr>
        <a:xfrm>
          <a:off x="12763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104775</xdr:rowOff>
    </xdr:from>
    <xdr:to>
      <xdr:col>71</xdr:col>
      <xdr:colOff>177800</xdr:colOff>
      <xdr:row>82</xdr:row>
      <xdr:rowOff>146686</xdr:rowOff>
    </xdr:to>
    <xdr:cxnSp macro="">
      <xdr:nvCxnSpPr>
        <xdr:cNvPr id="669" name="直線コネクタ 668"/>
        <xdr:cNvCxnSpPr/>
      </xdr:nvCxnSpPr>
      <xdr:spPr>
        <a:xfrm>
          <a:off x="12814300" y="14163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674" name="n_1main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75" name="n_2mainValue【児童館】&#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17163</xdr:rowOff>
    </xdr:from>
    <xdr:ext cx="405111" cy="259045"/>
    <xdr:sp macro="" textlink="">
      <xdr:nvSpPr>
        <xdr:cNvPr id="676" name="n_3mainValue【児童館】&#10;有形固定資産減価償却率"/>
        <xdr:cNvSpPr txBox="1"/>
      </xdr:nvSpPr>
      <xdr:spPr>
        <a:xfrm>
          <a:off x="13500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146702</xdr:rowOff>
    </xdr:from>
    <xdr:ext cx="405111" cy="259045"/>
    <xdr:sp macro="" textlink="">
      <xdr:nvSpPr>
        <xdr:cNvPr id="677" name="n_4mainValue【児童館】&#10;有形固定資産減価償却率"/>
        <xdr:cNvSpPr txBox="1"/>
      </xdr:nvSpPr>
      <xdr:spPr>
        <a:xfrm>
          <a:off x="12611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6"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7" name="楕円 716"/>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18" name="【児童館】&#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9" name="楕円 718"/>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0" name="直線コネクタ 719"/>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1" name="楕円 72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722" name="直線コネクタ 721"/>
        <xdr:cNvCxnSpPr/>
      </xdr:nvCxnSpPr>
      <xdr:spPr>
        <a:xfrm>
          <a:off x="2043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3" name="楕円 722"/>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724" name="直線コネクタ 723"/>
        <xdr:cNvCxnSpPr/>
      </xdr:nvCxnSpPr>
      <xdr:spPr>
        <a:xfrm flipV="1">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5" name="楕円 724"/>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26" name="直線コネクタ 725"/>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8"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9"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0"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731"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33" name="n_3main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4" name="n_4main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64" name="楕円 763"/>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99077</xdr:rowOff>
    </xdr:from>
    <xdr:ext cx="405111" cy="259045"/>
    <xdr:sp macro="" textlink="">
      <xdr:nvSpPr>
        <xdr:cNvPr id="765" name="【公民館】&#10;有形固定資産減価償却率該当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66" name="楕円 765"/>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108</xdr:row>
      <xdr:rowOff>76200</xdr:rowOff>
    </xdr:to>
    <xdr:cxnSp macro="">
      <xdr:nvCxnSpPr>
        <xdr:cNvPr id="767" name="直線コネクタ 766"/>
        <xdr:cNvCxnSpPr/>
      </xdr:nvCxnSpPr>
      <xdr:spPr>
        <a:xfrm>
          <a:off x="15481300" y="182662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8" name="楕円 767"/>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106</xdr:row>
      <xdr:rowOff>92529</xdr:rowOff>
    </xdr:to>
    <xdr:cxnSp macro="">
      <xdr:nvCxnSpPr>
        <xdr:cNvPr id="769" name="直線コネクタ 768"/>
        <xdr:cNvCxnSpPr/>
      </xdr:nvCxnSpPr>
      <xdr:spPr>
        <a:xfrm>
          <a:off x="14592300" y="17939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770" name="楕円 769"/>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104</xdr:row>
      <xdr:rowOff>108857</xdr:rowOff>
    </xdr:to>
    <xdr:cxnSp macro="">
      <xdr:nvCxnSpPr>
        <xdr:cNvPr id="771" name="直線コネクタ 770"/>
        <xdr:cNvCxnSpPr/>
      </xdr:nvCxnSpPr>
      <xdr:spPr>
        <a:xfrm>
          <a:off x="13703300" y="176130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72" name="楕円 771"/>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102</xdr:row>
      <xdr:rowOff>125186</xdr:rowOff>
    </xdr:to>
    <xdr:cxnSp macro="">
      <xdr:nvCxnSpPr>
        <xdr:cNvPr id="773" name="直線コネクタ 772"/>
        <xdr:cNvCxnSpPr/>
      </xdr:nvCxnSpPr>
      <xdr:spPr>
        <a:xfrm>
          <a:off x="12814300" y="172212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159856</xdr:rowOff>
    </xdr:from>
    <xdr:ext cx="405111" cy="259045"/>
    <xdr:sp macro="" textlink="">
      <xdr:nvSpPr>
        <xdr:cNvPr id="774" name="n_1mainValue【公民館】&#10;有形固定資産減価償却率"/>
        <xdr:cNvSpPr txBox="1"/>
      </xdr:nvSpPr>
      <xdr:spPr>
        <a:xfrm>
          <a:off x="15266044" y="1799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775" name="n_2mainValue【公民館】&#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776" name="n_3mainValue【公民館】&#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777" name="n_4mainValue【公民館】&#10;有形固定資産減価償却率"/>
        <xdr:cNvSpPr txBox="1"/>
      </xdr:nvSpPr>
      <xdr:spPr>
        <a:xfrm>
          <a:off x="12611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79" name="正方形/長方形 77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80" name="正方形/長方形 77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81" name="正方形/長方形 78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82" name="正方形/長方形 78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6" name="テキスト ボックス 7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7" name="直線コネクタ 7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8" name="テキスト ボックス 7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9" name="直線コネクタ 7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0" name="テキスト ボックス 7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3" name="直線コネクタ 7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4" name="テキスト ボックス 7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5" name="直線コネクタ 7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6" name="テキスト ボックス 7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05" name="楕円 804"/>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806" name="【公民館】&#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101600</xdr:rowOff>
    </xdr:from>
    <xdr:to>
      <xdr:col>112</xdr:col>
      <xdr:colOff>38100</xdr:colOff>
      <xdr:row>109</xdr:row>
      <xdr:rowOff>31750</xdr:rowOff>
    </xdr:to>
    <xdr:sp macro="" textlink="">
      <xdr:nvSpPr>
        <xdr:cNvPr id="807" name="楕円 806"/>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108</xdr:row>
      <xdr:rowOff>152400</xdr:rowOff>
    </xdr:to>
    <xdr:cxnSp macro="">
      <xdr:nvCxnSpPr>
        <xdr:cNvPr id="808" name="直線コネクタ 807"/>
        <xdr:cNvCxnSpPr/>
      </xdr:nvCxnSpPr>
      <xdr:spPr>
        <a:xfrm flipV="1">
          <a:off x="21323300" y="18288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101600</xdr:rowOff>
    </xdr:from>
    <xdr:to>
      <xdr:col>107</xdr:col>
      <xdr:colOff>101600</xdr:colOff>
      <xdr:row>109</xdr:row>
      <xdr:rowOff>31750</xdr:rowOff>
    </xdr:to>
    <xdr:sp macro="" textlink="">
      <xdr:nvSpPr>
        <xdr:cNvPr id="809" name="楕円 808"/>
        <xdr:cNvSpPr/>
      </xdr:nvSpPr>
      <xdr:spPr>
        <a:xfrm>
          <a:off x="2038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152400</xdr:rowOff>
    </xdr:from>
    <xdr:to>
      <xdr:col>111</xdr:col>
      <xdr:colOff>177800</xdr:colOff>
      <xdr:row>108</xdr:row>
      <xdr:rowOff>152400</xdr:rowOff>
    </xdr:to>
    <xdr:cxnSp macro="">
      <xdr:nvCxnSpPr>
        <xdr:cNvPr id="810" name="直線コネクタ 809"/>
        <xdr:cNvCxnSpPr/>
      </xdr:nvCxnSpPr>
      <xdr:spPr>
        <a:xfrm>
          <a:off x="2043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101600</xdr:rowOff>
    </xdr:from>
    <xdr:to>
      <xdr:col>102</xdr:col>
      <xdr:colOff>165100</xdr:colOff>
      <xdr:row>109</xdr:row>
      <xdr:rowOff>31750</xdr:rowOff>
    </xdr:to>
    <xdr:sp macro="" textlink="">
      <xdr:nvSpPr>
        <xdr:cNvPr id="811" name="楕円 810"/>
        <xdr:cNvSpPr/>
      </xdr:nvSpPr>
      <xdr:spPr>
        <a:xfrm>
          <a:off x="19494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152400</xdr:rowOff>
    </xdr:from>
    <xdr:to>
      <xdr:col>107</xdr:col>
      <xdr:colOff>50800</xdr:colOff>
      <xdr:row>108</xdr:row>
      <xdr:rowOff>152400</xdr:rowOff>
    </xdr:to>
    <xdr:cxnSp macro="">
      <xdr:nvCxnSpPr>
        <xdr:cNvPr id="812" name="直線コネクタ 811"/>
        <xdr:cNvCxnSpPr/>
      </xdr:nvCxnSpPr>
      <xdr:spPr>
        <a:xfrm>
          <a:off x="19545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120650</xdr:rowOff>
    </xdr:from>
    <xdr:to>
      <xdr:col>98</xdr:col>
      <xdr:colOff>38100</xdr:colOff>
      <xdr:row>100</xdr:row>
      <xdr:rowOff>50800</xdr:rowOff>
    </xdr:to>
    <xdr:sp macro="" textlink="">
      <xdr:nvSpPr>
        <xdr:cNvPr id="813" name="楕円 812"/>
        <xdr:cNvSpPr/>
      </xdr:nvSpPr>
      <xdr:spPr>
        <a:xfrm>
          <a:off x="18605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0</xdr:rowOff>
    </xdr:from>
    <xdr:to>
      <xdr:col>102</xdr:col>
      <xdr:colOff>114300</xdr:colOff>
      <xdr:row>108</xdr:row>
      <xdr:rowOff>152400</xdr:rowOff>
    </xdr:to>
    <xdr:cxnSp macro="">
      <xdr:nvCxnSpPr>
        <xdr:cNvPr id="814" name="直線コネクタ 813"/>
        <xdr:cNvCxnSpPr/>
      </xdr:nvCxnSpPr>
      <xdr:spPr>
        <a:xfrm>
          <a:off x="18656300" y="17145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48277</xdr:rowOff>
    </xdr:from>
    <xdr:ext cx="469744" cy="259045"/>
    <xdr:sp macro="" textlink="">
      <xdr:nvSpPr>
        <xdr:cNvPr id="815" name="n_1mainValue【公民館】&#10;一人当たり面積"/>
        <xdr:cNvSpPr txBox="1"/>
      </xdr:nvSpPr>
      <xdr:spPr>
        <a:xfrm>
          <a:off x="210757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48277</xdr:rowOff>
    </xdr:from>
    <xdr:ext cx="469744" cy="259045"/>
    <xdr:sp macro="" textlink="">
      <xdr:nvSpPr>
        <xdr:cNvPr id="816" name="n_2mainValue【公民館】&#10;一人当たり面積"/>
        <xdr:cNvSpPr txBox="1"/>
      </xdr:nvSpPr>
      <xdr:spPr>
        <a:xfrm>
          <a:off x="201994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48277</xdr:rowOff>
    </xdr:from>
    <xdr:ext cx="469744" cy="259045"/>
    <xdr:sp macro="" textlink="">
      <xdr:nvSpPr>
        <xdr:cNvPr id="817" name="n_3mainValue【公民館】&#10;一人当たり面積"/>
        <xdr:cNvSpPr txBox="1"/>
      </xdr:nvSpPr>
      <xdr:spPr>
        <a:xfrm>
          <a:off x="193104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67327</xdr:rowOff>
    </xdr:from>
    <xdr:ext cx="469744" cy="259045"/>
    <xdr:sp macro="" textlink="">
      <xdr:nvSpPr>
        <xdr:cNvPr id="818" name="n_4mainValue【公民館】&#10;一人当たり面積"/>
        <xdr:cNvSpPr txBox="1"/>
      </xdr:nvSpPr>
      <xdr:spPr>
        <a:xfrm>
          <a:off x="18421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幼稚園・保育園、公営住宅、児童館であり、一方で低くなっている施設は、道路、学校施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橋りょう・トンネルは</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ポイント上回った。架設後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年以上経過した橋りょうが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割強を占めており、橋梁⾧寿命化修繕計画に基づき、必要な修繕・架替えを実施していく。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認定こども園・幼稚園・保育園は</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ポイント上回った。開設から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年以上経過した園が約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割となっているが、待機児童解消に向けて整備を継続している。</a:t>
          </a:r>
        </a:p>
        <a:p>
          <a:r>
            <a:rPr kumimoji="1" lang="ja-JP" altLang="en-US" sz="1300">
              <a:latin typeface="ＭＳ Ｐゴシック" panose="020B0600070205080204" pitchFamily="50" charset="-128"/>
              <a:ea typeface="ＭＳ Ｐゴシック" panose="020B0600070205080204" pitchFamily="50" charset="-128"/>
            </a:rPr>
            <a:t>公営住宅は</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ポイント上回った。区営住宅の役割の見直しを行うとともに、建替え時には施設の集約化を検討する。</a:t>
          </a:r>
        </a:p>
        <a:p>
          <a:r>
            <a:rPr kumimoji="1" lang="ja-JP" altLang="en-US" sz="1300">
              <a:latin typeface="ＭＳ Ｐゴシック" panose="020B0600070205080204" pitchFamily="50" charset="-128"/>
              <a:ea typeface="ＭＳ Ｐゴシック" panose="020B0600070205080204" pitchFamily="50" charset="-128"/>
            </a:rPr>
            <a:t>学校施設は</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％と類似団体内で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番目の低さとなった。今後も計画的な学校改築に取り組んでいく。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91122</xdr:rowOff>
    </xdr:from>
    <xdr:to>
      <xdr:col>24</xdr:col>
      <xdr:colOff>114300</xdr:colOff>
      <xdr:row>35</xdr:row>
      <xdr:rowOff>21272</xdr:rowOff>
    </xdr:to>
    <xdr:sp macro="" textlink="">
      <xdr:nvSpPr>
        <xdr:cNvPr id="77" name="楕円 76"/>
        <xdr:cNvSpPr/>
      </xdr:nvSpPr>
      <xdr:spPr>
        <a:xfrm>
          <a:off x="4584700" y="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113999</xdr:rowOff>
    </xdr:from>
    <xdr:ext cx="405111" cy="259045"/>
    <xdr:sp macro="" textlink="">
      <xdr:nvSpPr>
        <xdr:cNvPr id="78" name="【図書館】&#10;有形固定資産減価償却率該当値テキスト"/>
        <xdr:cNvSpPr txBox="1"/>
      </xdr:nvSpPr>
      <xdr:spPr>
        <a:xfrm>
          <a:off x="4673600" y="577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33972</xdr:rowOff>
    </xdr:from>
    <xdr:to>
      <xdr:col>20</xdr:col>
      <xdr:colOff>38100</xdr:colOff>
      <xdr:row>34</xdr:row>
      <xdr:rowOff>135572</xdr:rowOff>
    </xdr:to>
    <xdr:sp macro="" textlink="">
      <xdr:nvSpPr>
        <xdr:cNvPr id="79" name="楕円 78"/>
        <xdr:cNvSpPr/>
      </xdr:nvSpPr>
      <xdr:spPr>
        <a:xfrm>
          <a:off x="3746500" y="58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84772</xdr:rowOff>
    </xdr:from>
    <xdr:to>
      <xdr:col>24</xdr:col>
      <xdr:colOff>63500</xdr:colOff>
      <xdr:row>34</xdr:row>
      <xdr:rowOff>141922</xdr:rowOff>
    </xdr:to>
    <xdr:cxnSp macro="">
      <xdr:nvCxnSpPr>
        <xdr:cNvPr id="80" name="直線コネクタ 79"/>
        <xdr:cNvCxnSpPr/>
      </xdr:nvCxnSpPr>
      <xdr:spPr>
        <a:xfrm>
          <a:off x="3797300" y="59140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148272</xdr:rowOff>
    </xdr:from>
    <xdr:to>
      <xdr:col>15</xdr:col>
      <xdr:colOff>101600</xdr:colOff>
      <xdr:row>34</xdr:row>
      <xdr:rowOff>78422</xdr:rowOff>
    </xdr:to>
    <xdr:sp macro="" textlink="">
      <xdr:nvSpPr>
        <xdr:cNvPr id="81" name="楕円 80"/>
        <xdr:cNvSpPr/>
      </xdr:nvSpPr>
      <xdr:spPr>
        <a:xfrm>
          <a:off x="2857500" y="58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27622</xdr:rowOff>
    </xdr:from>
    <xdr:to>
      <xdr:col>19</xdr:col>
      <xdr:colOff>177800</xdr:colOff>
      <xdr:row>34</xdr:row>
      <xdr:rowOff>84772</xdr:rowOff>
    </xdr:to>
    <xdr:cxnSp macro="">
      <xdr:nvCxnSpPr>
        <xdr:cNvPr id="82" name="直線コネクタ 81"/>
        <xdr:cNvCxnSpPr/>
      </xdr:nvCxnSpPr>
      <xdr:spPr>
        <a:xfrm>
          <a:off x="2908300" y="58569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142558</xdr:rowOff>
    </xdr:from>
    <xdr:to>
      <xdr:col>10</xdr:col>
      <xdr:colOff>165100</xdr:colOff>
      <xdr:row>34</xdr:row>
      <xdr:rowOff>72708</xdr:rowOff>
    </xdr:to>
    <xdr:sp macro="" textlink="">
      <xdr:nvSpPr>
        <xdr:cNvPr id="83" name="楕円 82"/>
        <xdr:cNvSpPr/>
      </xdr:nvSpPr>
      <xdr:spPr>
        <a:xfrm>
          <a:off x="1968500" y="58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21908</xdr:rowOff>
    </xdr:from>
    <xdr:to>
      <xdr:col>15</xdr:col>
      <xdr:colOff>50800</xdr:colOff>
      <xdr:row>34</xdr:row>
      <xdr:rowOff>27622</xdr:rowOff>
    </xdr:to>
    <xdr:cxnSp macro="">
      <xdr:nvCxnSpPr>
        <xdr:cNvPr id="84" name="直線コネクタ 83"/>
        <xdr:cNvCxnSpPr/>
      </xdr:nvCxnSpPr>
      <xdr:spPr>
        <a:xfrm>
          <a:off x="2019300" y="585120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85408</xdr:rowOff>
    </xdr:from>
    <xdr:to>
      <xdr:col>6</xdr:col>
      <xdr:colOff>38100</xdr:colOff>
      <xdr:row>34</xdr:row>
      <xdr:rowOff>15558</xdr:rowOff>
    </xdr:to>
    <xdr:sp macro="" textlink="">
      <xdr:nvSpPr>
        <xdr:cNvPr id="85" name="楕円 84"/>
        <xdr:cNvSpPr/>
      </xdr:nvSpPr>
      <xdr:spPr>
        <a:xfrm>
          <a:off x="10795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136208</xdr:rowOff>
    </xdr:from>
    <xdr:to>
      <xdr:col>10</xdr:col>
      <xdr:colOff>114300</xdr:colOff>
      <xdr:row>34</xdr:row>
      <xdr:rowOff>21908</xdr:rowOff>
    </xdr:to>
    <xdr:cxnSp macro="">
      <xdr:nvCxnSpPr>
        <xdr:cNvPr id="86" name="直線コネクタ 85"/>
        <xdr:cNvCxnSpPr/>
      </xdr:nvCxnSpPr>
      <xdr:spPr>
        <a:xfrm>
          <a:off x="1130300" y="57940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xdr:cNvSpPr txBox="1"/>
      </xdr:nvSpPr>
      <xdr:spPr>
        <a:xfrm>
          <a:off x="1816744" y="640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152099</xdr:rowOff>
    </xdr:from>
    <xdr:ext cx="405111" cy="259045"/>
    <xdr:sp macro="" textlink="">
      <xdr:nvSpPr>
        <xdr:cNvPr id="91" name="n_1mainValue【図書館】&#10;有形固定資産減価償却率"/>
        <xdr:cNvSpPr txBox="1"/>
      </xdr:nvSpPr>
      <xdr:spPr>
        <a:xfrm>
          <a:off x="3582044" y="563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94949</xdr:rowOff>
    </xdr:from>
    <xdr:ext cx="405111" cy="259045"/>
    <xdr:sp macro="" textlink="">
      <xdr:nvSpPr>
        <xdr:cNvPr id="92" name="n_2mainValue【図書館】&#10;有形固定資産減価償却率"/>
        <xdr:cNvSpPr txBox="1"/>
      </xdr:nvSpPr>
      <xdr:spPr>
        <a:xfrm>
          <a:off x="2705744" y="558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89235</xdr:rowOff>
    </xdr:from>
    <xdr:ext cx="405111" cy="259045"/>
    <xdr:sp macro="" textlink="">
      <xdr:nvSpPr>
        <xdr:cNvPr id="93" name="n_3mainValue【図書館】&#10;有形固定資産減価償却率"/>
        <xdr:cNvSpPr txBox="1"/>
      </xdr:nvSpPr>
      <xdr:spPr>
        <a:xfrm>
          <a:off x="1816744" y="557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32085</xdr:rowOff>
    </xdr:from>
    <xdr:ext cx="405111" cy="259045"/>
    <xdr:sp macro="" textlink="">
      <xdr:nvSpPr>
        <xdr:cNvPr id="94" name="n_4mainValue【図書館】&#10;有形固定資産減価償却率"/>
        <xdr:cNvSpPr txBox="1"/>
      </xdr:nvSpPr>
      <xdr:spPr>
        <a:xfrm>
          <a:off x="927744" y="551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32" name="楕円 131"/>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84853</xdr:rowOff>
    </xdr:from>
    <xdr:ext cx="469744" cy="259045"/>
    <xdr:sp macro="" textlink="">
      <xdr:nvSpPr>
        <xdr:cNvPr id="133" name="【図書館】&#10;一人当たり面積該当値テキスト"/>
        <xdr:cNvSpPr txBox="1"/>
      </xdr:nvSpPr>
      <xdr:spPr>
        <a:xfrm>
          <a:off x="10515600"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34" name="楕円 133"/>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117348</xdr:rowOff>
    </xdr:to>
    <xdr:cxnSp macro="">
      <xdr:nvCxnSpPr>
        <xdr:cNvPr id="135" name="直線コネクタ 134"/>
        <xdr:cNvCxnSpPr/>
      </xdr:nvCxnSpPr>
      <xdr:spPr>
        <a:xfrm flipV="1">
          <a:off x="9639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6" name="楕円 135"/>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7" name="直線コネクタ 136"/>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8" name="楕円 137"/>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121920</xdr:rowOff>
    </xdr:to>
    <xdr:cxnSp macro="">
      <xdr:nvCxnSpPr>
        <xdr:cNvPr id="139" name="直線コネクタ 138"/>
        <xdr:cNvCxnSpPr/>
      </xdr:nvCxnSpPr>
      <xdr:spPr>
        <a:xfrm flipV="1">
          <a:off x="7861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40" name="楕円 139"/>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41" name="直線コネクタ 140"/>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13225</xdr:rowOff>
    </xdr:from>
    <xdr:ext cx="469744" cy="259045"/>
    <xdr:sp macro="" textlink="">
      <xdr:nvSpPr>
        <xdr:cNvPr id="146" name="n_1mainValue【図書館】&#10;一人当たり面積"/>
        <xdr:cNvSpPr txBox="1"/>
      </xdr:nvSpPr>
      <xdr:spPr>
        <a:xfrm>
          <a:off x="93917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7" name="n_2main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8"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9" name="n_4mainValue【図書館】&#10;一人当たり面積"/>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7" name="【体育館・プール】&#10;有形固定資産減価償却率平均値テキスト"/>
        <xdr:cNvSpPr txBox="1"/>
      </xdr:nvSpPr>
      <xdr:spPr>
        <a:xfrm>
          <a:off x="4673600" y="102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161798</xdr:rowOff>
    </xdr:from>
    <xdr:to>
      <xdr:col>24</xdr:col>
      <xdr:colOff>114300</xdr:colOff>
      <xdr:row>59</xdr:row>
      <xdr:rowOff>91948</xdr:rowOff>
    </xdr:to>
    <xdr:sp macro="" textlink="">
      <xdr:nvSpPr>
        <xdr:cNvPr id="188" name="楕円 187"/>
        <xdr:cNvSpPr/>
      </xdr:nvSpPr>
      <xdr:spPr>
        <a:xfrm>
          <a:off x="4584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13225</xdr:rowOff>
    </xdr:from>
    <xdr:ext cx="405111" cy="259045"/>
    <xdr:sp macro="" textlink="">
      <xdr:nvSpPr>
        <xdr:cNvPr id="189" name="【体育館・プール】&#10;有形固定資産減価償却率該当値テキスト"/>
        <xdr:cNvSpPr txBox="1"/>
      </xdr:nvSpPr>
      <xdr:spPr>
        <a:xfrm>
          <a:off x="4673600" y="995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118364</xdr:rowOff>
    </xdr:from>
    <xdr:to>
      <xdr:col>20</xdr:col>
      <xdr:colOff>38100</xdr:colOff>
      <xdr:row>59</xdr:row>
      <xdr:rowOff>48514</xdr:rowOff>
    </xdr:to>
    <xdr:sp macro="" textlink="">
      <xdr:nvSpPr>
        <xdr:cNvPr id="190" name="楕円 189"/>
        <xdr:cNvSpPr/>
      </xdr:nvSpPr>
      <xdr:spPr>
        <a:xfrm>
          <a:off x="3746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41148</xdr:rowOff>
    </xdr:to>
    <xdr:cxnSp macro="">
      <xdr:nvCxnSpPr>
        <xdr:cNvPr id="191" name="直線コネクタ 190"/>
        <xdr:cNvCxnSpPr/>
      </xdr:nvCxnSpPr>
      <xdr:spPr>
        <a:xfrm>
          <a:off x="3797300" y="101132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79502</xdr:rowOff>
    </xdr:from>
    <xdr:to>
      <xdr:col>15</xdr:col>
      <xdr:colOff>101600</xdr:colOff>
      <xdr:row>59</xdr:row>
      <xdr:rowOff>9652</xdr:rowOff>
    </xdr:to>
    <xdr:sp macro="" textlink="">
      <xdr:nvSpPr>
        <xdr:cNvPr id="192" name="楕円 191"/>
        <xdr:cNvSpPr/>
      </xdr:nvSpPr>
      <xdr:spPr>
        <a:xfrm>
          <a:off x="2857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130302</xdr:rowOff>
    </xdr:from>
    <xdr:to>
      <xdr:col>19</xdr:col>
      <xdr:colOff>177800</xdr:colOff>
      <xdr:row>58</xdr:row>
      <xdr:rowOff>169164</xdr:rowOff>
    </xdr:to>
    <xdr:cxnSp macro="">
      <xdr:nvCxnSpPr>
        <xdr:cNvPr id="193" name="直線コネクタ 192"/>
        <xdr:cNvCxnSpPr/>
      </xdr:nvCxnSpPr>
      <xdr:spPr>
        <a:xfrm>
          <a:off x="2908300" y="100744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94" name="楕円 193"/>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130302</xdr:rowOff>
    </xdr:to>
    <xdr:cxnSp macro="">
      <xdr:nvCxnSpPr>
        <xdr:cNvPr id="195" name="直線コネクタ 194"/>
        <xdr:cNvCxnSpPr/>
      </xdr:nvCxnSpPr>
      <xdr:spPr>
        <a:xfrm>
          <a:off x="2019300" y="100355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170942</xdr:rowOff>
    </xdr:from>
    <xdr:to>
      <xdr:col>6</xdr:col>
      <xdr:colOff>38100</xdr:colOff>
      <xdr:row>58</xdr:row>
      <xdr:rowOff>101092</xdr:rowOff>
    </xdr:to>
    <xdr:sp macro="" textlink="">
      <xdr:nvSpPr>
        <xdr:cNvPr id="196" name="楕円 195"/>
        <xdr:cNvSpPr/>
      </xdr:nvSpPr>
      <xdr:spPr>
        <a:xfrm>
          <a:off x="1079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50292</xdr:rowOff>
    </xdr:from>
    <xdr:to>
      <xdr:col>10</xdr:col>
      <xdr:colOff>114300</xdr:colOff>
      <xdr:row>58</xdr:row>
      <xdr:rowOff>91440</xdr:rowOff>
    </xdr:to>
    <xdr:cxnSp macro="">
      <xdr:nvCxnSpPr>
        <xdr:cNvPr id="197" name="直線コネクタ 196"/>
        <xdr:cNvCxnSpPr/>
      </xdr:nvCxnSpPr>
      <xdr:spPr>
        <a:xfrm>
          <a:off x="1130300" y="9994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8" name="n_1aveValue【体育館・プール】&#10;有形固定資産減価償却率"/>
        <xdr:cNvSpPr txBox="1"/>
      </xdr:nvSpPr>
      <xdr:spPr>
        <a:xfrm>
          <a:off x="3582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9" name="n_2aveValue【体育館・プール】&#10;有形固定資産減価償却率"/>
        <xdr:cNvSpPr txBox="1"/>
      </xdr:nvSpPr>
      <xdr:spPr>
        <a:xfrm>
          <a:off x="2705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0" name="n_3ave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65041</xdr:rowOff>
    </xdr:from>
    <xdr:ext cx="405111" cy="259045"/>
    <xdr:sp macro="" textlink="">
      <xdr:nvSpPr>
        <xdr:cNvPr id="202" name="n_1mainValue【体育館・プール】&#10;有形固定資産減価償却率"/>
        <xdr:cNvSpPr txBox="1"/>
      </xdr:nvSpPr>
      <xdr:spPr>
        <a:xfrm>
          <a:off x="35820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26179</xdr:rowOff>
    </xdr:from>
    <xdr:ext cx="405111" cy="259045"/>
    <xdr:sp macro="" textlink="">
      <xdr:nvSpPr>
        <xdr:cNvPr id="203" name="n_2mainValue【体育館・プール】&#10;有形固定資産減価償却率"/>
        <xdr:cNvSpPr txBox="1"/>
      </xdr:nvSpPr>
      <xdr:spPr>
        <a:xfrm>
          <a:off x="2705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204" name="n_3mainValue【体育館・プール】&#10;有形固定資産減価償却率"/>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117619</xdr:rowOff>
    </xdr:from>
    <xdr:ext cx="405111" cy="259045"/>
    <xdr:sp macro="" textlink="">
      <xdr:nvSpPr>
        <xdr:cNvPr id="205" name="n_4mainValue【体育館・プール】&#10;有形固定資産減価償却率"/>
        <xdr:cNvSpPr txBox="1"/>
      </xdr:nvSpPr>
      <xdr:spPr>
        <a:xfrm>
          <a:off x="927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115207</xdr:rowOff>
    </xdr:from>
    <xdr:to>
      <xdr:col>55</xdr:col>
      <xdr:colOff>50800</xdr:colOff>
      <xdr:row>62</xdr:row>
      <xdr:rowOff>45357</xdr:rowOff>
    </xdr:to>
    <xdr:sp macro="" textlink="">
      <xdr:nvSpPr>
        <xdr:cNvPr id="248" name="楕円 247"/>
        <xdr:cNvSpPr/>
      </xdr:nvSpPr>
      <xdr:spPr>
        <a:xfrm>
          <a:off x="104267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138084</xdr:rowOff>
    </xdr:from>
    <xdr:ext cx="469744" cy="259045"/>
    <xdr:sp macro="" textlink="">
      <xdr:nvSpPr>
        <xdr:cNvPr id="249" name="【体育館・プール】&#10;一人当たり面積該当値テキスト"/>
        <xdr:cNvSpPr txBox="1"/>
      </xdr:nvSpPr>
      <xdr:spPr>
        <a:xfrm>
          <a:off x="10515600"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115207</xdr:rowOff>
    </xdr:from>
    <xdr:to>
      <xdr:col>50</xdr:col>
      <xdr:colOff>165100</xdr:colOff>
      <xdr:row>62</xdr:row>
      <xdr:rowOff>45357</xdr:rowOff>
    </xdr:to>
    <xdr:sp macro="" textlink="">
      <xdr:nvSpPr>
        <xdr:cNvPr id="250" name="楕円 249"/>
        <xdr:cNvSpPr/>
      </xdr:nvSpPr>
      <xdr:spPr>
        <a:xfrm>
          <a:off x="95885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166007</xdr:rowOff>
    </xdr:from>
    <xdr:to>
      <xdr:col>55</xdr:col>
      <xdr:colOff>0</xdr:colOff>
      <xdr:row>61</xdr:row>
      <xdr:rowOff>166007</xdr:rowOff>
    </xdr:to>
    <xdr:cxnSp macro="">
      <xdr:nvCxnSpPr>
        <xdr:cNvPr id="251" name="直線コネクタ 250"/>
        <xdr:cNvCxnSpPr/>
      </xdr:nvCxnSpPr>
      <xdr:spPr>
        <a:xfrm>
          <a:off x="9639300" y="1062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104322</xdr:rowOff>
    </xdr:from>
    <xdr:to>
      <xdr:col>46</xdr:col>
      <xdr:colOff>38100</xdr:colOff>
      <xdr:row>62</xdr:row>
      <xdr:rowOff>34472</xdr:rowOff>
    </xdr:to>
    <xdr:sp macro="" textlink="">
      <xdr:nvSpPr>
        <xdr:cNvPr id="252" name="楕円 251"/>
        <xdr:cNvSpPr/>
      </xdr:nvSpPr>
      <xdr:spPr>
        <a:xfrm>
          <a:off x="8699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155122</xdr:rowOff>
    </xdr:from>
    <xdr:to>
      <xdr:col>50</xdr:col>
      <xdr:colOff>114300</xdr:colOff>
      <xdr:row>61</xdr:row>
      <xdr:rowOff>166007</xdr:rowOff>
    </xdr:to>
    <xdr:cxnSp macro="">
      <xdr:nvCxnSpPr>
        <xdr:cNvPr id="253" name="直線コネクタ 252"/>
        <xdr:cNvCxnSpPr/>
      </xdr:nvCxnSpPr>
      <xdr:spPr>
        <a:xfrm>
          <a:off x="8750300" y="10613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93435</xdr:rowOff>
    </xdr:from>
    <xdr:to>
      <xdr:col>41</xdr:col>
      <xdr:colOff>101600</xdr:colOff>
      <xdr:row>62</xdr:row>
      <xdr:rowOff>23585</xdr:rowOff>
    </xdr:to>
    <xdr:sp macro="" textlink="">
      <xdr:nvSpPr>
        <xdr:cNvPr id="254" name="楕円 253"/>
        <xdr:cNvSpPr/>
      </xdr:nvSpPr>
      <xdr:spPr>
        <a:xfrm>
          <a:off x="7810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144235</xdr:rowOff>
    </xdr:from>
    <xdr:to>
      <xdr:col>45</xdr:col>
      <xdr:colOff>177800</xdr:colOff>
      <xdr:row>61</xdr:row>
      <xdr:rowOff>155122</xdr:rowOff>
    </xdr:to>
    <xdr:cxnSp macro="">
      <xdr:nvCxnSpPr>
        <xdr:cNvPr id="255" name="直線コネクタ 254"/>
        <xdr:cNvCxnSpPr/>
      </xdr:nvCxnSpPr>
      <xdr:spPr>
        <a:xfrm>
          <a:off x="7861300" y="1060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6" name="楕円 255"/>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144235</xdr:rowOff>
    </xdr:from>
    <xdr:to>
      <xdr:col>41</xdr:col>
      <xdr:colOff>50800</xdr:colOff>
      <xdr:row>62</xdr:row>
      <xdr:rowOff>38100</xdr:rowOff>
    </xdr:to>
    <xdr:cxnSp macro="">
      <xdr:nvCxnSpPr>
        <xdr:cNvPr id="257" name="直線コネクタ 256"/>
        <xdr:cNvCxnSpPr/>
      </xdr:nvCxnSpPr>
      <xdr:spPr>
        <a:xfrm flipV="1">
          <a:off x="6972300" y="10602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7626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61884</xdr:rowOff>
    </xdr:from>
    <xdr:ext cx="469744" cy="259045"/>
    <xdr:sp macro="" textlink="">
      <xdr:nvSpPr>
        <xdr:cNvPr id="262" name="n_1mainValue【体育館・プール】&#10;一人当たり面積"/>
        <xdr:cNvSpPr txBox="1"/>
      </xdr:nvSpPr>
      <xdr:spPr>
        <a:xfrm>
          <a:off x="93917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50999</xdr:rowOff>
    </xdr:from>
    <xdr:ext cx="469744" cy="259045"/>
    <xdr:sp macro="" textlink="">
      <xdr:nvSpPr>
        <xdr:cNvPr id="263" name="n_2mainValue【体育館・プール】&#10;一人当たり面積"/>
        <xdr:cNvSpPr txBox="1"/>
      </xdr:nvSpPr>
      <xdr:spPr>
        <a:xfrm>
          <a:off x="8515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40112</xdr:rowOff>
    </xdr:from>
    <xdr:ext cx="469744" cy="259045"/>
    <xdr:sp macro="" textlink="">
      <xdr:nvSpPr>
        <xdr:cNvPr id="264" name="n_3mainValue【体育館・プール】&#10;一人当たり面積"/>
        <xdr:cNvSpPr txBox="1"/>
      </xdr:nvSpPr>
      <xdr:spPr>
        <a:xfrm>
          <a:off x="7626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5"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6" name="楕円 305"/>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7" name="【福祉施設】&#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8" name="楕円 307"/>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106680</xdr:rowOff>
    </xdr:to>
    <xdr:cxnSp macro="">
      <xdr:nvCxnSpPr>
        <xdr:cNvPr id="309" name="直線コネクタ 308"/>
        <xdr:cNvCxnSpPr/>
      </xdr:nvCxnSpPr>
      <xdr:spPr>
        <a:xfrm>
          <a:off x="3797300" y="142646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10" name="楕円 309"/>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34289</xdr:rowOff>
    </xdr:to>
    <xdr:cxnSp macro="">
      <xdr:nvCxnSpPr>
        <xdr:cNvPr id="311" name="直線コネクタ 310"/>
        <xdr:cNvCxnSpPr/>
      </xdr:nvCxnSpPr>
      <xdr:spPr>
        <a:xfrm>
          <a:off x="2908300" y="14222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163830</xdr:rowOff>
    </xdr:to>
    <xdr:cxnSp macro="">
      <xdr:nvCxnSpPr>
        <xdr:cNvPr id="313" name="直線コネクタ 312"/>
        <xdr:cNvCxnSpPr/>
      </xdr:nvCxnSpPr>
      <xdr:spPr>
        <a:xfrm>
          <a:off x="2019300" y="141312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4" name="楕円 313"/>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72389</xdr:rowOff>
    </xdr:to>
    <xdr:cxnSp macro="">
      <xdr:nvCxnSpPr>
        <xdr:cNvPr id="315" name="直線コネクタ 314"/>
        <xdr:cNvCxnSpPr/>
      </xdr:nvCxnSpPr>
      <xdr:spPr>
        <a:xfrm>
          <a:off x="1130300" y="140627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20" name="n_1main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1"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2"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23"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5" name="楕円 364"/>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66"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7" name="楕円 366"/>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68" name="直線コネクタ 367"/>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82006</xdr:rowOff>
    </xdr:from>
    <xdr:to>
      <xdr:col>46</xdr:col>
      <xdr:colOff>38100</xdr:colOff>
      <xdr:row>85</xdr:row>
      <xdr:rowOff>12156</xdr:rowOff>
    </xdr:to>
    <xdr:sp macro="" textlink="">
      <xdr:nvSpPr>
        <xdr:cNvPr id="369" name="楕円 368"/>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132806</xdr:rowOff>
    </xdr:to>
    <xdr:cxnSp macro="">
      <xdr:nvCxnSpPr>
        <xdr:cNvPr id="370" name="直線コネクタ 369"/>
        <xdr:cNvCxnSpPr/>
      </xdr:nvCxnSpPr>
      <xdr:spPr>
        <a:xfrm flipV="1">
          <a:off x="8750300" y="1453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71" name="楕円 370"/>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132806</xdr:rowOff>
    </xdr:to>
    <xdr:cxnSp macro="">
      <xdr:nvCxnSpPr>
        <xdr:cNvPr id="372" name="直線コネクタ 371"/>
        <xdr:cNvCxnSpPr/>
      </xdr:nvCxnSpPr>
      <xdr:spPr>
        <a:xfrm>
          <a:off x="7861300" y="1453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75474</xdr:rowOff>
    </xdr:from>
    <xdr:to>
      <xdr:col>36</xdr:col>
      <xdr:colOff>165100</xdr:colOff>
      <xdr:row>85</xdr:row>
      <xdr:rowOff>5624</xdr:rowOff>
    </xdr:to>
    <xdr:sp macro="" textlink="">
      <xdr:nvSpPr>
        <xdr:cNvPr id="373" name="楕円 372"/>
        <xdr:cNvSpPr/>
      </xdr:nvSpPr>
      <xdr:spPr>
        <a:xfrm>
          <a:off x="692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126274</xdr:rowOff>
    </xdr:from>
    <xdr:to>
      <xdr:col>41</xdr:col>
      <xdr:colOff>50800</xdr:colOff>
      <xdr:row>84</xdr:row>
      <xdr:rowOff>129539</xdr:rowOff>
    </xdr:to>
    <xdr:cxnSp macro="">
      <xdr:nvCxnSpPr>
        <xdr:cNvPr id="374" name="直線コネクタ 373"/>
        <xdr:cNvCxnSpPr/>
      </xdr:nvCxnSpPr>
      <xdr:spPr>
        <a:xfrm>
          <a:off x="6972300" y="1452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25416</xdr:rowOff>
    </xdr:from>
    <xdr:ext cx="469744" cy="259045"/>
    <xdr:sp macro="" textlink="">
      <xdr:nvSpPr>
        <xdr:cNvPr id="379" name="n_1mainValue【福祉施設】&#10;一人当たり面積"/>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80" name="n_2main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81" name="n_3main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2" name="n_4main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xdr:cNvSpPr txBox="1"/>
      </xdr:nvSpPr>
      <xdr:spPr>
        <a:xfrm>
          <a:off x="4673600" y="1795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422" name="楕円 421"/>
        <xdr:cNvSpPr/>
      </xdr:nvSpPr>
      <xdr:spPr>
        <a:xfrm>
          <a:off x="4584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102888</xdr:rowOff>
    </xdr:from>
    <xdr:ext cx="405111" cy="259045"/>
    <xdr:sp macro="" textlink="">
      <xdr:nvSpPr>
        <xdr:cNvPr id="423" name="【市民会館】&#10;有形固定資産減価償却率該当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86361</xdr:rowOff>
    </xdr:from>
    <xdr:to>
      <xdr:col>20</xdr:col>
      <xdr:colOff>38100</xdr:colOff>
      <xdr:row>107</xdr:row>
      <xdr:rowOff>16511</xdr:rowOff>
    </xdr:to>
    <xdr:sp macro="" textlink="">
      <xdr:nvSpPr>
        <xdr:cNvPr id="424" name="楕円 423"/>
        <xdr:cNvSpPr/>
      </xdr:nvSpPr>
      <xdr:spPr>
        <a:xfrm>
          <a:off x="3746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137161</xdr:rowOff>
    </xdr:from>
    <xdr:to>
      <xdr:col>24</xdr:col>
      <xdr:colOff>63500</xdr:colOff>
      <xdr:row>107</xdr:row>
      <xdr:rowOff>3811</xdr:rowOff>
    </xdr:to>
    <xdr:cxnSp macro="">
      <xdr:nvCxnSpPr>
        <xdr:cNvPr id="425" name="直線コネクタ 424"/>
        <xdr:cNvCxnSpPr/>
      </xdr:nvCxnSpPr>
      <xdr:spPr>
        <a:xfrm>
          <a:off x="3797300" y="18310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26" name="楕円 425"/>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137161</xdr:rowOff>
    </xdr:to>
    <xdr:cxnSp macro="">
      <xdr:nvCxnSpPr>
        <xdr:cNvPr id="427" name="直線コネクタ 426"/>
        <xdr:cNvCxnSpPr/>
      </xdr:nvCxnSpPr>
      <xdr:spPr>
        <a:xfrm>
          <a:off x="2908300" y="18272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10161</xdr:rowOff>
    </xdr:from>
    <xdr:to>
      <xdr:col>10</xdr:col>
      <xdr:colOff>165100</xdr:colOff>
      <xdr:row>106</xdr:row>
      <xdr:rowOff>111761</xdr:rowOff>
    </xdr:to>
    <xdr:sp macro="" textlink="">
      <xdr:nvSpPr>
        <xdr:cNvPr id="428" name="楕円 427"/>
        <xdr:cNvSpPr/>
      </xdr:nvSpPr>
      <xdr:spPr>
        <a:xfrm>
          <a:off x="196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60961</xdr:rowOff>
    </xdr:from>
    <xdr:to>
      <xdr:col>15</xdr:col>
      <xdr:colOff>50800</xdr:colOff>
      <xdr:row>106</xdr:row>
      <xdr:rowOff>99061</xdr:rowOff>
    </xdr:to>
    <xdr:cxnSp macro="">
      <xdr:nvCxnSpPr>
        <xdr:cNvPr id="429" name="直線コネクタ 428"/>
        <xdr:cNvCxnSpPr/>
      </xdr:nvCxnSpPr>
      <xdr:spPr>
        <a:xfrm>
          <a:off x="2019300" y="1823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145414</xdr:rowOff>
    </xdr:from>
    <xdr:to>
      <xdr:col>6</xdr:col>
      <xdr:colOff>38100</xdr:colOff>
      <xdr:row>106</xdr:row>
      <xdr:rowOff>75564</xdr:rowOff>
    </xdr:to>
    <xdr:sp macro="" textlink="">
      <xdr:nvSpPr>
        <xdr:cNvPr id="430" name="楕円 429"/>
        <xdr:cNvSpPr/>
      </xdr:nvSpPr>
      <xdr:spPr>
        <a:xfrm>
          <a:off x="107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24764</xdr:rowOff>
    </xdr:from>
    <xdr:to>
      <xdr:col>10</xdr:col>
      <xdr:colOff>114300</xdr:colOff>
      <xdr:row>106</xdr:row>
      <xdr:rowOff>60961</xdr:rowOff>
    </xdr:to>
    <xdr:cxnSp macro="">
      <xdr:nvCxnSpPr>
        <xdr:cNvPr id="431" name="直線コネクタ 430"/>
        <xdr:cNvCxnSpPr/>
      </xdr:nvCxnSpPr>
      <xdr:spPr>
        <a:xfrm>
          <a:off x="1130300" y="181984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32" name="n_1aveValue【市民会館】&#10;有形固定資産減価償却率"/>
        <xdr:cNvSpPr txBox="1"/>
      </xdr:nvSpPr>
      <xdr:spPr>
        <a:xfrm>
          <a:off x="35820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市民会館】&#10;有形固定資産減価償却率"/>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34" name="n_3aveValue【市民会館】&#10;有形固定資産減価償却率"/>
        <xdr:cNvSpPr txBox="1"/>
      </xdr:nvSpPr>
      <xdr:spPr>
        <a:xfrm>
          <a:off x="1816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7638</xdr:rowOff>
    </xdr:from>
    <xdr:ext cx="405111" cy="259045"/>
    <xdr:sp macro="" textlink="">
      <xdr:nvSpPr>
        <xdr:cNvPr id="436" name="n_1mainValue【市民会館】&#10;有形固定資産減価償却率"/>
        <xdr:cNvSpPr txBox="1"/>
      </xdr:nvSpPr>
      <xdr:spPr>
        <a:xfrm>
          <a:off x="35820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37"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102888</xdr:rowOff>
    </xdr:from>
    <xdr:ext cx="405111" cy="259045"/>
    <xdr:sp macro="" textlink="">
      <xdr:nvSpPr>
        <xdr:cNvPr id="438" name="n_3mainValue【市民会館】&#10;有形固定資産減価償却率"/>
        <xdr:cNvSpPr txBox="1"/>
      </xdr:nvSpPr>
      <xdr:spPr>
        <a:xfrm>
          <a:off x="1816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66691</xdr:rowOff>
    </xdr:from>
    <xdr:ext cx="405111" cy="259045"/>
    <xdr:sp macro="" textlink="">
      <xdr:nvSpPr>
        <xdr:cNvPr id="439" name="n_4mainValue【市民会館】&#10;有形固定資産減価償却率"/>
        <xdr:cNvSpPr txBox="1"/>
      </xdr:nvSpPr>
      <xdr:spPr>
        <a:xfrm>
          <a:off x="927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79" name="楕円 478"/>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80" name="【市民会館】&#10;一人当たり面積該当値テキスト"/>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81" name="楕円 480"/>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38100</xdr:rowOff>
    </xdr:to>
    <xdr:cxnSp macro="">
      <xdr:nvCxnSpPr>
        <xdr:cNvPr id="482" name="直線コネクタ 481"/>
        <xdr:cNvCxnSpPr/>
      </xdr:nvCxnSpPr>
      <xdr:spPr>
        <a:xfrm flipV="1">
          <a:off x="9639300" y="17518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166370</xdr:rowOff>
    </xdr:from>
    <xdr:to>
      <xdr:col>46</xdr:col>
      <xdr:colOff>38100</xdr:colOff>
      <xdr:row>102</xdr:row>
      <xdr:rowOff>96520</xdr:rowOff>
    </xdr:to>
    <xdr:sp macro="" textlink="">
      <xdr:nvSpPr>
        <xdr:cNvPr id="483" name="楕円 482"/>
        <xdr:cNvSpPr/>
      </xdr:nvSpPr>
      <xdr:spPr>
        <a:xfrm>
          <a:off x="869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45720</xdr:rowOff>
    </xdr:to>
    <xdr:cxnSp macro="">
      <xdr:nvCxnSpPr>
        <xdr:cNvPr id="484" name="直線コネクタ 483"/>
        <xdr:cNvCxnSpPr/>
      </xdr:nvCxnSpPr>
      <xdr:spPr>
        <a:xfrm flipV="1">
          <a:off x="8750300" y="17526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85" name="楕円 484"/>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45720</xdr:rowOff>
    </xdr:to>
    <xdr:cxnSp macro="">
      <xdr:nvCxnSpPr>
        <xdr:cNvPr id="486" name="直線コネクタ 485"/>
        <xdr:cNvCxnSpPr/>
      </xdr:nvCxnSpPr>
      <xdr:spPr>
        <a:xfrm>
          <a:off x="7861300" y="17526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143511</xdr:rowOff>
    </xdr:from>
    <xdr:to>
      <xdr:col>36</xdr:col>
      <xdr:colOff>165100</xdr:colOff>
      <xdr:row>102</xdr:row>
      <xdr:rowOff>73661</xdr:rowOff>
    </xdr:to>
    <xdr:sp macro="" textlink="">
      <xdr:nvSpPr>
        <xdr:cNvPr id="487" name="楕円 486"/>
        <xdr:cNvSpPr/>
      </xdr:nvSpPr>
      <xdr:spPr>
        <a:xfrm>
          <a:off x="692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22861</xdr:rowOff>
    </xdr:from>
    <xdr:to>
      <xdr:col>41</xdr:col>
      <xdr:colOff>50800</xdr:colOff>
      <xdr:row>102</xdr:row>
      <xdr:rowOff>38100</xdr:rowOff>
    </xdr:to>
    <xdr:cxnSp macro="">
      <xdr:nvCxnSpPr>
        <xdr:cNvPr id="488" name="直線コネクタ 487"/>
        <xdr:cNvCxnSpPr/>
      </xdr:nvCxnSpPr>
      <xdr:spPr>
        <a:xfrm>
          <a:off x="6972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93" name="n_1mainValue【市民会館】&#10;一人当たり面積"/>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113047</xdr:rowOff>
    </xdr:from>
    <xdr:ext cx="469744" cy="259045"/>
    <xdr:sp macro="" textlink="">
      <xdr:nvSpPr>
        <xdr:cNvPr id="494" name="n_2mainValue【市民会館】&#10;一人当たり面積"/>
        <xdr:cNvSpPr txBox="1"/>
      </xdr:nvSpPr>
      <xdr:spPr>
        <a:xfrm>
          <a:off x="8515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95" name="n_3mainValue【市民会館】&#10;一人当たり面積"/>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90188</xdr:rowOff>
    </xdr:from>
    <xdr:ext cx="469744" cy="259045"/>
    <xdr:sp macro="" textlink="">
      <xdr:nvSpPr>
        <xdr:cNvPr id="496" name="n_4mainValue【市民会館】&#10;一人当たり面積"/>
        <xdr:cNvSpPr txBox="1"/>
      </xdr:nvSpPr>
      <xdr:spPr>
        <a:xfrm>
          <a:off x="6737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537" name="楕円 536"/>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539" name="楕円 538"/>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57150</xdr:rowOff>
    </xdr:from>
    <xdr:to>
      <xdr:col>85</xdr:col>
      <xdr:colOff>127000</xdr:colOff>
      <xdr:row>41</xdr:row>
      <xdr:rowOff>152400</xdr:rowOff>
    </xdr:to>
    <xdr:cxnSp macro="">
      <xdr:nvCxnSpPr>
        <xdr:cNvPr id="540" name="直線コネクタ 539"/>
        <xdr:cNvCxnSpPr/>
      </xdr:nvCxnSpPr>
      <xdr:spPr>
        <a:xfrm>
          <a:off x="15481300" y="7086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541" name="楕円 540"/>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41</xdr:row>
      <xdr:rowOff>57150</xdr:rowOff>
    </xdr:to>
    <xdr:cxnSp macro="">
      <xdr:nvCxnSpPr>
        <xdr:cNvPr id="542" name="直線コネクタ 541"/>
        <xdr:cNvCxnSpPr/>
      </xdr:nvCxnSpPr>
      <xdr:spPr>
        <a:xfrm>
          <a:off x="14592300" y="6838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43" name="楕円 542"/>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39</xdr:row>
      <xdr:rowOff>152400</xdr:rowOff>
    </xdr:to>
    <xdr:cxnSp macro="">
      <xdr:nvCxnSpPr>
        <xdr:cNvPr id="544" name="直線コネクタ 543"/>
        <xdr:cNvCxnSpPr/>
      </xdr:nvCxnSpPr>
      <xdr:spPr>
        <a:xfrm>
          <a:off x="13703300" y="63627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120650</xdr:rowOff>
    </xdr:from>
    <xdr:to>
      <xdr:col>67</xdr:col>
      <xdr:colOff>101600</xdr:colOff>
      <xdr:row>34</xdr:row>
      <xdr:rowOff>50800</xdr:rowOff>
    </xdr:to>
    <xdr:sp macro="" textlink="">
      <xdr:nvSpPr>
        <xdr:cNvPr id="545" name="楕円 544"/>
        <xdr:cNvSpPr/>
      </xdr:nvSpPr>
      <xdr:spPr>
        <a:xfrm>
          <a:off x="12763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0</xdr:rowOff>
    </xdr:from>
    <xdr:to>
      <xdr:col>71</xdr:col>
      <xdr:colOff>177800</xdr:colOff>
      <xdr:row>37</xdr:row>
      <xdr:rowOff>19050</xdr:rowOff>
    </xdr:to>
    <xdr:cxnSp macro="">
      <xdr:nvCxnSpPr>
        <xdr:cNvPr id="546" name="直線コネクタ 545"/>
        <xdr:cNvCxnSpPr/>
      </xdr:nvCxnSpPr>
      <xdr:spPr>
        <a:xfrm>
          <a:off x="12814300" y="5829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86377</xdr:rowOff>
    </xdr:from>
    <xdr:ext cx="405111" cy="259045"/>
    <xdr:sp macro="" textlink="">
      <xdr:nvSpPr>
        <xdr:cNvPr id="547" name="n_1ave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8" name="n_2ave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0" name="n_4ave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99077</xdr:rowOff>
    </xdr:from>
    <xdr:ext cx="405111" cy="259045"/>
    <xdr:sp macro="" textlink="">
      <xdr:nvSpPr>
        <xdr:cNvPr id="551" name="n_1mainValue【一般廃棄物処理施設】&#10;有形固定資産減価償却率"/>
        <xdr:cNvSpPr txBox="1"/>
      </xdr:nvSpPr>
      <xdr:spPr>
        <a:xfrm>
          <a:off x="15266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552" name="n_2mainValue【一般廃棄物処理施設】&#10;有形固定資産減価償却率"/>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53" name="n_3main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41927</xdr:rowOff>
    </xdr:from>
    <xdr:ext cx="405111" cy="259045"/>
    <xdr:sp macro="" textlink="">
      <xdr:nvSpPr>
        <xdr:cNvPr id="554" name="n_4mainValue【一般廃棄物処理施設】&#10;有形固定資産減価償却率"/>
        <xdr:cNvSpPr txBox="1"/>
      </xdr:nvSpPr>
      <xdr:spPr>
        <a:xfrm>
          <a:off x="12611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467</xdr:rowOff>
    </xdr:from>
    <xdr:to>
      <xdr:col>116</xdr:col>
      <xdr:colOff>114300</xdr:colOff>
      <xdr:row>39</xdr:row>
      <xdr:rowOff>102067</xdr:rowOff>
    </xdr:to>
    <xdr:sp macro="" textlink="">
      <xdr:nvSpPr>
        <xdr:cNvPr id="594" name="楕円 593"/>
        <xdr:cNvSpPr/>
      </xdr:nvSpPr>
      <xdr:spPr>
        <a:xfrm>
          <a:off x="22110700" y="66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23344</xdr:rowOff>
    </xdr:from>
    <xdr:ext cx="534377" cy="259045"/>
    <xdr:sp macro="" textlink="">
      <xdr:nvSpPr>
        <xdr:cNvPr id="595" name="【一般廃棄物処理施設】&#10;一人当たり有形固定資産（償却資産）額該当値テキスト"/>
        <xdr:cNvSpPr txBox="1"/>
      </xdr:nvSpPr>
      <xdr:spPr>
        <a:xfrm>
          <a:off x="22199600" y="65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596" name="楕円 595"/>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39</xdr:row>
      <xdr:rowOff>51267</xdr:rowOff>
    </xdr:to>
    <xdr:cxnSp macro="">
      <xdr:nvCxnSpPr>
        <xdr:cNvPr id="597" name="直線コネクタ 596"/>
        <xdr:cNvCxnSpPr/>
      </xdr:nvCxnSpPr>
      <xdr:spPr>
        <a:xfrm>
          <a:off x="21323300" y="6671310"/>
          <a:ext cx="8382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124109</xdr:rowOff>
    </xdr:from>
    <xdr:to>
      <xdr:col>107</xdr:col>
      <xdr:colOff>101600</xdr:colOff>
      <xdr:row>39</xdr:row>
      <xdr:rowOff>54259</xdr:rowOff>
    </xdr:to>
    <xdr:sp macro="" textlink="">
      <xdr:nvSpPr>
        <xdr:cNvPr id="598" name="楕円 597"/>
        <xdr:cNvSpPr/>
      </xdr:nvSpPr>
      <xdr:spPr>
        <a:xfrm>
          <a:off x="20383500" y="66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39</xdr:row>
      <xdr:rowOff>3459</xdr:rowOff>
    </xdr:to>
    <xdr:cxnSp macro="">
      <xdr:nvCxnSpPr>
        <xdr:cNvPr id="599" name="直線コネクタ 598"/>
        <xdr:cNvCxnSpPr/>
      </xdr:nvCxnSpPr>
      <xdr:spPr>
        <a:xfrm flipV="1">
          <a:off x="20434300" y="6671310"/>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133513</xdr:rowOff>
    </xdr:from>
    <xdr:to>
      <xdr:col>102</xdr:col>
      <xdr:colOff>165100</xdr:colOff>
      <xdr:row>39</xdr:row>
      <xdr:rowOff>63663</xdr:rowOff>
    </xdr:to>
    <xdr:sp macro="" textlink="">
      <xdr:nvSpPr>
        <xdr:cNvPr id="600" name="楕円 599"/>
        <xdr:cNvSpPr/>
      </xdr:nvSpPr>
      <xdr:spPr>
        <a:xfrm>
          <a:off x="19494500" y="66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3459</xdr:rowOff>
    </xdr:from>
    <xdr:to>
      <xdr:col>107</xdr:col>
      <xdr:colOff>50800</xdr:colOff>
      <xdr:row>39</xdr:row>
      <xdr:rowOff>12863</xdr:rowOff>
    </xdr:to>
    <xdr:cxnSp macro="">
      <xdr:nvCxnSpPr>
        <xdr:cNvPr id="601" name="直線コネクタ 600"/>
        <xdr:cNvCxnSpPr/>
      </xdr:nvCxnSpPr>
      <xdr:spPr>
        <a:xfrm flipV="1">
          <a:off x="19545300" y="6690009"/>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126365</xdr:rowOff>
    </xdr:from>
    <xdr:to>
      <xdr:col>98</xdr:col>
      <xdr:colOff>38100</xdr:colOff>
      <xdr:row>39</xdr:row>
      <xdr:rowOff>56515</xdr:rowOff>
    </xdr:to>
    <xdr:sp macro="" textlink="">
      <xdr:nvSpPr>
        <xdr:cNvPr id="602" name="楕円 601"/>
        <xdr:cNvSpPr/>
      </xdr:nvSpPr>
      <xdr:spPr>
        <a:xfrm>
          <a:off x="18605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xdr:rowOff>
    </xdr:from>
    <xdr:to>
      <xdr:col>102</xdr:col>
      <xdr:colOff>114300</xdr:colOff>
      <xdr:row>39</xdr:row>
      <xdr:rowOff>12863</xdr:rowOff>
    </xdr:to>
    <xdr:cxnSp macro="">
      <xdr:nvCxnSpPr>
        <xdr:cNvPr id="603" name="直線コネクタ 602"/>
        <xdr:cNvCxnSpPr/>
      </xdr:nvCxnSpPr>
      <xdr:spPr>
        <a:xfrm>
          <a:off x="18656300" y="6692265"/>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8389111" y="6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52087</xdr:rowOff>
    </xdr:from>
    <xdr:ext cx="534377" cy="259045"/>
    <xdr:sp macro="" textlink="">
      <xdr:nvSpPr>
        <xdr:cNvPr id="608" name="n_1mainValue【一般廃棄物処理施設】&#10;一人当たり有形固定資産（償却資産）額"/>
        <xdr:cNvSpPr txBox="1"/>
      </xdr:nvSpPr>
      <xdr:spPr>
        <a:xfrm>
          <a:off x="21043411" y="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70786</xdr:rowOff>
    </xdr:from>
    <xdr:ext cx="534377" cy="259045"/>
    <xdr:sp macro="" textlink="">
      <xdr:nvSpPr>
        <xdr:cNvPr id="609" name="n_2mainValue【一般廃棄物処理施設】&#10;一人当たり有形固定資産（償却資産）額"/>
        <xdr:cNvSpPr txBox="1"/>
      </xdr:nvSpPr>
      <xdr:spPr>
        <a:xfrm>
          <a:off x="20167111" y="64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80189</xdr:rowOff>
    </xdr:from>
    <xdr:ext cx="534377" cy="259045"/>
    <xdr:sp macro="" textlink="">
      <xdr:nvSpPr>
        <xdr:cNvPr id="610" name="n_3mainValue【一般廃棄物処理施設】&#10;一人当たり有形固定資産（償却資産）額"/>
        <xdr:cNvSpPr txBox="1"/>
      </xdr:nvSpPr>
      <xdr:spPr>
        <a:xfrm>
          <a:off x="19278111" y="6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47642</xdr:rowOff>
    </xdr:from>
    <xdr:ext cx="534377" cy="259045"/>
    <xdr:sp macro="" textlink="">
      <xdr:nvSpPr>
        <xdr:cNvPr id="611" name="n_4mainValue【一般廃棄物処理施設】&#10;一人当たり有形固定資産（償却資産）額"/>
        <xdr:cNvSpPr txBox="1"/>
      </xdr:nvSpPr>
      <xdr:spPr>
        <a:xfrm>
          <a:off x="18389111" y="67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xdr:rowOff>
    </xdr:from>
    <xdr:to>
      <xdr:col>85</xdr:col>
      <xdr:colOff>177800</xdr:colOff>
      <xdr:row>63</xdr:row>
      <xdr:rowOff>106317</xdr:rowOff>
    </xdr:to>
    <xdr:sp macro="" textlink="">
      <xdr:nvSpPr>
        <xdr:cNvPr id="653" name="楕円 652"/>
        <xdr:cNvSpPr/>
      </xdr:nvSpPr>
      <xdr:spPr>
        <a:xfrm>
          <a:off x="16268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91094</xdr:rowOff>
    </xdr:from>
    <xdr:ext cx="405111" cy="259045"/>
    <xdr:sp macro="" textlink="">
      <xdr:nvSpPr>
        <xdr:cNvPr id="654" name="【保健センター・保健所】&#10;有形固定資産減価償却率該当値テキスト"/>
        <xdr:cNvSpPr txBox="1"/>
      </xdr:nvSpPr>
      <xdr:spPr>
        <a:xfrm>
          <a:off x="16357600" y="10720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150041</xdr:rowOff>
    </xdr:from>
    <xdr:to>
      <xdr:col>81</xdr:col>
      <xdr:colOff>101600</xdr:colOff>
      <xdr:row>63</xdr:row>
      <xdr:rowOff>80191</xdr:rowOff>
    </xdr:to>
    <xdr:sp macro="" textlink="">
      <xdr:nvSpPr>
        <xdr:cNvPr id="655" name="楕円 654"/>
        <xdr:cNvSpPr/>
      </xdr:nvSpPr>
      <xdr:spPr>
        <a:xfrm>
          <a:off x="15430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29391</xdr:rowOff>
    </xdr:from>
    <xdr:to>
      <xdr:col>85</xdr:col>
      <xdr:colOff>127000</xdr:colOff>
      <xdr:row>63</xdr:row>
      <xdr:rowOff>55517</xdr:rowOff>
    </xdr:to>
    <xdr:cxnSp macro="">
      <xdr:nvCxnSpPr>
        <xdr:cNvPr id="656" name="直線コネクタ 655"/>
        <xdr:cNvCxnSpPr/>
      </xdr:nvCxnSpPr>
      <xdr:spPr>
        <a:xfrm>
          <a:off x="15481300" y="108307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117384</xdr:rowOff>
    </xdr:from>
    <xdr:to>
      <xdr:col>76</xdr:col>
      <xdr:colOff>165100</xdr:colOff>
      <xdr:row>63</xdr:row>
      <xdr:rowOff>47534</xdr:rowOff>
    </xdr:to>
    <xdr:sp macro="" textlink="">
      <xdr:nvSpPr>
        <xdr:cNvPr id="657" name="楕円 656"/>
        <xdr:cNvSpPr/>
      </xdr:nvSpPr>
      <xdr:spPr>
        <a:xfrm>
          <a:off x="14541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168184</xdr:rowOff>
    </xdr:from>
    <xdr:to>
      <xdr:col>81</xdr:col>
      <xdr:colOff>50800</xdr:colOff>
      <xdr:row>63</xdr:row>
      <xdr:rowOff>29391</xdr:rowOff>
    </xdr:to>
    <xdr:cxnSp macro="">
      <xdr:nvCxnSpPr>
        <xdr:cNvPr id="658" name="直線コネクタ 657"/>
        <xdr:cNvCxnSpPr/>
      </xdr:nvCxnSpPr>
      <xdr:spPr>
        <a:xfrm>
          <a:off x="14592300" y="107980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84727</xdr:rowOff>
    </xdr:from>
    <xdr:to>
      <xdr:col>72</xdr:col>
      <xdr:colOff>38100</xdr:colOff>
      <xdr:row>63</xdr:row>
      <xdr:rowOff>14877</xdr:rowOff>
    </xdr:to>
    <xdr:sp macro="" textlink="">
      <xdr:nvSpPr>
        <xdr:cNvPr id="659" name="楕円 658"/>
        <xdr:cNvSpPr/>
      </xdr:nvSpPr>
      <xdr:spPr>
        <a:xfrm>
          <a:off x="13652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135527</xdr:rowOff>
    </xdr:from>
    <xdr:to>
      <xdr:col>76</xdr:col>
      <xdr:colOff>114300</xdr:colOff>
      <xdr:row>62</xdr:row>
      <xdr:rowOff>168184</xdr:rowOff>
    </xdr:to>
    <xdr:cxnSp macro="">
      <xdr:nvCxnSpPr>
        <xdr:cNvPr id="660" name="直線コネクタ 659"/>
        <xdr:cNvCxnSpPr/>
      </xdr:nvCxnSpPr>
      <xdr:spPr>
        <a:xfrm>
          <a:off x="13703300" y="1076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661" name="楕円 660"/>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135527</xdr:rowOff>
    </xdr:to>
    <xdr:cxnSp macro="">
      <xdr:nvCxnSpPr>
        <xdr:cNvPr id="662" name="直線コネクタ 661"/>
        <xdr:cNvCxnSpPr/>
      </xdr:nvCxnSpPr>
      <xdr:spPr>
        <a:xfrm>
          <a:off x="12814300" y="1073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71318</xdr:rowOff>
    </xdr:from>
    <xdr:ext cx="405111" cy="259045"/>
    <xdr:sp macro="" textlink="">
      <xdr:nvSpPr>
        <xdr:cNvPr id="667" name="n_1mainValue【保健センター・保健所】&#10;有形固定資産減価償却率"/>
        <xdr:cNvSpPr txBox="1"/>
      </xdr:nvSpPr>
      <xdr:spPr>
        <a:xfrm>
          <a:off x="15266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38661</xdr:rowOff>
    </xdr:from>
    <xdr:ext cx="405111" cy="259045"/>
    <xdr:sp macro="" textlink="">
      <xdr:nvSpPr>
        <xdr:cNvPr id="668" name="n_2mainValue【保健センター・保健所】&#10;有形固定資産減価償却率"/>
        <xdr:cNvSpPr txBox="1"/>
      </xdr:nvSpPr>
      <xdr:spPr>
        <a:xfrm>
          <a:off x="14389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6004</xdr:rowOff>
    </xdr:from>
    <xdr:ext cx="405111" cy="259045"/>
    <xdr:sp macro="" textlink="">
      <xdr:nvSpPr>
        <xdr:cNvPr id="669" name="n_3mainValue【保健センター・保健所】&#10;有形固定資産減価償却率"/>
        <xdr:cNvSpPr txBox="1"/>
      </xdr:nvSpPr>
      <xdr:spPr>
        <a:xfrm>
          <a:off x="13500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670" name="n_4mainValue【保健センター・保健所】&#10;有形固定資産減価償却率"/>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10" name="楕円 70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1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3" name="直線コネクタ 712"/>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4" name="楕円 71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5" name="直線コネクタ 714"/>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6" name="楕円 71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7" name="直線コネクタ 716"/>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8" name="楕円 717"/>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9" name="直線コネクタ 718"/>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20"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ave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5"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6"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7"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6357600" y="1772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78" name="楕円 777"/>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779" name="【庁舎】&#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125985</xdr:rowOff>
    </xdr:from>
    <xdr:to>
      <xdr:col>81</xdr:col>
      <xdr:colOff>101600</xdr:colOff>
      <xdr:row>106</xdr:row>
      <xdr:rowOff>56135</xdr:rowOff>
    </xdr:to>
    <xdr:sp macro="" textlink="">
      <xdr:nvSpPr>
        <xdr:cNvPr id="780" name="楕円 779"/>
        <xdr:cNvSpPr/>
      </xdr:nvSpPr>
      <xdr:spPr>
        <a:xfrm>
          <a:off x="15430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5335</xdr:rowOff>
    </xdr:from>
    <xdr:to>
      <xdr:col>85</xdr:col>
      <xdr:colOff>127000</xdr:colOff>
      <xdr:row>106</xdr:row>
      <xdr:rowOff>41911</xdr:rowOff>
    </xdr:to>
    <xdr:cxnSp macro="">
      <xdr:nvCxnSpPr>
        <xdr:cNvPr id="781" name="直線コネクタ 780"/>
        <xdr:cNvCxnSpPr/>
      </xdr:nvCxnSpPr>
      <xdr:spPr>
        <a:xfrm>
          <a:off x="15481300" y="181790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782" name="楕円 781"/>
        <xdr:cNvSpPr/>
      </xdr:nvSpPr>
      <xdr:spPr>
        <a:xfrm>
          <a:off x="14541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137922</xdr:rowOff>
    </xdr:from>
    <xdr:to>
      <xdr:col>81</xdr:col>
      <xdr:colOff>50800</xdr:colOff>
      <xdr:row>106</xdr:row>
      <xdr:rowOff>5335</xdr:rowOff>
    </xdr:to>
    <xdr:cxnSp macro="">
      <xdr:nvCxnSpPr>
        <xdr:cNvPr id="783" name="直線コネクタ 782"/>
        <xdr:cNvCxnSpPr/>
      </xdr:nvCxnSpPr>
      <xdr:spPr>
        <a:xfrm>
          <a:off x="14592300" y="1814017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50546</xdr:rowOff>
    </xdr:from>
    <xdr:to>
      <xdr:col>72</xdr:col>
      <xdr:colOff>38100</xdr:colOff>
      <xdr:row>105</xdr:row>
      <xdr:rowOff>152146</xdr:rowOff>
    </xdr:to>
    <xdr:sp macro="" textlink="">
      <xdr:nvSpPr>
        <xdr:cNvPr id="784" name="楕円 783"/>
        <xdr:cNvSpPr/>
      </xdr:nvSpPr>
      <xdr:spPr>
        <a:xfrm>
          <a:off x="1365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101346</xdr:rowOff>
    </xdr:from>
    <xdr:to>
      <xdr:col>76</xdr:col>
      <xdr:colOff>114300</xdr:colOff>
      <xdr:row>105</xdr:row>
      <xdr:rowOff>137922</xdr:rowOff>
    </xdr:to>
    <xdr:cxnSp macro="">
      <xdr:nvCxnSpPr>
        <xdr:cNvPr id="785" name="直線コネクタ 784"/>
        <xdr:cNvCxnSpPr/>
      </xdr:nvCxnSpPr>
      <xdr:spPr>
        <a:xfrm>
          <a:off x="13703300" y="18103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6" name="楕円 785"/>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101346</xdr:rowOff>
    </xdr:to>
    <xdr:cxnSp macro="">
      <xdr:nvCxnSpPr>
        <xdr:cNvPr id="787" name="直線コネクタ 786"/>
        <xdr:cNvCxnSpPr/>
      </xdr:nvCxnSpPr>
      <xdr:spPr>
        <a:xfrm>
          <a:off x="12814300" y="18067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52660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47262</xdr:rowOff>
    </xdr:from>
    <xdr:ext cx="405111" cy="259045"/>
    <xdr:sp macro="" textlink="">
      <xdr:nvSpPr>
        <xdr:cNvPr id="792" name="n_1mainValue【庁舎】&#10;有形固定資産減価償却率"/>
        <xdr:cNvSpPr txBox="1"/>
      </xdr:nvSpPr>
      <xdr:spPr>
        <a:xfrm>
          <a:off x="152660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793" name="n_2mainValue【庁舎】&#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143273</xdr:rowOff>
    </xdr:from>
    <xdr:ext cx="405111" cy="259045"/>
    <xdr:sp macro="" textlink="">
      <xdr:nvSpPr>
        <xdr:cNvPr id="794" name="n_3mainValue【庁舎】&#10;有形固定資産減価償却率"/>
        <xdr:cNvSpPr txBox="1"/>
      </xdr:nvSpPr>
      <xdr:spPr>
        <a:xfrm>
          <a:off x="13500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5"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35" name="楕円 834"/>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36" name="【庁舎】&#10;一人当たり面積該当値テキスト"/>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7" name="楕円 836"/>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53339</xdr:rowOff>
    </xdr:to>
    <xdr:cxnSp macro="">
      <xdr:nvCxnSpPr>
        <xdr:cNvPr id="838" name="直線コネクタ 837"/>
        <xdr:cNvCxnSpPr/>
      </xdr:nvCxnSpPr>
      <xdr:spPr>
        <a:xfrm flipV="1">
          <a:off x="21323300" y="1822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9" name="楕円 838"/>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40" name="直線コネクタ 839"/>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841" name="楕円 840"/>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53339</xdr:rowOff>
    </xdr:to>
    <xdr:cxnSp macro="">
      <xdr:nvCxnSpPr>
        <xdr:cNvPr id="842" name="直線コネクタ 841"/>
        <xdr:cNvCxnSpPr/>
      </xdr:nvCxnSpPr>
      <xdr:spPr>
        <a:xfrm>
          <a:off x="19545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43" name="楕円 842"/>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49530</xdr:rowOff>
    </xdr:to>
    <xdr:cxnSp macro="">
      <xdr:nvCxnSpPr>
        <xdr:cNvPr id="844" name="直線コネクタ 843"/>
        <xdr:cNvCxnSpPr/>
      </xdr:nvCxnSpPr>
      <xdr:spPr>
        <a:xfrm>
          <a:off x="18656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xdr:cNvSpPr txBox="1"/>
      </xdr:nvSpPr>
      <xdr:spPr>
        <a:xfrm>
          <a:off x="19310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9"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50"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851" name="n_3mainValue【庁舎】&#10;一人当たり面積"/>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52" name="n_4mainValue【庁舎】&#10;一人当たり面積"/>
        <xdr:cNvSpPr txBox="1"/>
      </xdr:nvSpPr>
      <xdr:spPr>
        <a:xfrm>
          <a:off x="18421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類似団体と比較して特に有形固定資産減価償却率が高くなっている施設は、保健センター・保健所、庁舎等であり、一方で低くなっている施設は、図書館、体育館・プール等である。</a:t>
          </a:r>
        </a:p>
        <a:p>
          <a:r>
            <a:rPr kumimoji="1" lang="ja-JP" altLang="en-US" sz="1300">
              <a:latin typeface="ＭＳ Ｐゴシック" panose="020B0600070205080204" pitchFamily="50" charset="-128"/>
              <a:ea typeface="ＭＳ Ｐゴシック" panose="020B0600070205080204" pitchFamily="50" charset="-128"/>
            </a:rPr>
            <a:t>保健センター・保健所は</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ポイント上回った。昭和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年代にかけて滝野川福祉保健センター（現・滝野川健康支援センター）、北区保健所を建設し、耐用年数である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年を経過しつつあるためである。必要な修繕を行っており、使用上の問題はない。</a:t>
          </a:r>
        </a:p>
        <a:p>
          <a:r>
            <a:rPr kumimoji="1" lang="ja-JP" altLang="en-US" sz="1300">
              <a:latin typeface="ＭＳ Ｐゴシック" panose="020B0600070205080204" pitchFamily="50" charset="-128"/>
              <a:ea typeface="ＭＳ Ｐゴシック" panose="020B0600070205080204" pitchFamily="50" charset="-128"/>
            </a:rPr>
            <a:t>庁舎は</a:t>
          </a:r>
          <a:r>
            <a:rPr kumimoji="1" lang="en-US" altLang="ja-JP" sz="1300">
              <a:latin typeface="ＭＳ Ｐゴシック" panose="020B0600070205080204" pitchFamily="50" charset="-128"/>
              <a:ea typeface="ＭＳ Ｐゴシック" panose="020B0600070205080204" pitchFamily="50" charset="-128"/>
            </a:rPr>
            <a:t>63.5</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ポイント上回った。耐震性や老朽化など現庁舎の現状と様々な課題を踏まえ、平成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年度には国立印刷局王子工場用地の一部を新庁舎建設予定地とすることを決定した。</a:t>
          </a:r>
        </a:p>
        <a:p>
          <a:r>
            <a:rPr kumimoji="1" lang="ja-JP" altLang="en-US" sz="1300">
              <a:latin typeface="ＭＳ Ｐゴシック" panose="020B0600070205080204" pitchFamily="50" charset="-128"/>
              <a:ea typeface="ＭＳ Ｐゴシック" panose="020B0600070205080204" pitchFamily="50" charset="-128"/>
            </a:rPr>
            <a:t>図書館は</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年度に最も規模の大きい中央図書館を建替えたため、低くなっている。</a:t>
          </a:r>
        </a:p>
        <a:p>
          <a:r>
            <a:rPr kumimoji="1" lang="ja-JP" altLang="en-US" sz="1300">
              <a:latin typeface="ＭＳ Ｐゴシック" panose="020B0600070205080204" pitchFamily="50" charset="-128"/>
              <a:ea typeface="ＭＳ Ｐゴシック" panose="020B0600070205080204" pitchFamily="50" charset="-128"/>
            </a:rPr>
            <a:t>体育館・プール等は</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月に赤羽体育館を新たに竣工したため、低くなっている。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173803907</v>
      </c>
      <c r="BO4" s="488"/>
      <c r="BP4" s="488"/>
      <c r="BQ4" s="488"/>
      <c r="BR4" s="488"/>
      <c r="BS4" s="488"/>
      <c r="BT4" s="488"/>
      <c r="BU4" s="489"/>
      <c r="BV4" s="487">
        <v>190408034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9.1</v>
      </c>
      <c r="CU4" s="628"/>
      <c r="CV4" s="628"/>
      <c r="CW4" s="628"/>
      <c r="CX4" s="628"/>
      <c r="CY4" s="628"/>
      <c r="CZ4" s="628"/>
      <c r="DA4" s="629"/>
      <c r="DB4" s="627">
        <v>7.5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165089996</v>
      </c>
      <c r="BO5" s="459"/>
      <c r="BP5" s="459"/>
      <c r="BQ5" s="459"/>
      <c r="BR5" s="459"/>
      <c r="BS5" s="459"/>
      <c r="BT5" s="459"/>
      <c r="BU5" s="460"/>
      <c r="BV5" s="458">
        <v>183521426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82.9</v>
      </c>
      <c r="CU5" s="456"/>
      <c r="CV5" s="456"/>
      <c r="CW5" s="456"/>
      <c r="CX5" s="456"/>
      <c r="CY5" s="456"/>
      <c r="CZ5" s="456"/>
      <c r="DA5" s="457"/>
      <c r="DB5" s="455">
        <v>87</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8713911</v>
      </c>
      <c r="BO6" s="459"/>
      <c r="BP6" s="459"/>
      <c r="BQ6" s="459"/>
      <c r="BR6" s="459"/>
      <c r="BS6" s="459"/>
      <c r="BT6" s="459"/>
      <c r="BU6" s="460"/>
      <c r="BV6" s="458">
        <v>6886608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82.9</v>
      </c>
      <c r="CU6" s="602"/>
      <c r="CV6" s="602"/>
      <c r="CW6" s="602"/>
      <c r="CX6" s="602"/>
      <c r="CY6" s="602"/>
      <c r="CZ6" s="602"/>
      <c r="DA6" s="603"/>
      <c r="DB6" s="601">
        <v>87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326242</v>
      </c>
      <c r="BO7" s="459"/>
      <c r="BP7" s="459"/>
      <c r="BQ7" s="459"/>
      <c r="BR7" s="459"/>
      <c r="BS7" s="459"/>
      <c r="BT7" s="459"/>
      <c r="BU7" s="460"/>
      <c r="BV7" s="458">
        <v>185932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92463663</v>
      </c>
      <c r="CU7" s="459"/>
      <c r="CV7" s="459"/>
      <c r="CW7" s="459"/>
      <c r="CX7" s="459"/>
      <c r="CY7" s="459"/>
      <c r="CZ7" s="459"/>
      <c r="DA7" s="460"/>
      <c r="DB7" s="458">
        <v>88767631</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8387669</v>
      </c>
      <c r="BO8" s="459"/>
      <c r="BP8" s="459"/>
      <c r="BQ8" s="459"/>
      <c r="BR8" s="459"/>
      <c r="BS8" s="459"/>
      <c r="BT8" s="459"/>
      <c r="BU8" s="460"/>
      <c r="BV8" s="458">
        <v>6700676</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v>
      </c>
      <c r="CU8" s="562"/>
      <c r="CV8" s="562"/>
      <c r="CW8" s="562"/>
      <c r="CX8" s="562"/>
      <c r="CY8" s="562"/>
      <c r="CZ8" s="562"/>
      <c r="DA8" s="563"/>
      <c r="DB8" s="561">
        <v>0.39</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355213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1686993</v>
      </c>
      <c r="BO9" s="459"/>
      <c r="BP9" s="459"/>
      <c r="BQ9" s="459"/>
      <c r="BR9" s="459"/>
      <c r="BS9" s="459"/>
      <c r="BT9" s="459"/>
      <c r="BU9" s="460"/>
      <c r="BV9" s="458">
        <v>2417670</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3.4</v>
      </c>
      <c r="CU9" s="456"/>
      <c r="CV9" s="456"/>
      <c r="CW9" s="456"/>
      <c r="CX9" s="456"/>
      <c r="CY9" s="456"/>
      <c r="CZ9" s="456"/>
      <c r="DA9" s="457"/>
      <c r="DB9" s="455">
        <v>3.4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341076</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23350</v>
      </c>
      <c r="BO10" s="459"/>
      <c r="BP10" s="459"/>
      <c r="BQ10" s="459"/>
      <c r="BR10" s="459"/>
      <c r="BS10" s="459"/>
      <c r="BT10" s="459"/>
      <c r="BU10" s="460"/>
      <c r="BV10" s="458">
        <v>8894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118</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351278</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93</v>
      </c>
      <c r="AV12" s="517"/>
      <c r="AW12" s="517"/>
      <c r="AX12" s="517"/>
      <c r="AY12" s="472" t="s">
        <v>133</v>
      </c>
      <c r="AZ12" s="473"/>
      <c r="BA12" s="473"/>
      <c r="BB12" s="473"/>
      <c r="BC12" s="473"/>
      <c r="BD12" s="473"/>
      <c r="BE12" s="473"/>
      <c r="BF12" s="473"/>
      <c r="BG12" s="473"/>
      <c r="BH12" s="473"/>
      <c r="BI12" s="473"/>
      <c r="BJ12" s="473"/>
      <c r="BK12" s="473"/>
      <c r="BL12" s="473"/>
      <c r="BM12" s="474"/>
      <c r="BN12" s="458">
        <v>3000000</v>
      </c>
      <c r="BO12" s="459"/>
      <c r="BP12" s="459"/>
      <c r="BQ12" s="459"/>
      <c r="BR12" s="459"/>
      <c r="BS12" s="459"/>
      <c r="BT12" s="459"/>
      <c r="BU12" s="460"/>
      <c r="BV12" s="458">
        <v>3000000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126</v>
      </c>
      <c r="CU12" s="562"/>
      <c r="CV12" s="562"/>
      <c r="CW12" s="562"/>
      <c r="CX12" s="562"/>
      <c r="CY12" s="562"/>
      <c r="CZ12" s="562"/>
      <c r="DA12" s="563"/>
      <c r="DB12" s="561" t="s">
        <v>135</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329808</v>
      </c>
      <c r="S13" s="546"/>
      <c r="T13" s="546"/>
      <c r="U13" s="546"/>
      <c r="V13" s="547"/>
      <c r="W13" s="548" t="s">
        <v>137</v>
      </c>
      <c r="X13" s="444"/>
      <c r="Y13" s="444"/>
      <c r="Z13" s="444"/>
      <c r="AA13" s="444"/>
      <c r="AB13" s="445"/>
      <c r="AC13" s="411">
        <v>111</v>
      </c>
      <c r="AD13" s="412"/>
      <c r="AE13" s="412"/>
      <c r="AF13" s="412"/>
      <c r="AG13" s="413"/>
      <c r="AH13" s="411">
        <v>93</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-1289657</v>
      </c>
      <c r="BO13" s="459"/>
      <c r="BP13" s="459"/>
      <c r="BQ13" s="459"/>
      <c r="BR13" s="459"/>
      <c r="BS13" s="459"/>
      <c r="BT13" s="459"/>
      <c r="BU13" s="460"/>
      <c r="BV13" s="458">
        <v>-573436</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-2.9</v>
      </c>
      <c r="CU13" s="456"/>
      <c r="CV13" s="456"/>
      <c r="CW13" s="456"/>
      <c r="CX13" s="456"/>
      <c r="CY13" s="456"/>
      <c r="CZ13" s="456"/>
      <c r="DA13" s="457"/>
      <c r="DB13" s="455">
        <v>-3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353158</v>
      </c>
      <c r="S14" s="546"/>
      <c r="T14" s="546"/>
      <c r="U14" s="546"/>
      <c r="V14" s="547"/>
      <c r="W14" s="549"/>
      <c r="X14" s="447"/>
      <c r="Y14" s="447"/>
      <c r="Z14" s="447"/>
      <c r="AA14" s="447"/>
      <c r="AB14" s="448"/>
      <c r="AC14" s="538">
        <v>0.1</v>
      </c>
      <c r="AD14" s="539"/>
      <c r="AE14" s="539"/>
      <c r="AF14" s="539"/>
      <c r="AG14" s="540"/>
      <c r="AH14" s="538">
        <v>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127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144</v>
      </c>
      <c r="N15" s="543"/>
      <c r="O15" s="543"/>
      <c r="P15" s="543"/>
      <c r="Q15" s="544"/>
      <c r="R15" s="545">
        <v>330887</v>
      </c>
      <c r="S15" s="546"/>
      <c r="T15" s="546"/>
      <c r="U15" s="546"/>
      <c r="V15" s="547"/>
      <c r="W15" s="548" t="s">
        <v>145</v>
      </c>
      <c r="X15" s="444"/>
      <c r="Y15" s="444"/>
      <c r="Z15" s="444"/>
      <c r="AA15" s="444"/>
      <c r="AB15" s="445"/>
      <c r="AC15" s="411">
        <v>21560</v>
      </c>
      <c r="AD15" s="412"/>
      <c r="AE15" s="412"/>
      <c r="AF15" s="412"/>
      <c r="AG15" s="413"/>
      <c r="AH15" s="411">
        <v>20867</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34717892</v>
      </c>
      <c r="BO15" s="488"/>
      <c r="BP15" s="488"/>
      <c r="BQ15" s="488"/>
      <c r="BR15" s="488"/>
      <c r="BS15" s="488"/>
      <c r="BT15" s="488"/>
      <c r="BU15" s="489"/>
      <c r="BV15" s="487">
        <v>35371033</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15</v>
      </c>
      <c r="AD16" s="539"/>
      <c r="AE16" s="539"/>
      <c r="AF16" s="539"/>
      <c r="AG16" s="540"/>
      <c r="AH16" s="538">
        <v>16.899999999999999</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87705782</v>
      </c>
      <c r="BO16" s="459"/>
      <c r="BP16" s="459"/>
      <c r="BQ16" s="459"/>
      <c r="BR16" s="459"/>
      <c r="BS16" s="459"/>
      <c r="BT16" s="459"/>
      <c r="BU16" s="460"/>
      <c r="BV16" s="458">
        <v>84080126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121632</v>
      </c>
      <c r="AD17" s="412"/>
      <c r="AE17" s="412"/>
      <c r="AF17" s="412"/>
      <c r="AG17" s="413"/>
      <c r="AH17" s="411">
        <v>102342</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92463663</v>
      </c>
      <c r="BO17" s="459"/>
      <c r="BP17" s="459"/>
      <c r="BQ17" s="459"/>
      <c r="BR17" s="459"/>
      <c r="BS17" s="459"/>
      <c r="BT17" s="459"/>
      <c r="BU17" s="460"/>
      <c r="BV17" s="458">
        <v>88767631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20.61</v>
      </c>
      <c r="M18" s="511"/>
      <c r="N18" s="511"/>
      <c r="O18" s="511"/>
      <c r="P18" s="511"/>
      <c r="Q18" s="511"/>
      <c r="R18" s="512"/>
      <c r="S18" s="512"/>
      <c r="T18" s="512"/>
      <c r="U18" s="512"/>
      <c r="V18" s="513"/>
      <c r="W18" s="529"/>
      <c r="X18" s="530"/>
      <c r="Y18" s="530"/>
      <c r="Z18" s="530"/>
      <c r="AA18" s="530"/>
      <c r="AB18" s="554"/>
      <c r="AC18" s="428">
        <v>84.9</v>
      </c>
      <c r="AD18" s="429"/>
      <c r="AE18" s="429"/>
      <c r="AF18" s="429"/>
      <c r="AG18" s="514"/>
      <c r="AH18" s="428">
        <v>83</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79328048</v>
      </c>
      <c r="BO18" s="459"/>
      <c r="BP18" s="459"/>
      <c r="BQ18" s="459"/>
      <c r="BR18" s="459"/>
      <c r="BS18" s="459"/>
      <c r="BT18" s="459"/>
      <c r="BU18" s="460"/>
      <c r="BV18" s="458">
        <v>78201591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17235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108509669</v>
      </c>
      <c r="BO19" s="459"/>
      <c r="BP19" s="459"/>
      <c r="BQ19" s="459"/>
      <c r="BR19" s="459"/>
      <c r="BS19" s="459"/>
      <c r="BT19" s="459"/>
      <c r="BU19" s="460"/>
      <c r="BV19" s="458">
        <v>100782106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189700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26836468</v>
      </c>
      <c r="BO22" s="488"/>
      <c r="BP22" s="488"/>
      <c r="BQ22" s="488"/>
      <c r="BR22" s="488"/>
      <c r="BS22" s="488"/>
      <c r="BT22" s="488"/>
      <c r="BU22" s="489"/>
      <c r="BV22" s="487">
        <v>26606127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14885687</v>
      </c>
      <c r="BO23" s="459"/>
      <c r="BP23" s="459"/>
      <c r="BQ23" s="459"/>
      <c r="BR23" s="459"/>
      <c r="BS23" s="459"/>
      <c r="BT23" s="459"/>
      <c r="BU23" s="460"/>
      <c r="BV23" s="458">
        <v>15254300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11471</v>
      </c>
      <c r="R24" s="412"/>
      <c r="S24" s="412"/>
      <c r="T24" s="412"/>
      <c r="U24" s="412"/>
      <c r="V24" s="413"/>
      <c r="W24" s="501"/>
      <c r="X24" s="438"/>
      <c r="Y24" s="439"/>
      <c r="Z24" s="414" t="s">
        <v>170</v>
      </c>
      <c r="AA24" s="415"/>
      <c r="AB24" s="415"/>
      <c r="AC24" s="415"/>
      <c r="AD24" s="415"/>
      <c r="AE24" s="415"/>
      <c r="AF24" s="415"/>
      <c r="AG24" s="416"/>
      <c r="AH24" s="411">
        <v>2642</v>
      </c>
      <c r="AI24" s="412"/>
      <c r="AJ24" s="412"/>
      <c r="AK24" s="412"/>
      <c r="AL24" s="413"/>
      <c r="AM24" s="411">
        <v>7638022</v>
      </c>
      <c r="AN24" s="412"/>
      <c r="AO24" s="412"/>
      <c r="AP24" s="412"/>
      <c r="AQ24" s="412"/>
      <c r="AR24" s="413"/>
      <c r="AS24" s="411">
        <v>2891</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26836468</v>
      </c>
      <c r="BO24" s="459"/>
      <c r="BP24" s="459"/>
      <c r="BQ24" s="459"/>
      <c r="BR24" s="459"/>
      <c r="BS24" s="459"/>
      <c r="BT24" s="459"/>
      <c r="BU24" s="460"/>
      <c r="BV24" s="458">
        <v>26606127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2</v>
      </c>
      <c r="M25" s="412"/>
      <c r="N25" s="412"/>
      <c r="O25" s="412"/>
      <c r="P25" s="413"/>
      <c r="Q25" s="411">
        <v>9187</v>
      </c>
      <c r="R25" s="412"/>
      <c r="S25" s="412"/>
      <c r="T25" s="412"/>
      <c r="U25" s="412"/>
      <c r="V25" s="413"/>
      <c r="W25" s="501"/>
      <c r="X25" s="438"/>
      <c r="Y25" s="439"/>
      <c r="Z25" s="414" t="s">
        <v>173</v>
      </c>
      <c r="AA25" s="415"/>
      <c r="AB25" s="415"/>
      <c r="AC25" s="415"/>
      <c r="AD25" s="415"/>
      <c r="AE25" s="415"/>
      <c r="AF25" s="415"/>
      <c r="AG25" s="416"/>
      <c r="AH25" s="411" t="s">
        <v>135</v>
      </c>
      <c r="AI25" s="412"/>
      <c r="AJ25" s="412"/>
      <c r="AK25" s="412"/>
      <c r="AL25" s="413"/>
      <c r="AM25" s="411" t="s">
        <v>135</v>
      </c>
      <c r="AN25" s="412"/>
      <c r="AO25" s="412"/>
      <c r="AP25" s="412"/>
      <c r="AQ25" s="412"/>
      <c r="AR25" s="413"/>
      <c r="AS25" s="411" t="s">
        <v>135</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41613380</v>
      </c>
      <c r="BO25" s="488"/>
      <c r="BP25" s="488"/>
      <c r="BQ25" s="488"/>
      <c r="BR25" s="488"/>
      <c r="BS25" s="488"/>
      <c r="BT25" s="488"/>
      <c r="BU25" s="489"/>
      <c r="BV25" s="487">
        <v>41116537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175</v>
      </c>
      <c r="F26" s="415"/>
      <c r="G26" s="415"/>
      <c r="H26" s="415"/>
      <c r="I26" s="415"/>
      <c r="J26" s="415"/>
      <c r="K26" s="416"/>
      <c r="L26" s="411">
        <v>1</v>
      </c>
      <c r="M26" s="412"/>
      <c r="N26" s="412"/>
      <c r="O26" s="412"/>
      <c r="P26" s="413"/>
      <c r="Q26" s="411">
        <v>8414</v>
      </c>
      <c r="R26" s="412"/>
      <c r="S26" s="412"/>
      <c r="T26" s="412"/>
      <c r="U26" s="412"/>
      <c r="V26" s="413"/>
      <c r="W26" s="501"/>
      <c r="X26" s="438"/>
      <c r="Y26" s="439"/>
      <c r="Z26" s="414" t="s">
        <v>176</v>
      </c>
      <c r="AA26" s="469"/>
      <c r="AB26" s="469"/>
      <c r="AC26" s="469"/>
      <c r="AD26" s="469"/>
      <c r="AE26" s="469"/>
      <c r="AF26" s="469"/>
      <c r="AG26" s="470"/>
      <c r="AH26" s="411">
        <v>182</v>
      </c>
      <c r="AI26" s="412"/>
      <c r="AJ26" s="412"/>
      <c r="AK26" s="412"/>
      <c r="AL26" s="413"/>
      <c r="AM26" s="411">
        <v>520338</v>
      </c>
      <c r="AN26" s="412"/>
      <c r="AO26" s="412"/>
      <c r="AP26" s="412"/>
      <c r="AQ26" s="412"/>
      <c r="AR26" s="413"/>
      <c r="AS26" s="411">
        <v>2859</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178</v>
      </c>
      <c r="F27" s="415"/>
      <c r="G27" s="415"/>
      <c r="H27" s="415"/>
      <c r="I27" s="415"/>
      <c r="J27" s="415"/>
      <c r="K27" s="416"/>
      <c r="L27" s="411">
        <v>1</v>
      </c>
      <c r="M27" s="412"/>
      <c r="N27" s="412"/>
      <c r="O27" s="412"/>
      <c r="P27" s="413"/>
      <c r="Q27" s="411">
        <v>9234</v>
      </c>
      <c r="R27" s="412"/>
      <c r="S27" s="412"/>
      <c r="T27" s="412"/>
      <c r="U27" s="412"/>
      <c r="V27" s="413"/>
      <c r="W27" s="501"/>
      <c r="X27" s="438"/>
      <c r="Y27" s="439"/>
      <c r="Z27" s="414" t="s">
        <v>179</v>
      </c>
      <c r="AA27" s="415"/>
      <c r="AB27" s="415"/>
      <c r="AC27" s="415"/>
      <c r="AD27" s="415"/>
      <c r="AE27" s="415"/>
      <c r="AF27" s="415"/>
      <c r="AG27" s="416"/>
      <c r="AH27" s="411">
        <v>30</v>
      </c>
      <c r="AI27" s="412"/>
      <c r="AJ27" s="412"/>
      <c r="AK27" s="412"/>
      <c r="AL27" s="413"/>
      <c r="AM27" s="411">
        <v>94400</v>
      </c>
      <c r="AN27" s="412"/>
      <c r="AO27" s="412"/>
      <c r="AP27" s="412"/>
      <c r="AQ27" s="412"/>
      <c r="AR27" s="413"/>
      <c r="AS27" s="411">
        <v>3147</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135</v>
      </c>
      <c r="BO27" s="493"/>
      <c r="BP27" s="493"/>
      <c r="BQ27" s="493"/>
      <c r="BR27" s="493"/>
      <c r="BS27" s="493"/>
      <c r="BT27" s="493"/>
      <c r="BU27" s="494"/>
      <c r="BV27" s="492" t="s">
        <v>135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181</v>
      </c>
      <c r="F28" s="415"/>
      <c r="G28" s="415"/>
      <c r="H28" s="415"/>
      <c r="I28" s="415"/>
      <c r="J28" s="415"/>
      <c r="K28" s="416"/>
      <c r="L28" s="411">
        <v>1</v>
      </c>
      <c r="M28" s="412"/>
      <c r="N28" s="412"/>
      <c r="O28" s="412"/>
      <c r="P28" s="413"/>
      <c r="Q28" s="411">
        <v>7926</v>
      </c>
      <c r="R28" s="412"/>
      <c r="S28" s="412"/>
      <c r="T28" s="412"/>
      <c r="U28" s="412"/>
      <c r="V28" s="413"/>
      <c r="W28" s="501"/>
      <c r="X28" s="438"/>
      <c r="Y28" s="439"/>
      <c r="Z28" s="414" t="s">
        <v>182</v>
      </c>
      <c r="AA28" s="415"/>
      <c r="AB28" s="415"/>
      <c r="AC28" s="415"/>
      <c r="AD28" s="415"/>
      <c r="AE28" s="415"/>
      <c r="AF28" s="415"/>
      <c r="AG28" s="416"/>
      <c r="AH28" s="411" t="s">
        <v>135</v>
      </c>
      <c r="AI28" s="412"/>
      <c r="AJ28" s="412"/>
      <c r="AK28" s="412"/>
      <c r="AL28" s="413"/>
      <c r="AM28" s="411" t="s">
        <v>135</v>
      </c>
      <c r="AN28" s="412"/>
      <c r="AO28" s="412"/>
      <c r="AP28" s="412"/>
      <c r="AQ28" s="412"/>
      <c r="AR28" s="413"/>
      <c r="AS28" s="411" t="s">
        <v>135</v>
      </c>
      <c r="AT28" s="412"/>
      <c r="AU28" s="412"/>
      <c r="AV28" s="412"/>
      <c r="AW28" s="412"/>
      <c r="AX28" s="471"/>
      <c r="AY28" s="475" t="s">
        <v>183</v>
      </c>
      <c r="AZ28" s="476"/>
      <c r="BA28" s="476"/>
      <c r="BB28" s="477"/>
      <c r="BC28" s="484" t="s">
        <v>47</v>
      </c>
      <c r="BD28" s="485"/>
      <c r="BE28" s="485"/>
      <c r="BF28" s="485"/>
      <c r="BG28" s="485"/>
      <c r="BH28" s="485"/>
      <c r="BI28" s="485"/>
      <c r="BJ28" s="485"/>
      <c r="BK28" s="485"/>
      <c r="BL28" s="485"/>
      <c r="BM28" s="486"/>
      <c r="BN28" s="487">
        <v>17799063</v>
      </c>
      <c r="BO28" s="488"/>
      <c r="BP28" s="488"/>
      <c r="BQ28" s="488"/>
      <c r="BR28" s="488"/>
      <c r="BS28" s="488"/>
      <c r="BT28" s="488"/>
      <c r="BU28" s="489"/>
      <c r="BV28" s="487">
        <v>17425375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184</v>
      </c>
      <c r="F29" s="415"/>
      <c r="G29" s="415"/>
      <c r="H29" s="415"/>
      <c r="I29" s="415"/>
      <c r="J29" s="415"/>
      <c r="K29" s="416"/>
      <c r="L29" s="411">
        <v>38</v>
      </c>
      <c r="M29" s="412"/>
      <c r="N29" s="412"/>
      <c r="O29" s="412"/>
      <c r="P29" s="413"/>
      <c r="Q29" s="411">
        <v>6150</v>
      </c>
      <c r="R29" s="412"/>
      <c r="S29" s="412"/>
      <c r="T29" s="412"/>
      <c r="U29" s="412"/>
      <c r="V29" s="413"/>
      <c r="W29" s="502"/>
      <c r="X29" s="503"/>
      <c r="Y29" s="504"/>
      <c r="Z29" s="414" t="s">
        <v>185</v>
      </c>
      <c r="AA29" s="415"/>
      <c r="AB29" s="415"/>
      <c r="AC29" s="415"/>
      <c r="AD29" s="415"/>
      <c r="AE29" s="415"/>
      <c r="AF29" s="415"/>
      <c r="AG29" s="416"/>
      <c r="AH29" s="411">
        <v>2672</v>
      </c>
      <c r="AI29" s="412"/>
      <c r="AJ29" s="412"/>
      <c r="AK29" s="412"/>
      <c r="AL29" s="413"/>
      <c r="AM29" s="411">
        <v>7732422</v>
      </c>
      <c r="AN29" s="412"/>
      <c r="AO29" s="412"/>
      <c r="AP29" s="412"/>
      <c r="AQ29" s="412"/>
      <c r="AR29" s="413"/>
      <c r="AS29" s="411">
        <v>2894</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1661183</v>
      </c>
      <c r="BO29" s="459"/>
      <c r="BP29" s="459"/>
      <c r="BQ29" s="459"/>
      <c r="BR29" s="459"/>
      <c r="BS29" s="459"/>
      <c r="BT29" s="459"/>
      <c r="BU29" s="460"/>
      <c r="BV29" s="458">
        <v>994541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98.4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44172714</v>
      </c>
      <c r="BO30" s="493"/>
      <c r="BP30" s="493"/>
      <c r="BQ30" s="493"/>
      <c r="BR30" s="493"/>
      <c r="BS30" s="493"/>
      <c r="BT30" s="493"/>
      <c r="BU30" s="494"/>
      <c r="BV30" s="492">
        <v>42155399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196</v>
      </c>
      <c r="X33" s="409"/>
      <c r="Y33" s="409"/>
      <c r="Z33" s="409"/>
      <c r="AA33" s="409"/>
      <c r="AB33" s="409"/>
      <c r="AC33" s="409"/>
      <c r="AD33" s="409"/>
      <c r="AE33" s="409"/>
      <c r="AF33" s="409"/>
      <c r="AG33" s="409"/>
      <c r="AH33" s="409"/>
      <c r="AI33" s="409"/>
      <c r="AJ33" s="409"/>
      <c r="AK33" s="409"/>
      <c r="AL33" s="203"/>
      <c r="AM33" s="410" t="s">
        <v>194</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194</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5</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10</v>
      </c>
      <c r="CP34" s="406"/>
      <c r="CQ34" s="407" t="str">
        <f>IF('各会計、関係団体の財政状況及び健全化判断比率'!BS7="","",'各会計、関係団体の財政状況及び健全化判断比率'!BS7)</f>
        <v>北区土地開発公社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6</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11</v>
      </c>
      <c r="CP35" s="406"/>
      <c r="CQ35" s="407" t="str">
        <f>IF('各会計、関係団体の財政状況及び健全化判断比率'!BS8="","",'各会計、関係団体の財政状況及び健全化判断比率'!BS8)</f>
        <v>東京都北区体育協会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7</v>
      </c>
      <c r="BX36" s="406"/>
      <c r="BY36" s="407" t="str">
        <f>IF('各会計、関係団体の財政状況及び健全化判断比率'!B70="","",'各会計、関係団体の財政状況及び健全化判断比率'!B70)</f>
        <v>東京二十三区清掃一部事務組合</v>
      </c>
      <c r="BZ36" s="407"/>
      <c r="CA36" s="407"/>
      <c r="CB36" s="407"/>
      <c r="CC36" s="407"/>
      <c r="CD36" s="407"/>
      <c r="CE36" s="407"/>
      <c r="CF36" s="407"/>
      <c r="CG36" s="407"/>
      <c r="CH36" s="407"/>
      <c r="CI36" s="407"/>
      <c r="CJ36" s="407"/>
      <c r="CK36" s="407"/>
      <c r="CL36" s="407"/>
      <c r="CM36" s="407"/>
      <c r="CN36" s="178"/>
      <c r="CO36" s="406">
        <f t="shared" si="3"/>
        <v>12</v>
      </c>
      <c r="CP36" s="406"/>
      <c r="CQ36" s="407" t="str">
        <f>IF('各会計、関係団体の財政状況及び健全化判断比率'!BS9="","",'各会計、関係団体の財政状況及び健全化判断比率'!BS9)</f>
        <v>北区文化振興財団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8</v>
      </c>
      <c r="BX37" s="406"/>
      <c r="BY37" s="407" t="str">
        <f>IF('各会計、関係団体の財政状況及び健全化判断比率'!B71="","",'各会計、関係団体の財政状況及び健全化判断比率'!B71)</f>
        <v>東京都後期高齢者医療広域連合（一般会計）</v>
      </c>
      <c r="BZ37" s="407"/>
      <c r="CA37" s="407"/>
      <c r="CB37" s="407"/>
      <c r="CC37" s="407"/>
      <c r="CD37" s="407"/>
      <c r="CE37" s="407"/>
      <c r="CF37" s="407"/>
      <c r="CG37" s="407"/>
      <c r="CH37" s="407"/>
      <c r="CI37" s="407"/>
      <c r="CJ37" s="407"/>
      <c r="CK37" s="407"/>
      <c r="CL37" s="407"/>
      <c r="CM37" s="407"/>
      <c r="CN37" s="178"/>
      <c r="CO37" s="406">
        <f t="shared" si="3"/>
        <v>13</v>
      </c>
      <c r="CP37" s="406"/>
      <c r="CQ37" s="407" t="str">
        <f>IF('各会計、関係団体の財政状況及び健全化判断比率'!BS10="","",'各会計、関係団体の財政状況及び健全化判断比率'!BS10)</f>
        <v>東京広域勤労者サービスセンター</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9</v>
      </c>
      <c r="BX38" s="406"/>
      <c r="BY38" s="407" t="str">
        <f>IF('各会計、関係団体の財政状況及び健全化判断比率'!B72="","",'各会計、関係団体の財政状況及び健全化判断比率'!B72)</f>
        <v>東京都後期高齢者医療広域連合（後期高齢者医療特別会計）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594</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223</v>
      </c>
      <c r="C5" s="732"/>
      <c r="D5" s="732"/>
      <c r="E5" s="732"/>
      <c r="F5" s="732"/>
      <c r="G5" s="732"/>
      <c r="H5" s="732"/>
      <c r="I5" s="732"/>
      <c r="J5" s="732"/>
      <c r="K5" s="732"/>
      <c r="L5" s="732"/>
      <c r="M5" s="732"/>
      <c r="N5" s="732"/>
      <c r="O5" s="732"/>
      <c r="P5" s="732"/>
      <c r="Q5" s="733"/>
      <c r="R5" s="717">
        <v>31140267</v>
      </c>
      <c r="S5" s="718"/>
      <c r="T5" s="718"/>
      <c r="U5" s="718"/>
      <c r="V5" s="718"/>
      <c r="W5" s="718"/>
      <c r="X5" s="718"/>
      <c r="Y5" s="761"/>
      <c r="Z5" s="779">
        <v>17.899999999999999</v>
      </c>
      <c r="AA5" s="779"/>
      <c r="AB5" s="779"/>
      <c r="AC5" s="779"/>
      <c r="AD5" s="780">
        <v>31140267</v>
      </c>
      <c r="AE5" s="780"/>
      <c r="AF5" s="780"/>
      <c r="AG5" s="780"/>
      <c r="AH5" s="780"/>
      <c r="AI5" s="780"/>
      <c r="AJ5" s="780"/>
      <c r="AK5" s="780"/>
      <c r="AL5" s="762">
        <v>32.6</v>
      </c>
      <c r="AM5" s="736"/>
      <c r="AN5" s="736"/>
      <c r="AO5" s="763"/>
      <c r="AP5" s="731" t="s">
        <v>224</v>
      </c>
      <c r="AQ5" s="732"/>
      <c r="AR5" s="732"/>
      <c r="AS5" s="732"/>
      <c r="AT5" s="732"/>
      <c r="AU5" s="732"/>
      <c r="AV5" s="732"/>
      <c r="AW5" s="732"/>
      <c r="AX5" s="732"/>
      <c r="AY5" s="732"/>
      <c r="AZ5" s="732"/>
      <c r="BA5" s="732"/>
      <c r="BB5" s="732"/>
      <c r="BC5" s="732"/>
      <c r="BD5" s="732"/>
      <c r="BE5" s="732"/>
      <c r="BF5" s="733"/>
      <c r="BG5" s="664">
        <v>31140267</v>
      </c>
      <c r="BH5" s="665"/>
      <c r="BI5" s="665"/>
      <c r="BJ5" s="665"/>
      <c r="BK5" s="665"/>
      <c r="BL5" s="665"/>
      <c r="BM5" s="665"/>
      <c r="BN5" s="666"/>
      <c r="BO5" s="691">
        <v>100</v>
      </c>
      <c r="BP5" s="691"/>
      <c r="BQ5" s="691"/>
      <c r="BR5" s="691"/>
      <c r="BS5" s="692" t="s">
        <v>225</v>
      </c>
      <c r="BT5" s="692"/>
      <c r="BU5" s="692"/>
      <c r="BV5" s="692"/>
      <c r="BW5" s="692"/>
      <c r="BX5" s="692"/>
      <c r="BY5" s="692"/>
      <c r="BZ5" s="692"/>
      <c r="CA5" s="692"/>
      <c r="CB5" s="759"/>
      <c r="CD5" s="766" t="s">
        <v>219</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217</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2">
      <c r="B6" s="661" t="s">
        <v>229</v>
      </c>
      <c r="C6" s="662"/>
      <c r="D6" s="662"/>
      <c r="E6" s="662"/>
      <c r="F6" s="662"/>
      <c r="G6" s="662"/>
      <c r="H6" s="662"/>
      <c r="I6" s="662"/>
      <c r="J6" s="662"/>
      <c r="K6" s="662"/>
      <c r="L6" s="662"/>
      <c r="M6" s="662"/>
      <c r="N6" s="662"/>
      <c r="O6" s="662"/>
      <c r="P6" s="662"/>
      <c r="Q6" s="663"/>
      <c r="R6" s="664">
        <v>480577</v>
      </c>
      <c r="S6" s="665"/>
      <c r="T6" s="665"/>
      <c r="U6" s="665"/>
      <c r="V6" s="665"/>
      <c r="W6" s="665"/>
      <c r="X6" s="665"/>
      <c r="Y6" s="666"/>
      <c r="Z6" s="691">
        <v>0.3</v>
      </c>
      <c r="AA6" s="691"/>
      <c r="AB6" s="691"/>
      <c r="AC6" s="691"/>
      <c r="AD6" s="692">
        <v>480577</v>
      </c>
      <c r="AE6" s="692"/>
      <c r="AF6" s="692"/>
      <c r="AG6" s="692"/>
      <c r="AH6" s="692"/>
      <c r="AI6" s="692"/>
      <c r="AJ6" s="692"/>
      <c r="AK6" s="692"/>
      <c r="AL6" s="667">
        <v>0.5</v>
      </c>
      <c r="AM6" s="668"/>
      <c r="AN6" s="668"/>
      <c r="AO6" s="693"/>
      <c r="AP6" s="661" t="s">
        <v>230</v>
      </c>
      <c r="AQ6" s="662"/>
      <c r="AR6" s="662"/>
      <c r="AS6" s="662"/>
      <c r="AT6" s="662"/>
      <c r="AU6" s="662"/>
      <c r="AV6" s="662"/>
      <c r="AW6" s="662"/>
      <c r="AX6" s="662"/>
      <c r="AY6" s="662"/>
      <c r="AZ6" s="662"/>
      <c r="BA6" s="662"/>
      <c r="BB6" s="662"/>
      <c r="BC6" s="662"/>
      <c r="BD6" s="662"/>
      <c r="BE6" s="662"/>
      <c r="BF6" s="663"/>
      <c r="BG6" s="664">
        <v>31140267</v>
      </c>
      <c r="BH6" s="665"/>
      <c r="BI6" s="665"/>
      <c r="BJ6" s="665"/>
      <c r="BK6" s="665"/>
      <c r="BL6" s="665"/>
      <c r="BM6" s="665"/>
      <c r="BN6" s="666"/>
      <c r="BO6" s="691">
        <v>100</v>
      </c>
      <c r="BP6" s="691"/>
      <c r="BQ6" s="691"/>
      <c r="BR6" s="691"/>
      <c r="BS6" s="692" t="s">
        <v>126</v>
      </c>
      <c r="BT6" s="692"/>
      <c r="BU6" s="692"/>
      <c r="BV6" s="692"/>
      <c r="BW6" s="692"/>
      <c r="BX6" s="692"/>
      <c r="BY6" s="692"/>
      <c r="BZ6" s="692"/>
      <c r="CA6" s="692"/>
      <c r="CB6" s="759"/>
      <c r="CD6" s="720" t="s">
        <v>231</v>
      </c>
      <c r="CE6" s="721"/>
      <c r="CF6" s="721"/>
      <c r="CG6" s="721"/>
      <c r="CH6" s="721"/>
      <c r="CI6" s="721"/>
      <c r="CJ6" s="721"/>
      <c r="CK6" s="721"/>
      <c r="CL6" s="721"/>
      <c r="CM6" s="721"/>
      <c r="CN6" s="721"/>
      <c r="CO6" s="721"/>
      <c r="CP6" s="721"/>
      <c r="CQ6" s="722"/>
      <c r="CR6" s="664">
        <v>748426</v>
      </c>
      <c r="CS6" s="665"/>
      <c r="CT6" s="665"/>
      <c r="CU6" s="665"/>
      <c r="CV6" s="665"/>
      <c r="CW6" s="665"/>
      <c r="CX6" s="665"/>
      <c r="CY6" s="666"/>
      <c r="CZ6" s="762">
        <v>0.5</v>
      </c>
      <c r="DA6" s="736"/>
      <c r="DB6" s="736"/>
      <c r="DC6" s="765"/>
      <c r="DD6" s="670" t="s">
        <v>126</v>
      </c>
      <c r="DE6" s="665"/>
      <c r="DF6" s="665"/>
      <c r="DG6" s="665"/>
      <c r="DH6" s="665"/>
      <c r="DI6" s="665"/>
      <c r="DJ6" s="665"/>
      <c r="DK6" s="665"/>
      <c r="DL6" s="665"/>
      <c r="DM6" s="665"/>
      <c r="DN6" s="665"/>
      <c r="DO6" s="665"/>
      <c r="DP6" s="666"/>
      <c r="DQ6" s="670">
        <v>748425</v>
      </c>
      <c r="DR6" s="665"/>
      <c r="DS6" s="665"/>
      <c r="DT6" s="665"/>
      <c r="DU6" s="665"/>
      <c r="DV6" s="665"/>
      <c r="DW6" s="665"/>
      <c r="DX6" s="665"/>
      <c r="DY6" s="665"/>
      <c r="DZ6" s="665"/>
      <c r="EA6" s="665"/>
      <c r="EB6" s="665"/>
      <c r="EC6" s="705"/>
    </row>
    <row r="7" spans="2:143" ht="11.25" customHeight="1" x14ac:dyDescent="0.2">
      <c r="B7" s="661" t="s">
        <v>232</v>
      </c>
      <c r="C7" s="662"/>
      <c r="D7" s="662"/>
      <c r="E7" s="662"/>
      <c r="F7" s="662"/>
      <c r="G7" s="662"/>
      <c r="H7" s="662"/>
      <c r="I7" s="662"/>
      <c r="J7" s="662"/>
      <c r="K7" s="662"/>
      <c r="L7" s="662"/>
      <c r="M7" s="662"/>
      <c r="N7" s="662"/>
      <c r="O7" s="662"/>
      <c r="P7" s="662"/>
      <c r="Q7" s="663"/>
      <c r="R7" s="664">
        <v>79355</v>
      </c>
      <c r="S7" s="665"/>
      <c r="T7" s="665"/>
      <c r="U7" s="665"/>
      <c r="V7" s="665"/>
      <c r="W7" s="665"/>
      <c r="X7" s="665"/>
      <c r="Y7" s="666"/>
      <c r="Z7" s="691">
        <v>0</v>
      </c>
      <c r="AA7" s="691"/>
      <c r="AB7" s="691"/>
      <c r="AC7" s="691"/>
      <c r="AD7" s="692">
        <v>79355</v>
      </c>
      <c r="AE7" s="692"/>
      <c r="AF7" s="692"/>
      <c r="AG7" s="692"/>
      <c r="AH7" s="692"/>
      <c r="AI7" s="692"/>
      <c r="AJ7" s="692"/>
      <c r="AK7" s="692"/>
      <c r="AL7" s="667">
        <v>0.1</v>
      </c>
      <c r="AM7" s="668"/>
      <c r="AN7" s="668"/>
      <c r="AO7" s="693"/>
      <c r="AP7" s="661" t="s">
        <v>233</v>
      </c>
      <c r="AQ7" s="662"/>
      <c r="AR7" s="662"/>
      <c r="AS7" s="662"/>
      <c r="AT7" s="662"/>
      <c r="AU7" s="662"/>
      <c r="AV7" s="662"/>
      <c r="AW7" s="662"/>
      <c r="AX7" s="662"/>
      <c r="AY7" s="662"/>
      <c r="AZ7" s="662"/>
      <c r="BA7" s="662"/>
      <c r="BB7" s="662"/>
      <c r="BC7" s="662"/>
      <c r="BD7" s="662"/>
      <c r="BE7" s="662"/>
      <c r="BF7" s="663"/>
      <c r="BG7" s="664">
        <v>28835120</v>
      </c>
      <c r="BH7" s="665"/>
      <c r="BI7" s="665"/>
      <c r="BJ7" s="665"/>
      <c r="BK7" s="665"/>
      <c r="BL7" s="665"/>
      <c r="BM7" s="665"/>
      <c r="BN7" s="666"/>
      <c r="BO7" s="691">
        <v>92.6</v>
      </c>
      <c r="BP7" s="691"/>
      <c r="BQ7" s="691"/>
      <c r="BR7" s="691"/>
      <c r="BS7" s="692" t="s">
        <v>234</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15072207</v>
      </c>
      <c r="CS7" s="665"/>
      <c r="CT7" s="665"/>
      <c r="CU7" s="665"/>
      <c r="CV7" s="665"/>
      <c r="CW7" s="665"/>
      <c r="CX7" s="665"/>
      <c r="CY7" s="666"/>
      <c r="CZ7" s="691">
        <v>9.1</v>
      </c>
      <c r="DA7" s="691"/>
      <c r="DB7" s="691"/>
      <c r="DC7" s="691"/>
      <c r="DD7" s="670">
        <v>353004</v>
      </c>
      <c r="DE7" s="665"/>
      <c r="DF7" s="665"/>
      <c r="DG7" s="665"/>
      <c r="DH7" s="665"/>
      <c r="DI7" s="665"/>
      <c r="DJ7" s="665"/>
      <c r="DK7" s="665"/>
      <c r="DL7" s="665"/>
      <c r="DM7" s="665"/>
      <c r="DN7" s="665"/>
      <c r="DO7" s="665"/>
      <c r="DP7" s="666"/>
      <c r="DQ7" s="670">
        <v>13154114</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570948</v>
      </c>
      <c r="S8" s="665"/>
      <c r="T8" s="665"/>
      <c r="U8" s="665"/>
      <c r="V8" s="665"/>
      <c r="W8" s="665"/>
      <c r="X8" s="665"/>
      <c r="Y8" s="666"/>
      <c r="Z8" s="691">
        <v>0.3</v>
      </c>
      <c r="AA8" s="691"/>
      <c r="AB8" s="691"/>
      <c r="AC8" s="691"/>
      <c r="AD8" s="692">
        <v>570948</v>
      </c>
      <c r="AE8" s="692"/>
      <c r="AF8" s="692"/>
      <c r="AG8" s="692"/>
      <c r="AH8" s="692"/>
      <c r="AI8" s="692"/>
      <c r="AJ8" s="692"/>
      <c r="AK8" s="692"/>
      <c r="AL8" s="667">
        <v>0.6</v>
      </c>
      <c r="AM8" s="668"/>
      <c r="AN8" s="668"/>
      <c r="AO8" s="693"/>
      <c r="AP8" s="661" t="s">
        <v>237</v>
      </c>
      <c r="AQ8" s="662"/>
      <c r="AR8" s="662"/>
      <c r="AS8" s="662"/>
      <c r="AT8" s="662"/>
      <c r="AU8" s="662"/>
      <c r="AV8" s="662"/>
      <c r="AW8" s="662"/>
      <c r="AX8" s="662"/>
      <c r="AY8" s="662"/>
      <c r="AZ8" s="662"/>
      <c r="BA8" s="662"/>
      <c r="BB8" s="662"/>
      <c r="BC8" s="662"/>
      <c r="BD8" s="662"/>
      <c r="BE8" s="662"/>
      <c r="BF8" s="663"/>
      <c r="BG8" s="664">
        <v>699292</v>
      </c>
      <c r="BH8" s="665"/>
      <c r="BI8" s="665"/>
      <c r="BJ8" s="665"/>
      <c r="BK8" s="665"/>
      <c r="BL8" s="665"/>
      <c r="BM8" s="665"/>
      <c r="BN8" s="666"/>
      <c r="BO8" s="691">
        <v>2.2000000000000002</v>
      </c>
      <c r="BP8" s="691"/>
      <c r="BQ8" s="691"/>
      <c r="BR8" s="691"/>
      <c r="BS8" s="692" t="s">
        <v>126</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89973493</v>
      </c>
      <c r="CS8" s="665"/>
      <c r="CT8" s="665"/>
      <c r="CU8" s="665"/>
      <c r="CV8" s="665"/>
      <c r="CW8" s="665"/>
      <c r="CX8" s="665"/>
      <c r="CY8" s="666"/>
      <c r="CZ8" s="691">
        <v>54.5</v>
      </c>
      <c r="DA8" s="691"/>
      <c r="DB8" s="691"/>
      <c r="DC8" s="691"/>
      <c r="DD8" s="670">
        <v>1196541</v>
      </c>
      <c r="DE8" s="665"/>
      <c r="DF8" s="665"/>
      <c r="DG8" s="665"/>
      <c r="DH8" s="665"/>
      <c r="DI8" s="665"/>
      <c r="DJ8" s="665"/>
      <c r="DK8" s="665"/>
      <c r="DL8" s="665"/>
      <c r="DM8" s="665"/>
      <c r="DN8" s="665"/>
      <c r="DO8" s="665"/>
      <c r="DP8" s="666"/>
      <c r="DQ8" s="670">
        <v>47060365</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698992</v>
      </c>
      <c r="S9" s="665"/>
      <c r="T9" s="665"/>
      <c r="U9" s="665"/>
      <c r="V9" s="665"/>
      <c r="W9" s="665"/>
      <c r="X9" s="665"/>
      <c r="Y9" s="666"/>
      <c r="Z9" s="691">
        <v>0.4</v>
      </c>
      <c r="AA9" s="691"/>
      <c r="AB9" s="691"/>
      <c r="AC9" s="691"/>
      <c r="AD9" s="692">
        <v>698992</v>
      </c>
      <c r="AE9" s="692"/>
      <c r="AF9" s="692"/>
      <c r="AG9" s="692"/>
      <c r="AH9" s="692"/>
      <c r="AI9" s="692"/>
      <c r="AJ9" s="692"/>
      <c r="AK9" s="692"/>
      <c r="AL9" s="667">
        <v>0.7</v>
      </c>
      <c r="AM9" s="668"/>
      <c r="AN9" s="668"/>
      <c r="AO9" s="693"/>
      <c r="AP9" s="661" t="s">
        <v>240</v>
      </c>
      <c r="AQ9" s="662"/>
      <c r="AR9" s="662"/>
      <c r="AS9" s="662"/>
      <c r="AT9" s="662"/>
      <c r="AU9" s="662"/>
      <c r="AV9" s="662"/>
      <c r="AW9" s="662"/>
      <c r="AX9" s="662"/>
      <c r="AY9" s="662"/>
      <c r="AZ9" s="662"/>
      <c r="BA9" s="662"/>
      <c r="BB9" s="662"/>
      <c r="BC9" s="662"/>
      <c r="BD9" s="662"/>
      <c r="BE9" s="662"/>
      <c r="BF9" s="663"/>
      <c r="BG9" s="664">
        <v>28135828</v>
      </c>
      <c r="BH9" s="665"/>
      <c r="BI9" s="665"/>
      <c r="BJ9" s="665"/>
      <c r="BK9" s="665"/>
      <c r="BL9" s="665"/>
      <c r="BM9" s="665"/>
      <c r="BN9" s="666"/>
      <c r="BO9" s="691">
        <v>90.4</v>
      </c>
      <c r="BP9" s="691"/>
      <c r="BQ9" s="691"/>
      <c r="BR9" s="691"/>
      <c r="BS9" s="692" t="s">
        <v>135</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16390191</v>
      </c>
      <c r="CS9" s="665"/>
      <c r="CT9" s="665"/>
      <c r="CU9" s="665"/>
      <c r="CV9" s="665"/>
      <c r="CW9" s="665"/>
      <c r="CX9" s="665"/>
      <c r="CY9" s="666"/>
      <c r="CZ9" s="691">
        <v>9.9</v>
      </c>
      <c r="DA9" s="691"/>
      <c r="DB9" s="691"/>
      <c r="DC9" s="691"/>
      <c r="DD9" s="670">
        <v>273675</v>
      </c>
      <c r="DE9" s="665"/>
      <c r="DF9" s="665"/>
      <c r="DG9" s="665"/>
      <c r="DH9" s="665"/>
      <c r="DI9" s="665"/>
      <c r="DJ9" s="665"/>
      <c r="DK9" s="665"/>
      <c r="DL9" s="665"/>
      <c r="DM9" s="665"/>
      <c r="DN9" s="665"/>
      <c r="DO9" s="665"/>
      <c r="DP9" s="666"/>
      <c r="DQ9" s="670">
        <v>10091622</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135</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t="s">
        <v>126</v>
      </c>
      <c r="BH10" s="665"/>
      <c r="BI10" s="665"/>
      <c r="BJ10" s="665"/>
      <c r="BK10" s="665"/>
      <c r="BL10" s="665"/>
      <c r="BM10" s="665"/>
      <c r="BN10" s="666"/>
      <c r="BO10" s="691" t="s">
        <v>126</v>
      </c>
      <c r="BP10" s="691"/>
      <c r="BQ10" s="691"/>
      <c r="BR10" s="691"/>
      <c r="BS10" s="692" t="s">
        <v>126</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100051</v>
      </c>
      <c r="CS10" s="665"/>
      <c r="CT10" s="665"/>
      <c r="CU10" s="665"/>
      <c r="CV10" s="665"/>
      <c r="CW10" s="665"/>
      <c r="CX10" s="665"/>
      <c r="CY10" s="666"/>
      <c r="CZ10" s="691">
        <v>0.1</v>
      </c>
      <c r="DA10" s="691"/>
      <c r="DB10" s="691"/>
      <c r="DC10" s="691"/>
      <c r="DD10" s="670" t="s">
        <v>135</v>
      </c>
      <c r="DE10" s="665"/>
      <c r="DF10" s="665"/>
      <c r="DG10" s="665"/>
      <c r="DH10" s="665"/>
      <c r="DI10" s="665"/>
      <c r="DJ10" s="665"/>
      <c r="DK10" s="665"/>
      <c r="DL10" s="665"/>
      <c r="DM10" s="665"/>
      <c r="DN10" s="665"/>
      <c r="DO10" s="665"/>
      <c r="DP10" s="666"/>
      <c r="DQ10" s="670">
        <v>85902</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8069866</v>
      </c>
      <c r="S11" s="665"/>
      <c r="T11" s="665"/>
      <c r="U11" s="665"/>
      <c r="V11" s="665"/>
      <c r="W11" s="665"/>
      <c r="X11" s="665"/>
      <c r="Y11" s="666"/>
      <c r="Z11" s="667">
        <v>4.5999999999999996</v>
      </c>
      <c r="AA11" s="668"/>
      <c r="AB11" s="668"/>
      <c r="AC11" s="669"/>
      <c r="AD11" s="670">
        <v>8069866</v>
      </c>
      <c r="AE11" s="665"/>
      <c r="AF11" s="665"/>
      <c r="AG11" s="665"/>
      <c r="AH11" s="665"/>
      <c r="AI11" s="665"/>
      <c r="AJ11" s="665"/>
      <c r="AK11" s="666"/>
      <c r="AL11" s="667">
        <v>8.4</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t="s">
        <v>135</v>
      </c>
      <c r="BH11" s="665"/>
      <c r="BI11" s="665"/>
      <c r="BJ11" s="665"/>
      <c r="BK11" s="665"/>
      <c r="BL11" s="665"/>
      <c r="BM11" s="665"/>
      <c r="BN11" s="666"/>
      <c r="BO11" s="691" t="s">
        <v>135</v>
      </c>
      <c r="BP11" s="691"/>
      <c r="BQ11" s="691"/>
      <c r="BR11" s="691"/>
      <c r="BS11" s="692" t="s">
        <v>126</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t="s">
        <v>126</v>
      </c>
      <c r="CS11" s="665"/>
      <c r="CT11" s="665"/>
      <c r="CU11" s="665"/>
      <c r="CV11" s="665"/>
      <c r="CW11" s="665"/>
      <c r="CX11" s="665"/>
      <c r="CY11" s="666"/>
      <c r="CZ11" s="691" t="s">
        <v>126</v>
      </c>
      <c r="DA11" s="691"/>
      <c r="DB11" s="691"/>
      <c r="DC11" s="691"/>
      <c r="DD11" s="670" t="s">
        <v>135</v>
      </c>
      <c r="DE11" s="665"/>
      <c r="DF11" s="665"/>
      <c r="DG11" s="665"/>
      <c r="DH11" s="665"/>
      <c r="DI11" s="665"/>
      <c r="DJ11" s="665"/>
      <c r="DK11" s="665"/>
      <c r="DL11" s="665"/>
      <c r="DM11" s="665"/>
      <c r="DN11" s="665"/>
      <c r="DO11" s="665"/>
      <c r="DP11" s="666"/>
      <c r="DQ11" s="670" t="s">
        <v>234</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v>10304</v>
      </c>
      <c r="S12" s="665"/>
      <c r="T12" s="665"/>
      <c r="U12" s="665"/>
      <c r="V12" s="665"/>
      <c r="W12" s="665"/>
      <c r="X12" s="665"/>
      <c r="Y12" s="666"/>
      <c r="Z12" s="691">
        <v>0</v>
      </c>
      <c r="AA12" s="691"/>
      <c r="AB12" s="691"/>
      <c r="AC12" s="691"/>
      <c r="AD12" s="692">
        <v>10304</v>
      </c>
      <c r="AE12" s="692"/>
      <c r="AF12" s="692"/>
      <c r="AG12" s="692"/>
      <c r="AH12" s="692"/>
      <c r="AI12" s="692"/>
      <c r="AJ12" s="692"/>
      <c r="AK12" s="692"/>
      <c r="AL12" s="667">
        <v>0</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t="s">
        <v>126</v>
      </c>
      <c r="BH12" s="665"/>
      <c r="BI12" s="665"/>
      <c r="BJ12" s="665"/>
      <c r="BK12" s="665"/>
      <c r="BL12" s="665"/>
      <c r="BM12" s="665"/>
      <c r="BN12" s="666"/>
      <c r="BO12" s="691" t="s">
        <v>126</v>
      </c>
      <c r="BP12" s="691"/>
      <c r="BQ12" s="691"/>
      <c r="BR12" s="691"/>
      <c r="BS12" s="692" t="s">
        <v>126</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3255856</v>
      </c>
      <c r="CS12" s="665"/>
      <c r="CT12" s="665"/>
      <c r="CU12" s="665"/>
      <c r="CV12" s="665"/>
      <c r="CW12" s="665"/>
      <c r="CX12" s="665"/>
      <c r="CY12" s="666"/>
      <c r="CZ12" s="691">
        <v>2</v>
      </c>
      <c r="DA12" s="691"/>
      <c r="DB12" s="691"/>
      <c r="DC12" s="691"/>
      <c r="DD12" s="670">
        <v>5159</v>
      </c>
      <c r="DE12" s="665"/>
      <c r="DF12" s="665"/>
      <c r="DG12" s="665"/>
      <c r="DH12" s="665"/>
      <c r="DI12" s="665"/>
      <c r="DJ12" s="665"/>
      <c r="DK12" s="665"/>
      <c r="DL12" s="665"/>
      <c r="DM12" s="665"/>
      <c r="DN12" s="665"/>
      <c r="DO12" s="665"/>
      <c r="DP12" s="666"/>
      <c r="DQ12" s="670">
        <v>833661</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135</v>
      </c>
      <c r="S13" s="665"/>
      <c r="T13" s="665"/>
      <c r="U13" s="665"/>
      <c r="V13" s="665"/>
      <c r="W13" s="665"/>
      <c r="X13" s="665"/>
      <c r="Y13" s="666"/>
      <c r="Z13" s="691" t="s">
        <v>126</v>
      </c>
      <c r="AA13" s="691"/>
      <c r="AB13" s="691"/>
      <c r="AC13" s="691"/>
      <c r="AD13" s="692" t="s">
        <v>135</v>
      </c>
      <c r="AE13" s="692"/>
      <c r="AF13" s="692"/>
      <c r="AG13" s="692"/>
      <c r="AH13" s="692"/>
      <c r="AI13" s="692"/>
      <c r="AJ13" s="692"/>
      <c r="AK13" s="692"/>
      <c r="AL13" s="667" t="s">
        <v>126</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t="s">
        <v>126</v>
      </c>
      <c r="BH13" s="665"/>
      <c r="BI13" s="665"/>
      <c r="BJ13" s="665"/>
      <c r="BK13" s="665"/>
      <c r="BL13" s="665"/>
      <c r="BM13" s="665"/>
      <c r="BN13" s="666"/>
      <c r="BO13" s="691" t="s">
        <v>126</v>
      </c>
      <c r="BP13" s="691"/>
      <c r="BQ13" s="691"/>
      <c r="BR13" s="691"/>
      <c r="BS13" s="692" t="s">
        <v>126</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12090261</v>
      </c>
      <c r="CS13" s="665"/>
      <c r="CT13" s="665"/>
      <c r="CU13" s="665"/>
      <c r="CV13" s="665"/>
      <c r="CW13" s="665"/>
      <c r="CX13" s="665"/>
      <c r="CY13" s="666"/>
      <c r="CZ13" s="691">
        <v>7.3</v>
      </c>
      <c r="DA13" s="691"/>
      <c r="DB13" s="691"/>
      <c r="DC13" s="691"/>
      <c r="DD13" s="670">
        <v>5355520</v>
      </c>
      <c r="DE13" s="665"/>
      <c r="DF13" s="665"/>
      <c r="DG13" s="665"/>
      <c r="DH13" s="665"/>
      <c r="DI13" s="665"/>
      <c r="DJ13" s="665"/>
      <c r="DK13" s="665"/>
      <c r="DL13" s="665"/>
      <c r="DM13" s="665"/>
      <c r="DN13" s="665"/>
      <c r="DO13" s="665"/>
      <c r="DP13" s="666"/>
      <c r="DQ13" s="670">
        <v>7695373</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142116</v>
      </c>
      <c r="BH14" s="665"/>
      <c r="BI14" s="665"/>
      <c r="BJ14" s="665"/>
      <c r="BK14" s="665"/>
      <c r="BL14" s="665"/>
      <c r="BM14" s="665"/>
      <c r="BN14" s="666"/>
      <c r="BO14" s="691">
        <v>0.5</v>
      </c>
      <c r="BP14" s="691"/>
      <c r="BQ14" s="691"/>
      <c r="BR14" s="691"/>
      <c r="BS14" s="692" t="s">
        <v>126</v>
      </c>
      <c r="BT14" s="692"/>
      <c r="BU14" s="692"/>
      <c r="BV14" s="692"/>
      <c r="BW14" s="692"/>
      <c r="BX14" s="692"/>
      <c r="BY14" s="692"/>
      <c r="BZ14" s="692"/>
      <c r="CA14" s="692"/>
      <c r="CB14" s="759"/>
      <c r="CD14" s="706" t="s">
        <v>256</v>
      </c>
      <c r="CE14" s="703"/>
      <c r="CF14" s="703"/>
      <c r="CG14" s="703"/>
      <c r="CH14" s="703"/>
      <c r="CI14" s="703"/>
      <c r="CJ14" s="703"/>
      <c r="CK14" s="703"/>
      <c r="CL14" s="703"/>
      <c r="CM14" s="703"/>
      <c r="CN14" s="703"/>
      <c r="CO14" s="703"/>
      <c r="CP14" s="703"/>
      <c r="CQ14" s="704"/>
      <c r="CR14" s="664">
        <v>768970</v>
      </c>
      <c r="CS14" s="665"/>
      <c r="CT14" s="665"/>
      <c r="CU14" s="665"/>
      <c r="CV14" s="665"/>
      <c r="CW14" s="665"/>
      <c r="CX14" s="665"/>
      <c r="CY14" s="666"/>
      <c r="CZ14" s="691">
        <v>0.5</v>
      </c>
      <c r="DA14" s="691"/>
      <c r="DB14" s="691"/>
      <c r="DC14" s="691"/>
      <c r="DD14" s="670">
        <v>131838</v>
      </c>
      <c r="DE14" s="665"/>
      <c r="DF14" s="665"/>
      <c r="DG14" s="665"/>
      <c r="DH14" s="665"/>
      <c r="DI14" s="665"/>
      <c r="DJ14" s="665"/>
      <c r="DK14" s="665"/>
      <c r="DL14" s="665"/>
      <c r="DM14" s="665"/>
      <c r="DN14" s="665"/>
      <c r="DO14" s="665"/>
      <c r="DP14" s="666"/>
      <c r="DQ14" s="670">
        <v>659355</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2163031</v>
      </c>
      <c r="BH15" s="665"/>
      <c r="BI15" s="665"/>
      <c r="BJ15" s="665"/>
      <c r="BK15" s="665"/>
      <c r="BL15" s="665"/>
      <c r="BM15" s="665"/>
      <c r="BN15" s="666"/>
      <c r="BO15" s="691">
        <v>6.9</v>
      </c>
      <c r="BP15" s="691"/>
      <c r="BQ15" s="691"/>
      <c r="BR15" s="691"/>
      <c r="BS15" s="692" t="s">
        <v>126</v>
      </c>
      <c r="BT15" s="692"/>
      <c r="BU15" s="692"/>
      <c r="BV15" s="692"/>
      <c r="BW15" s="692"/>
      <c r="BX15" s="692"/>
      <c r="BY15" s="692"/>
      <c r="BZ15" s="692"/>
      <c r="CA15" s="692"/>
      <c r="CB15" s="759"/>
      <c r="CD15" s="706" t="s">
        <v>259</v>
      </c>
      <c r="CE15" s="703"/>
      <c r="CF15" s="703"/>
      <c r="CG15" s="703"/>
      <c r="CH15" s="703"/>
      <c r="CI15" s="703"/>
      <c r="CJ15" s="703"/>
      <c r="CK15" s="703"/>
      <c r="CL15" s="703"/>
      <c r="CM15" s="703"/>
      <c r="CN15" s="703"/>
      <c r="CO15" s="703"/>
      <c r="CP15" s="703"/>
      <c r="CQ15" s="704"/>
      <c r="CR15" s="664">
        <v>23045707</v>
      </c>
      <c r="CS15" s="665"/>
      <c r="CT15" s="665"/>
      <c r="CU15" s="665"/>
      <c r="CV15" s="665"/>
      <c r="CW15" s="665"/>
      <c r="CX15" s="665"/>
      <c r="CY15" s="666"/>
      <c r="CZ15" s="691">
        <v>14</v>
      </c>
      <c r="DA15" s="691"/>
      <c r="DB15" s="691"/>
      <c r="DC15" s="691"/>
      <c r="DD15" s="670">
        <v>6864756</v>
      </c>
      <c r="DE15" s="665"/>
      <c r="DF15" s="665"/>
      <c r="DG15" s="665"/>
      <c r="DH15" s="665"/>
      <c r="DI15" s="665"/>
      <c r="DJ15" s="665"/>
      <c r="DK15" s="665"/>
      <c r="DL15" s="665"/>
      <c r="DM15" s="665"/>
      <c r="DN15" s="665"/>
      <c r="DO15" s="665"/>
      <c r="DP15" s="666"/>
      <c r="DQ15" s="670">
        <v>15822107</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105805</v>
      </c>
      <c r="S16" s="665"/>
      <c r="T16" s="665"/>
      <c r="U16" s="665"/>
      <c r="V16" s="665"/>
      <c r="W16" s="665"/>
      <c r="X16" s="665"/>
      <c r="Y16" s="666"/>
      <c r="Z16" s="691">
        <v>0.1</v>
      </c>
      <c r="AA16" s="691"/>
      <c r="AB16" s="691"/>
      <c r="AC16" s="691"/>
      <c r="AD16" s="692">
        <v>105805</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135</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9"/>
      <c r="CD16" s="706" t="s">
        <v>262</v>
      </c>
      <c r="CE16" s="703"/>
      <c r="CF16" s="703"/>
      <c r="CG16" s="703"/>
      <c r="CH16" s="703"/>
      <c r="CI16" s="703"/>
      <c r="CJ16" s="703"/>
      <c r="CK16" s="703"/>
      <c r="CL16" s="703"/>
      <c r="CM16" s="703"/>
      <c r="CN16" s="703"/>
      <c r="CO16" s="703"/>
      <c r="CP16" s="703"/>
      <c r="CQ16" s="704"/>
      <c r="CR16" s="664" t="s">
        <v>126</v>
      </c>
      <c r="CS16" s="665"/>
      <c r="CT16" s="665"/>
      <c r="CU16" s="665"/>
      <c r="CV16" s="665"/>
      <c r="CW16" s="665"/>
      <c r="CX16" s="665"/>
      <c r="CY16" s="666"/>
      <c r="CZ16" s="691" t="s">
        <v>126</v>
      </c>
      <c r="DA16" s="691"/>
      <c r="DB16" s="691"/>
      <c r="DC16" s="691"/>
      <c r="DD16" s="670" t="s">
        <v>135</v>
      </c>
      <c r="DE16" s="665"/>
      <c r="DF16" s="665"/>
      <c r="DG16" s="665"/>
      <c r="DH16" s="665"/>
      <c r="DI16" s="665"/>
      <c r="DJ16" s="665"/>
      <c r="DK16" s="665"/>
      <c r="DL16" s="665"/>
      <c r="DM16" s="665"/>
      <c r="DN16" s="665"/>
      <c r="DO16" s="665"/>
      <c r="DP16" s="666"/>
      <c r="DQ16" s="670" t="s">
        <v>135</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t="s">
        <v>126</v>
      </c>
      <c r="S17" s="665"/>
      <c r="T17" s="665"/>
      <c r="U17" s="665"/>
      <c r="V17" s="665"/>
      <c r="W17" s="665"/>
      <c r="X17" s="665"/>
      <c r="Y17" s="666"/>
      <c r="Z17" s="691" t="s">
        <v>126</v>
      </c>
      <c r="AA17" s="691"/>
      <c r="AB17" s="691"/>
      <c r="AC17" s="691"/>
      <c r="AD17" s="692" t="s">
        <v>126</v>
      </c>
      <c r="AE17" s="692"/>
      <c r="AF17" s="692"/>
      <c r="AG17" s="692"/>
      <c r="AH17" s="692"/>
      <c r="AI17" s="692"/>
      <c r="AJ17" s="692"/>
      <c r="AK17" s="692"/>
      <c r="AL17" s="667" t="s">
        <v>135</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234</v>
      </c>
      <c r="BT17" s="692"/>
      <c r="BU17" s="692"/>
      <c r="BV17" s="692"/>
      <c r="BW17" s="692"/>
      <c r="BX17" s="692"/>
      <c r="BY17" s="692"/>
      <c r="BZ17" s="692"/>
      <c r="CA17" s="692"/>
      <c r="CB17" s="759"/>
      <c r="CD17" s="706" t="s">
        <v>265</v>
      </c>
      <c r="CE17" s="703"/>
      <c r="CF17" s="703"/>
      <c r="CG17" s="703"/>
      <c r="CH17" s="703"/>
      <c r="CI17" s="703"/>
      <c r="CJ17" s="703"/>
      <c r="CK17" s="703"/>
      <c r="CL17" s="703"/>
      <c r="CM17" s="703"/>
      <c r="CN17" s="703"/>
      <c r="CO17" s="703"/>
      <c r="CP17" s="703"/>
      <c r="CQ17" s="704"/>
      <c r="CR17" s="664">
        <v>3644834</v>
      </c>
      <c r="CS17" s="665"/>
      <c r="CT17" s="665"/>
      <c r="CU17" s="665"/>
      <c r="CV17" s="665"/>
      <c r="CW17" s="665"/>
      <c r="CX17" s="665"/>
      <c r="CY17" s="666"/>
      <c r="CZ17" s="691">
        <v>2.2000000000000002</v>
      </c>
      <c r="DA17" s="691"/>
      <c r="DB17" s="691"/>
      <c r="DC17" s="691"/>
      <c r="DD17" s="670" t="s">
        <v>126</v>
      </c>
      <c r="DE17" s="665"/>
      <c r="DF17" s="665"/>
      <c r="DG17" s="665"/>
      <c r="DH17" s="665"/>
      <c r="DI17" s="665"/>
      <c r="DJ17" s="665"/>
      <c r="DK17" s="665"/>
      <c r="DL17" s="665"/>
      <c r="DM17" s="665"/>
      <c r="DN17" s="665"/>
      <c r="DO17" s="665"/>
      <c r="DP17" s="666"/>
      <c r="DQ17" s="670">
        <v>3644834</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283265</v>
      </c>
      <c r="S18" s="665"/>
      <c r="T18" s="665"/>
      <c r="U18" s="665"/>
      <c r="V18" s="665"/>
      <c r="W18" s="665"/>
      <c r="X18" s="665"/>
      <c r="Y18" s="666"/>
      <c r="Z18" s="691">
        <v>0.2</v>
      </c>
      <c r="AA18" s="691"/>
      <c r="AB18" s="691"/>
      <c r="AC18" s="691"/>
      <c r="AD18" s="692">
        <v>283265</v>
      </c>
      <c r="AE18" s="692"/>
      <c r="AF18" s="692"/>
      <c r="AG18" s="692"/>
      <c r="AH18" s="692"/>
      <c r="AI18" s="692"/>
      <c r="AJ18" s="692"/>
      <c r="AK18" s="692"/>
      <c r="AL18" s="667">
        <v>0.3</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9"/>
      <c r="CD18" s="706" t="s">
        <v>268</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135</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250980</v>
      </c>
      <c r="S19" s="665"/>
      <c r="T19" s="665"/>
      <c r="U19" s="665"/>
      <c r="V19" s="665"/>
      <c r="W19" s="665"/>
      <c r="X19" s="665"/>
      <c r="Y19" s="666"/>
      <c r="Z19" s="691">
        <v>0.1</v>
      </c>
      <c r="AA19" s="691"/>
      <c r="AB19" s="691"/>
      <c r="AC19" s="691"/>
      <c r="AD19" s="692">
        <v>250980</v>
      </c>
      <c r="AE19" s="692"/>
      <c r="AF19" s="692"/>
      <c r="AG19" s="692"/>
      <c r="AH19" s="692"/>
      <c r="AI19" s="692"/>
      <c r="AJ19" s="692"/>
      <c r="AK19" s="692"/>
      <c r="AL19" s="667">
        <v>0.3</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t="s">
        <v>126</v>
      </c>
      <c r="BH19" s="665"/>
      <c r="BI19" s="665"/>
      <c r="BJ19" s="665"/>
      <c r="BK19" s="665"/>
      <c r="BL19" s="665"/>
      <c r="BM19" s="665"/>
      <c r="BN19" s="666"/>
      <c r="BO19" s="691" t="s">
        <v>135</v>
      </c>
      <c r="BP19" s="691"/>
      <c r="BQ19" s="691"/>
      <c r="BR19" s="691"/>
      <c r="BS19" s="692" t="s">
        <v>135</v>
      </c>
      <c r="BT19" s="692"/>
      <c r="BU19" s="692"/>
      <c r="BV19" s="692"/>
      <c r="BW19" s="692"/>
      <c r="BX19" s="692"/>
      <c r="BY19" s="692"/>
      <c r="BZ19" s="692"/>
      <c r="CA19" s="692"/>
      <c r="CB19" s="759"/>
      <c r="CD19" s="706" t="s">
        <v>271</v>
      </c>
      <c r="CE19" s="703"/>
      <c r="CF19" s="703"/>
      <c r="CG19" s="703"/>
      <c r="CH19" s="703"/>
      <c r="CI19" s="703"/>
      <c r="CJ19" s="703"/>
      <c r="CK19" s="703"/>
      <c r="CL19" s="703"/>
      <c r="CM19" s="703"/>
      <c r="CN19" s="703"/>
      <c r="CO19" s="703"/>
      <c r="CP19" s="703"/>
      <c r="CQ19" s="704"/>
      <c r="CR19" s="664" t="s">
        <v>135</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29868</v>
      </c>
      <c r="S20" s="665"/>
      <c r="T20" s="665"/>
      <c r="U20" s="665"/>
      <c r="V20" s="665"/>
      <c r="W20" s="665"/>
      <c r="X20" s="665"/>
      <c r="Y20" s="666"/>
      <c r="Z20" s="691">
        <v>0</v>
      </c>
      <c r="AA20" s="691"/>
      <c r="AB20" s="691"/>
      <c r="AC20" s="691"/>
      <c r="AD20" s="692">
        <v>29868</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t="s">
        <v>135</v>
      </c>
      <c r="BH20" s="665"/>
      <c r="BI20" s="665"/>
      <c r="BJ20" s="665"/>
      <c r="BK20" s="665"/>
      <c r="BL20" s="665"/>
      <c r="BM20" s="665"/>
      <c r="BN20" s="666"/>
      <c r="BO20" s="691" t="s">
        <v>234</v>
      </c>
      <c r="BP20" s="691"/>
      <c r="BQ20" s="691"/>
      <c r="BR20" s="691"/>
      <c r="BS20" s="692" t="s">
        <v>234</v>
      </c>
      <c r="BT20" s="692"/>
      <c r="BU20" s="692"/>
      <c r="BV20" s="692"/>
      <c r="BW20" s="692"/>
      <c r="BX20" s="692"/>
      <c r="BY20" s="692"/>
      <c r="BZ20" s="692"/>
      <c r="CA20" s="692"/>
      <c r="CB20" s="759"/>
      <c r="CD20" s="706" t="s">
        <v>274</v>
      </c>
      <c r="CE20" s="703"/>
      <c r="CF20" s="703"/>
      <c r="CG20" s="703"/>
      <c r="CH20" s="703"/>
      <c r="CI20" s="703"/>
      <c r="CJ20" s="703"/>
      <c r="CK20" s="703"/>
      <c r="CL20" s="703"/>
      <c r="CM20" s="703"/>
      <c r="CN20" s="703"/>
      <c r="CO20" s="703"/>
      <c r="CP20" s="703"/>
      <c r="CQ20" s="704"/>
      <c r="CR20" s="664">
        <v>165089996</v>
      </c>
      <c r="CS20" s="665"/>
      <c r="CT20" s="665"/>
      <c r="CU20" s="665"/>
      <c r="CV20" s="665"/>
      <c r="CW20" s="665"/>
      <c r="CX20" s="665"/>
      <c r="CY20" s="666"/>
      <c r="CZ20" s="691">
        <v>100</v>
      </c>
      <c r="DA20" s="691"/>
      <c r="DB20" s="691"/>
      <c r="DC20" s="691"/>
      <c r="DD20" s="670">
        <v>14180493</v>
      </c>
      <c r="DE20" s="665"/>
      <c r="DF20" s="665"/>
      <c r="DG20" s="665"/>
      <c r="DH20" s="665"/>
      <c r="DI20" s="665"/>
      <c r="DJ20" s="665"/>
      <c r="DK20" s="665"/>
      <c r="DL20" s="665"/>
      <c r="DM20" s="665"/>
      <c r="DN20" s="665"/>
      <c r="DO20" s="665"/>
      <c r="DP20" s="666"/>
      <c r="DQ20" s="670">
        <v>99795758</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2417</v>
      </c>
      <c r="S21" s="665"/>
      <c r="T21" s="665"/>
      <c r="U21" s="665"/>
      <c r="V21" s="665"/>
      <c r="W21" s="665"/>
      <c r="X21" s="665"/>
      <c r="Y21" s="666"/>
      <c r="Z21" s="691">
        <v>0</v>
      </c>
      <c r="AA21" s="691"/>
      <c r="AB21" s="691"/>
      <c r="AC21" s="691"/>
      <c r="AD21" s="692">
        <v>2417</v>
      </c>
      <c r="AE21" s="692"/>
      <c r="AF21" s="692"/>
      <c r="AG21" s="692"/>
      <c r="AH21" s="692"/>
      <c r="AI21" s="692"/>
      <c r="AJ21" s="692"/>
      <c r="AK21" s="692"/>
      <c r="AL21" s="667">
        <v>0</v>
      </c>
      <c r="AM21" s="668"/>
      <c r="AN21" s="668"/>
      <c r="AO21" s="693"/>
      <c r="AP21" s="756" t="s">
        <v>276</v>
      </c>
      <c r="AQ21" s="764"/>
      <c r="AR21" s="764"/>
      <c r="AS21" s="764"/>
      <c r="AT21" s="764"/>
      <c r="AU21" s="764"/>
      <c r="AV21" s="764"/>
      <c r="AW21" s="764"/>
      <c r="AX21" s="764"/>
      <c r="AY21" s="764"/>
      <c r="AZ21" s="764"/>
      <c r="BA21" s="764"/>
      <c r="BB21" s="764"/>
      <c r="BC21" s="764"/>
      <c r="BD21" s="764"/>
      <c r="BE21" s="764"/>
      <c r="BF21" s="758"/>
      <c r="BG21" s="664" t="s">
        <v>126</v>
      </c>
      <c r="BH21" s="665"/>
      <c r="BI21" s="665"/>
      <c r="BJ21" s="665"/>
      <c r="BK21" s="665"/>
      <c r="BL21" s="665"/>
      <c r="BM21" s="665"/>
      <c r="BN21" s="666"/>
      <c r="BO21" s="691" t="s">
        <v>126</v>
      </c>
      <c r="BP21" s="691"/>
      <c r="BQ21" s="691"/>
      <c r="BR21" s="691"/>
      <c r="BS21" s="692" t="s">
        <v>126</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t="s">
        <v>126</v>
      </c>
      <c r="S22" s="665"/>
      <c r="T22" s="665"/>
      <c r="U22" s="665"/>
      <c r="V22" s="665"/>
      <c r="W22" s="665"/>
      <c r="X22" s="665"/>
      <c r="Y22" s="666"/>
      <c r="Z22" s="691" t="s">
        <v>126</v>
      </c>
      <c r="AA22" s="691"/>
      <c r="AB22" s="691"/>
      <c r="AC22" s="691"/>
      <c r="AD22" s="692" t="s">
        <v>126</v>
      </c>
      <c r="AE22" s="692"/>
      <c r="AF22" s="692"/>
      <c r="AG22" s="692"/>
      <c r="AH22" s="692"/>
      <c r="AI22" s="692"/>
      <c r="AJ22" s="692"/>
      <c r="AK22" s="692"/>
      <c r="AL22" s="667" t="s">
        <v>126</v>
      </c>
      <c r="AM22" s="668"/>
      <c r="AN22" s="668"/>
      <c r="AO22" s="693"/>
      <c r="AP22" s="756" t="s">
        <v>278</v>
      </c>
      <c r="AQ22" s="764"/>
      <c r="AR22" s="764"/>
      <c r="AS22" s="764"/>
      <c r="AT22" s="764"/>
      <c r="AU22" s="764"/>
      <c r="AV22" s="764"/>
      <c r="AW22" s="764"/>
      <c r="AX22" s="764"/>
      <c r="AY22" s="764"/>
      <c r="AZ22" s="764"/>
      <c r="BA22" s="764"/>
      <c r="BB22" s="764"/>
      <c r="BC22" s="764"/>
      <c r="BD22" s="764"/>
      <c r="BE22" s="764"/>
      <c r="BF22" s="758"/>
      <c r="BG22" s="664" t="s">
        <v>126</v>
      </c>
      <c r="BH22" s="665"/>
      <c r="BI22" s="665"/>
      <c r="BJ22" s="665"/>
      <c r="BK22" s="665"/>
      <c r="BL22" s="665"/>
      <c r="BM22" s="665"/>
      <c r="BN22" s="666"/>
      <c r="BO22" s="691" t="s">
        <v>135</v>
      </c>
      <c r="BP22" s="691"/>
      <c r="BQ22" s="691"/>
      <c r="BR22" s="691"/>
      <c r="BS22" s="692" t="s">
        <v>126</v>
      </c>
      <c r="BT22" s="692"/>
      <c r="BU22" s="692"/>
      <c r="BV22" s="692"/>
      <c r="BW22" s="692"/>
      <c r="BX22" s="692"/>
      <c r="BY22" s="692"/>
      <c r="BZ22" s="692"/>
      <c r="CA22" s="692"/>
      <c r="CB22" s="759"/>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t="s">
        <v>126</v>
      </c>
      <c r="S23" s="665"/>
      <c r="T23" s="665"/>
      <c r="U23" s="665"/>
      <c r="V23" s="665"/>
      <c r="W23" s="665"/>
      <c r="X23" s="665"/>
      <c r="Y23" s="666"/>
      <c r="Z23" s="691" t="s">
        <v>135</v>
      </c>
      <c r="AA23" s="691"/>
      <c r="AB23" s="691"/>
      <c r="AC23" s="691"/>
      <c r="AD23" s="692" t="s">
        <v>126</v>
      </c>
      <c r="AE23" s="692"/>
      <c r="AF23" s="692"/>
      <c r="AG23" s="692"/>
      <c r="AH23" s="692"/>
      <c r="AI23" s="692"/>
      <c r="AJ23" s="692"/>
      <c r="AK23" s="692"/>
      <c r="AL23" s="667" t="s">
        <v>126</v>
      </c>
      <c r="AM23" s="668"/>
      <c r="AN23" s="668"/>
      <c r="AO23" s="693"/>
      <c r="AP23" s="756" t="s">
        <v>281</v>
      </c>
      <c r="AQ23" s="764"/>
      <c r="AR23" s="764"/>
      <c r="AS23" s="764"/>
      <c r="AT23" s="764"/>
      <c r="AU23" s="764"/>
      <c r="AV23" s="764"/>
      <c r="AW23" s="764"/>
      <c r="AX23" s="764"/>
      <c r="AY23" s="764"/>
      <c r="AZ23" s="764"/>
      <c r="BA23" s="764"/>
      <c r="BB23" s="764"/>
      <c r="BC23" s="764"/>
      <c r="BD23" s="764"/>
      <c r="BE23" s="764"/>
      <c r="BF23" s="758"/>
      <c r="BG23" s="664" t="s">
        <v>126</v>
      </c>
      <c r="BH23" s="665"/>
      <c r="BI23" s="665"/>
      <c r="BJ23" s="665"/>
      <c r="BK23" s="665"/>
      <c r="BL23" s="665"/>
      <c r="BM23" s="665"/>
      <c r="BN23" s="666"/>
      <c r="BO23" s="691" t="s">
        <v>126</v>
      </c>
      <c r="BP23" s="691"/>
      <c r="BQ23" s="691"/>
      <c r="BR23" s="691"/>
      <c r="BS23" s="692" t="s">
        <v>135</v>
      </c>
      <c r="BT23" s="692"/>
      <c r="BU23" s="692"/>
      <c r="BV23" s="692"/>
      <c r="BW23" s="692"/>
      <c r="BX23" s="692"/>
      <c r="BY23" s="692"/>
      <c r="BZ23" s="692"/>
      <c r="CA23" s="692"/>
      <c r="CB23" s="759"/>
      <c r="CD23" s="766" t="s">
        <v>219</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t="s">
        <v>126</v>
      </c>
      <c r="S24" s="665"/>
      <c r="T24" s="665"/>
      <c r="U24" s="665"/>
      <c r="V24" s="665"/>
      <c r="W24" s="665"/>
      <c r="X24" s="665"/>
      <c r="Y24" s="666"/>
      <c r="Z24" s="691" t="s">
        <v>126</v>
      </c>
      <c r="AA24" s="691"/>
      <c r="AB24" s="691"/>
      <c r="AC24" s="691"/>
      <c r="AD24" s="692" t="s">
        <v>135</v>
      </c>
      <c r="AE24" s="692"/>
      <c r="AF24" s="692"/>
      <c r="AG24" s="692"/>
      <c r="AH24" s="692"/>
      <c r="AI24" s="692"/>
      <c r="AJ24" s="692"/>
      <c r="AK24" s="692"/>
      <c r="AL24" s="667" t="s">
        <v>126</v>
      </c>
      <c r="AM24" s="668"/>
      <c r="AN24" s="668"/>
      <c r="AO24" s="693"/>
      <c r="AP24" s="756" t="s">
        <v>288</v>
      </c>
      <c r="AQ24" s="764"/>
      <c r="AR24" s="764"/>
      <c r="AS24" s="764"/>
      <c r="AT24" s="764"/>
      <c r="AU24" s="764"/>
      <c r="AV24" s="764"/>
      <c r="AW24" s="764"/>
      <c r="AX24" s="764"/>
      <c r="AY24" s="764"/>
      <c r="AZ24" s="764"/>
      <c r="BA24" s="764"/>
      <c r="BB24" s="764"/>
      <c r="BC24" s="764"/>
      <c r="BD24" s="764"/>
      <c r="BE24" s="764"/>
      <c r="BF24" s="758"/>
      <c r="BG24" s="664" t="s">
        <v>135</v>
      </c>
      <c r="BH24" s="665"/>
      <c r="BI24" s="665"/>
      <c r="BJ24" s="665"/>
      <c r="BK24" s="665"/>
      <c r="BL24" s="665"/>
      <c r="BM24" s="665"/>
      <c r="BN24" s="666"/>
      <c r="BO24" s="691" t="s">
        <v>135</v>
      </c>
      <c r="BP24" s="691"/>
      <c r="BQ24" s="691"/>
      <c r="BR24" s="691"/>
      <c r="BS24" s="692" t="s">
        <v>126</v>
      </c>
      <c r="BT24" s="692"/>
      <c r="BU24" s="692"/>
      <c r="BV24" s="692"/>
      <c r="BW24" s="692"/>
      <c r="BX24" s="692"/>
      <c r="BY24" s="692"/>
      <c r="BZ24" s="692"/>
      <c r="CA24" s="692"/>
      <c r="CB24" s="759"/>
      <c r="CD24" s="720" t="s">
        <v>289</v>
      </c>
      <c r="CE24" s="721"/>
      <c r="CF24" s="721"/>
      <c r="CG24" s="721"/>
      <c r="CH24" s="721"/>
      <c r="CI24" s="721"/>
      <c r="CJ24" s="721"/>
      <c r="CK24" s="721"/>
      <c r="CL24" s="721"/>
      <c r="CM24" s="721"/>
      <c r="CN24" s="721"/>
      <c r="CO24" s="721"/>
      <c r="CP24" s="721"/>
      <c r="CQ24" s="722"/>
      <c r="CR24" s="717">
        <v>86176573</v>
      </c>
      <c r="CS24" s="718"/>
      <c r="CT24" s="718"/>
      <c r="CU24" s="718"/>
      <c r="CV24" s="718"/>
      <c r="CW24" s="718"/>
      <c r="CX24" s="718"/>
      <c r="CY24" s="761"/>
      <c r="CZ24" s="762">
        <v>52.2</v>
      </c>
      <c r="DA24" s="736"/>
      <c r="DB24" s="736"/>
      <c r="DC24" s="765"/>
      <c r="DD24" s="760">
        <v>46711456</v>
      </c>
      <c r="DE24" s="718"/>
      <c r="DF24" s="718"/>
      <c r="DG24" s="718"/>
      <c r="DH24" s="718"/>
      <c r="DI24" s="718"/>
      <c r="DJ24" s="718"/>
      <c r="DK24" s="761"/>
      <c r="DL24" s="760">
        <v>45747437</v>
      </c>
      <c r="DM24" s="718"/>
      <c r="DN24" s="718"/>
      <c r="DO24" s="718"/>
      <c r="DP24" s="718"/>
      <c r="DQ24" s="718"/>
      <c r="DR24" s="718"/>
      <c r="DS24" s="718"/>
      <c r="DT24" s="718"/>
      <c r="DU24" s="718"/>
      <c r="DV24" s="761"/>
      <c r="DW24" s="762">
        <v>47.8</v>
      </c>
      <c r="DX24" s="736"/>
      <c r="DY24" s="736"/>
      <c r="DZ24" s="736"/>
      <c r="EA24" s="736"/>
      <c r="EB24" s="736"/>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t="s">
        <v>126</v>
      </c>
      <c r="S25" s="665"/>
      <c r="T25" s="665"/>
      <c r="U25" s="665"/>
      <c r="V25" s="665"/>
      <c r="W25" s="665"/>
      <c r="X25" s="665"/>
      <c r="Y25" s="666"/>
      <c r="Z25" s="691" t="s">
        <v>126</v>
      </c>
      <c r="AA25" s="691"/>
      <c r="AB25" s="691"/>
      <c r="AC25" s="691"/>
      <c r="AD25" s="692" t="s">
        <v>126</v>
      </c>
      <c r="AE25" s="692"/>
      <c r="AF25" s="692"/>
      <c r="AG25" s="692"/>
      <c r="AH25" s="692"/>
      <c r="AI25" s="692"/>
      <c r="AJ25" s="692"/>
      <c r="AK25" s="692"/>
      <c r="AL25" s="667" t="s">
        <v>126</v>
      </c>
      <c r="AM25" s="668"/>
      <c r="AN25" s="668"/>
      <c r="AO25" s="693"/>
      <c r="AP25" s="756" t="s">
        <v>291</v>
      </c>
      <c r="AQ25" s="764"/>
      <c r="AR25" s="764"/>
      <c r="AS25" s="764"/>
      <c r="AT25" s="764"/>
      <c r="AU25" s="764"/>
      <c r="AV25" s="764"/>
      <c r="AW25" s="764"/>
      <c r="AX25" s="764"/>
      <c r="AY25" s="764"/>
      <c r="AZ25" s="764"/>
      <c r="BA25" s="764"/>
      <c r="BB25" s="764"/>
      <c r="BC25" s="764"/>
      <c r="BD25" s="764"/>
      <c r="BE25" s="764"/>
      <c r="BF25" s="758"/>
      <c r="BG25" s="664" t="s">
        <v>126</v>
      </c>
      <c r="BH25" s="665"/>
      <c r="BI25" s="665"/>
      <c r="BJ25" s="665"/>
      <c r="BK25" s="665"/>
      <c r="BL25" s="665"/>
      <c r="BM25" s="665"/>
      <c r="BN25" s="666"/>
      <c r="BO25" s="691" t="s">
        <v>135</v>
      </c>
      <c r="BP25" s="691"/>
      <c r="BQ25" s="691"/>
      <c r="BR25" s="691"/>
      <c r="BS25" s="692" t="s">
        <v>126</v>
      </c>
      <c r="BT25" s="692"/>
      <c r="BU25" s="692"/>
      <c r="BV25" s="692"/>
      <c r="BW25" s="692"/>
      <c r="BX25" s="692"/>
      <c r="BY25" s="692"/>
      <c r="BZ25" s="692"/>
      <c r="CA25" s="692"/>
      <c r="CB25" s="759"/>
      <c r="CD25" s="706" t="s">
        <v>292</v>
      </c>
      <c r="CE25" s="703"/>
      <c r="CF25" s="703"/>
      <c r="CG25" s="703"/>
      <c r="CH25" s="703"/>
      <c r="CI25" s="703"/>
      <c r="CJ25" s="703"/>
      <c r="CK25" s="703"/>
      <c r="CL25" s="703"/>
      <c r="CM25" s="703"/>
      <c r="CN25" s="703"/>
      <c r="CO25" s="703"/>
      <c r="CP25" s="703"/>
      <c r="CQ25" s="704"/>
      <c r="CR25" s="664">
        <v>24734046</v>
      </c>
      <c r="CS25" s="675"/>
      <c r="CT25" s="675"/>
      <c r="CU25" s="675"/>
      <c r="CV25" s="675"/>
      <c r="CW25" s="675"/>
      <c r="CX25" s="675"/>
      <c r="CY25" s="676"/>
      <c r="CZ25" s="667">
        <v>15</v>
      </c>
      <c r="DA25" s="677"/>
      <c r="DB25" s="677"/>
      <c r="DC25" s="678"/>
      <c r="DD25" s="670">
        <v>22866646</v>
      </c>
      <c r="DE25" s="675"/>
      <c r="DF25" s="675"/>
      <c r="DG25" s="675"/>
      <c r="DH25" s="675"/>
      <c r="DI25" s="675"/>
      <c r="DJ25" s="675"/>
      <c r="DK25" s="676"/>
      <c r="DL25" s="670">
        <v>22043738</v>
      </c>
      <c r="DM25" s="675"/>
      <c r="DN25" s="675"/>
      <c r="DO25" s="675"/>
      <c r="DP25" s="675"/>
      <c r="DQ25" s="675"/>
      <c r="DR25" s="675"/>
      <c r="DS25" s="675"/>
      <c r="DT25" s="675"/>
      <c r="DU25" s="675"/>
      <c r="DV25" s="676"/>
      <c r="DW25" s="667">
        <v>23</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135</v>
      </c>
      <c r="AA26" s="691"/>
      <c r="AB26" s="691"/>
      <c r="AC26" s="691"/>
      <c r="AD26" s="692" t="s">
        <v>126</v>
      </c>
      <c r="AE26" s="692"/>
      <c r="AF26" s="692"/>
      <c r="AG26" s="692"/>
      <c r="AH26" s="692"/>
      <c r="AI26" s="692"/>
      <c r="AJ26" s="692"/>
      <c r="AK26" s="692"/>
      <c r="AL26" s="667" t="s">
        <v>126</v>
      </c>
      <c r="AM26" s="668"/>
      <c r="AN26" s="668"/>
      <c r="AO26" s="693"/>
      <c r="AP26" s="756" t="s">
        <v>294</v>
      </c>
      <c r="AQ26" s="757"/>
      <c r="AR26" s="757"/>
      <c r="AS26" s="757"/>
      <c r="AT26" s="757"/>
      <c r="AU26" s="757"/>
      <c r="AV26" s="757"/>
      <c r="AW26" s="757"/>
      <c r="AX26" s="757"/>
      <c r="AY26" s="757"/>
      <c r="AZ26" s="757"/>
      <c r="BA26" s="757"/>
      <c r="BB26" s="757"/>
      <c r="BC26" s="757"/>
      <c r="BD26" s="757"/>
      <c r="BE26" s="757"/>
      <c r="BF26" s="758"/>
      <c r="BG26" s="664" t="s">
        <v>135</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9"/>
      <c r="CD26" s="706" t="s">
        <v>295</v>
      </c>
      <c r="CE26" s="703"/>
      <c r="CF26" s="703"/>
      <c r="CG26" s="703"/>
      <c r="CH26" s="703"/>
      <c r="CI26" s="703"/>
      <c r="CJ26" s="703"/>
      <c r="CK26" s="703"/>
      <c r="CL26" s="703"/>
      <c r="CM26" s="703"/>
      <c r="CN26" s="703"/>
      <c r="CO26" s="703"/>
      <c r="CP26" s="703"/>
      <c r="CQ26" s="704"/>
      <c r="CR26" s="664">
        <v>16529273</v>
      </c>
      <c r="CS26" s="665"/>
      <c r="CT26" s="665"/>
      <c r="CU26" s="665"/>
      <c r="CV26" s="665"/>
      <c r="CW26" s="665"/>
      <c r="CX26" s="665"/>
      <c r="CY26" s="666"/>
      <c r="CZ26" s="667">
        <v>10</v>
      </c>
      <c r="DA26" s="677"/>
      <c r="DB26" s="677"/>
      <c r="DC26" s="678"/>
      <c r="DD26" s="670">
        <v>15099983</v>
      </c>
      <c r="DE26" s="665"/>
      <c r="DF26" s="665"/>
      <c r="DG26" s="665"/>
      <c r="DH26" s="665"/>
      <c r="DI26" s="665"/>
      <c r="DJ26" s="665"/>
      <c r="DK26" s="666"/>
      <c r="DL26" s="670" t="s">
        <v>126</v>
      </c>
      <c r="DM26" s="665"/>
      <c r="DN26" s="665"/>
      <c r="DO26" s="665"/>
      <c r="DP26" s="665"/>
      <c r="DQ26" s="665"/>
      <c r="DR26" s="665"/>
      <c r="DS26" s="665"/>
      <c r="DT26" s="665"/>
      <c r="DU26" s="665"/>
      <c r="DV26" s="666"/>
      <c r="DW26" s="667" t="s">
        <v>135</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41439380</v>
      </c>
      <c r="S27" s="665"/>
      <c r="T27" s="665"/>
      <c r="U27" s="665"/>
      <c r="V27" s="665"/>
      <c r="W27" s="665"/>
      <c r="X27" s="665"/>
      <c r="Y27" s="666"/>
      <c r="Z27" s="691">
        <v>23.8</v>
      </c>
      <c r="AA27" s="691"/>
      <c r="AB27" s="691"/>
      <c r="AC27" s="691"/>
      <c r="AD27" s="692">
        <v>41439380</v>
      </c>
      <c r="AE27" s="692"/>
      <c r="AF27" s="692"/>
      <c r="AG27" s="692"/>
      <c r="AH27" s="692"/>
      <c r="AI27" s="692"/>
      <c r="AJ27" s="692"/>
      <c r="AK27" s="692"/>
      <c r="AL27" s="667">
        <v>43.3</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31140267</v>
      </c>
      <c r="BH27" s="665"/>
      <c r="BI27" s="665"/>
      <c r="BJ27" s="665"/>
      <c r="BK27" s="665"/>
      <c r="BL27" s="665"/>
      <c r="BM27" s="665"/>
      <c r="BN27" s="666"/>
      <c r="BO27" s="691">
        <v>100</v>
      </c>
      <c r="BP27" s="691"/>
      <c r="BQ27" s="691"/>
      <c r="BR27" s="691"/>
      <c r="BS27" s="692" t="s">
        <v>135</v>
      </c>
      <c r="BT27" s="692"/>
      <c r="BU27" s="692"/>
      <c r="BV27" s="692"/>
      <c r="BW27" s="692"/>
      <c r="BX27" s="692"/>
      <c r="BY27" s="692"/>
      <c r="BZ27" s="692"/>
      <c r="CA27" s="692"/>
      <c r="CB27" s="759"/>
      <c r="CD27" s="706" t="s">
        <v>298</v>
      </c>
      <c r="CE27" s="703"/>
      <c r="CF27" s="703"/>
      <c r="CG27" s="703"/>
      <c r="CH27" s="703"/>
      <c r="CI27" s="703"/>
      <c r="CJ27" s="703"/>
      <c r="CK27" s="703"/>
      <c r="CL27" s="703"/>
      <c r="CM27" s="703"/>
      <c r="CN27" s="703"/>
      <c r="CO27" s="703"/>
      <c r="CP27" s="703"/>
      <c r="CQ27" s="704"/>
      <c r="CR27" s="664">
        <v>57801445</v>
      </c>
      <c r="CS27" s="675"/>
      <c r="CT27" s="675"/>
      <c r="CU27" s="675"/>
      <c r="CV27" s="675"/>
      <c r="CW27" s="675"/>
      <c r="CX27" s="675"/>
      <c r="CY27" s="676"/>
      <c r="CZ27" s="667">
        <v>35</v>
      </c>
      <c r="DA27" s="677"/>
      <c r="DB27" s="677"/>
      <c r="DC27" s="678"/>
      <c r="DD27" s="670">
        <v>20203728</v>
      </c>
      <c r="DE27" s="675"/>
      <c r="DF27" s="675"/>
      <c r="DG27" s="675"/>
      <c r="DH27" s="675"/>
      <c r="DI27" s="675"/>
      <c r="DJ27" s="675"/>
      <c r="DK27" s="676"/>
      <c r="DL27" s="670">
        <v>20062617</v>
      </c>
      <c r="DM27" s="675"/>
      <c r="DN27" s="675"/>
      <c r="DO27" s="675"/>
      <c r="DP27" s="675"/>
      <c r="DQ27" s="675"/>
      <c r="DR27" s="675"/>
      <c r="DS27" s="675"/>
      <c r="DT27" s="675"/>
      <c r="DU27" s="675"/>
      <c r="DV27" s="676"/>
      <c r="DW27" s="667">
        <v>21</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27257</v>
      </c>
      <c r="S28" s="665"/>
      <c r="T28" s="665"/>
      <c r="U28" s="665"/>
      <c r="V28" s="665"/>
      <c r="W28" s="665"/>
      <c r="X28" s="665"/>
      <c r="Y28" s="666"/>
      <c r="Z28" s="691">
        <v>0</v>
      </c>
      <c r="AA28" s="691"/>
      <c r="AB28" s="691"/>
      <c r="AC28" s="691"/>
      <c r="AD28" s="692">
        <v>27257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3641082</v>
      </c>
      <c r="CS28" s="665"/>
      <c r="CT28" s="665"/>
      <c r="CU28" s="665"/>
      <c r="CV28" s="665"/>
      <c r="CW28" s="665"/>
      <c r="CX28" s="665"/>
      <c r="CY28" s="666"/>
      <c r="CZ28" s="667">
        <v>2.2000000000000002</v>
      </c>
      <c r="DA28" s="677"/>
      <c r="DB28" s="677"/>
      <c r="DC28" s="678"/>
      <c r="DD28" s="670">
        <v>3641082</v>
      </c>
      <c r="DE28" s="665"/>
      <c r="DF28" s="665"/>
      <c r="DG28" s="665"/>
      <c r="DH28" s="665"/>
      <c r="DI28" s="665"/>
      <c r="DJ28" s="665"/>
      <c r="DK28" s="666"/>
      <c r="DL28" s="670">
        <v>3641082</v>
      </c>
      <c r="DM28" s="665"/>
      <c r="DN28" s="665"/>
      <c r="DO28" s="665"/>
      <c r="DP28" s="665"/>
      <c r="DQ28" s="665"/>
      <c r="DR28" s="665"/>
      <c r="DS28" s="665"/>
      <c r="DT28" s="665"/>
      <c r="DU28" s="665"/>
      <c r="DV28" s="666"/>
      <c r="DW28" s="667">
        <v>3.8</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1441088</v>
      </c>
      <c r="S29" s="665"/>
      <c r="T29" s="665"/>
      <c r="U29" s="665"/>
      <c r="V29" s="665"/>
      <c r="W29" s="665"/>
      <c r="X29" s="665"/>
      <c r="Y29" s="666"/>
      <c r="Z29" s="691">
        <v>0.8</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302</v>
      </c>
      <c r="CE29" s="751"/>
      <c r="CF29" s="706" t="s">
        <v>69</v>
      </c>
      <c r="CG29" s="703"/>
      <c r="CH29" s="703"/>
      <c r="CI29" s="703"/>
      <c r="CJ29" s="703"/>
      <c r="CK29" s="703"/>
      <c r="CL29" s="703"/>
      <c r="CM29" s="703"/>
      <c r="CN29" s="703"/>
      <c r="CO29" s="703"/>
      <c r="CP29" s="703"/>
      <c r="CQ29" s="704"/>
      <c r="CR29" s="664">
        <v>3641082</v>
      </c>
      <c r="CS29" s="675"/>
      <c r="CT29" s="675"/>
      <c r="CU29" s="675"/>
      <c r="CV29" s="675"/>
      <c r="CW29" s="675"/>
      <c r="CX29" s="675"/>
      <c r="CY29" s="676"/>
      <c r="CZ29" s="667">
        <v>2.2000000000000002</v>
      </c>
      <c r="DA29" s="677"/>
      <c r="DB29" s="677"/>
      <c r="DC29" s="678"/>
      <c r="DD29" s="670">
        <v>3641082</v>
      </c>
      <c r="DE29" s="675"/>
      <c r="DF29" s="675"/>
      <c r="DG29" s="675"/>
      <c r="DH29" s="675"/>
      <c r="DI29" s="675"/>
      <c r="DJ29" s="675"/>
      <c r="DK29" s="676"/>
      <c r="DL29" s="670">
        <v>3641082</v>
      </c>
      <c r="DM29" s="675"/>
      <c r="DN29" s="675"/>
      <c r="DO29" s="675"/>
      <c r="DP29" s="675"/>
      <c r="DQ29" s="675"/>
      <c r="DR29" s="675"/>
      <c r="DS29" s="675"/>
      <c r="DT29" s="675"/>
      <c r="DU29" s="675"/>
      <c r="DV29" s="676"/>
      <c r="DW29" s="667">
        <v>3.8</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2155268</v>
      </c>
      <c r="S30" s="665"/>
      <c r="T30" s="665"/>
      <c r="U30" s="665"/>
      <c r="V30" s="665"/>
      <c r="W30" s="665"/>
      <c r="X30" s="665"/>
      <c r="Y30" s="666"/>
      <c r="Z30" s="691">
        <v>1.2</v>
      </c>
      <c r="AA30" s="691"/>
      <c r="AB30" s="691"/>
      <c r="AC30" s="691"/>
      <c r="AD30" s="692">
        <v>1106274</v>
      </c>
      <c r="AE30" s="692"/>
      <c r="AF30" s="692"/>
      <c r="AG30" s="692"/>
      <c r="AH30" s="692"/>
      <c r="AI30" s="692"/>
      <c r="AJ30" s="692"/>
      <c r="AK30" s="692"/>
      <c r="AL30" s="667">
        <v>1.2</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304</v>
      </c>
      <c r="BH30" s="739"/>
      <c r="BI30" s="739"/>
      <c r="BJ30" s="739"/>
      <c r="BK30" s="739"/>
      <c r="BL30" s="739"/>
      <c r="BM30" s="739"/>
      <c r="BN30" s="739"/>
      <c r="BO30" s="739"/>
      <c r="BP30" s="739"/>
      <c r="BQ30" s="740"/>
      <c r="BR30" s="723" t="s">
        <v>305</v>
      </c>
      <c r="BS30" s="739"/>
      <c r="BT30" s="739"/>
      <c r="BU30" s="739"/>
      <c r="BV30" s="739"/>
      <c r="BW30" s="739"/>
      <c r="BX30" s="739"/>
      <c r="BY30" s="739"/>
      <c r="BZ30" s="739"/>
      <c r="CA30" s="739"/>
      <c r="CB30" s="740"/>
      <c r="CD30" s="752"/>
      <c r="CE30" s="753"/>
      <c r="CF30" s="706" t="s">
        <v>306</v>
      </c>
      <c r="CG30" s="703"/>
      <c r="CH30" s="703"/>
      <c r="CI30" s="703"/>
      <c r="CJ30" s="703"/>
      <c r="CK30" s="703"/>
      <c r="CL30" s="703"/>
      <c r="CM30" s="703"/>
      <c r="CN30" s="703"/>
      <c r="CO30" s="703"/>
      <c r="CP30" s="703"/>
      <c r="CQ30" s="704"/>
      <c r="CR30" s="664">
        <v>3526659</v>
      </c>
      <c r="CS30" s="665"/>
      <c r="CT30" s="665"/>
      <c r="CU30" s="665"/>
      <c r="CV30" s="665"/>
      <c r="CW30" s="665"/>
      <c r="CX30" s="665"/>
      <c r="CY30" s="666"/>
      <c r="CZ30" s="667">
        <v>2.1</v>
      </c>
      <c r="DA30" s="677"/>
      <c r="DB30" s="677"/>
      <c r="DC30" s="678"/>
      <c r="DD30" s="670">
        <v>3526659</v>
      </c>
      <c r="DE30" s="665"/>
      <c r="DF30" s="665"/>
      <c r="DG30" s="665"/>
      <c r="DH30" s="665"/>
      <c r="DI30" s="665"/>
      <c r="DJ30" s="665"/>
      <c r="DK30" s="666"/>
      <c r="DL30" s="670">
        <v>3526659</v>
      </c>
      <c r="DM30" s="665"/>
      <c r="DN30" s="665"/>
      <c r="DO30" s="665"/>
      <c r="DP30" s="665"/>
      <c r="DQ30" s="665"/>
      <c r="DR30" s="665"/>
      <c r="DS30" s="665"/>
      <c r="DT30" s="665"/>
      <c r="DU30" s="665"/>
      <c r="DV30" s="666"/>
      <c r="DW30" s="667">
        <v>3.7</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550878</v>
      </c>
      <c r="S31" s="665"/>
      <c r="T31" s="665"/>
      <c r="U31" s="665"/>
      <c r="V31" s="665"/>
      <c r="W31" s="665"/>
      <c r="X31" s="665"/>
      <c r="Y31" s="666"/>
      <c r="Z31" s="691">
        <v>0.3</v>
      </c>
      <c r="AA31" s="691"/>
      <c r="AB31" s="691"/>
      <c r="AC31" s="691"/>
      <c r="AD31" s="692">
        <v>464</v>
      </c>
      <c r="AE31" s="692"/>
      <c r="AF31" s="692"/>
      <c r="AG31" s="692"/>
      <c r="AH31" s="692"/>
      <c r="AI31" s="692"/>
      <c r="AJ31" s="692"/>
      <c r="AK31" s="692"/>
      <c r="AL31" s="667">
        <v>0</v>
      </c>
      <c r="AM31" s="668"/>
      <c r="AN31" s="668"/>
      <c r="AO31" s="693"/>
      <c r="AP31" s="741" t="s">
        <v>308</v>
      </c>
      <c r="AQ31" s="742"/>
      <c r="AR31" s="742"/>
      <c r="AS31" s="742"/>
      <c r="AT31" s="747" t="s">
        <v>309</v>
      </c>
      <c r="AU31" s="217"/>
      <c r="AV31" s="217"/>
      <c r="AW31" s="217"/>
      <c r="AX31" s="731" t="s">
        <v>185</v>
      </c>
      <c r="AY31" s="732"/>
      <c r="AZ31" s="732"/>
      <c r="BA31" s="732"/>
      <c r="BB31" s="732"/>
      <c r="BC31" s="732"/>
      <c r="BD31" s="732"/>
      <c r="BE31" s="732"/>
      <c r="BF31" s="733"/>
      <c r="BG31" s="734">
        <v>99.1</v>
      </c>
      <c r="BH31" s="735"/>
      <c r="BI31" s="735"/>
      <c r="BJ31" s="735"/>
      <c r="BK31" s="735"/>
      <c r="BL31" s="735"/>
      <c r="BM31" s="736">
        <v>98.2</v>
      </c>
      <c r="BN31" s="735"/>
      <c r="BO31" s="735"/>
      <c r="BP31" s="735"/>
      <c r="BQ31" s="737"/>
      <c r="BR31" s="734">
        <v>98.7</v>
      </c>
      <c r="BS31" s="735"/>
      <c r="BT31" s="735"/>
      <c r="BU31" s="735"/>
      <c r="BV31" s="735"/>
      <c r="BW31" s="735"/>
      <c r="BX31" s="736">
        <v>97.9</v>
      </c>
      <c r="BY31" s="735"/>
      <c r="BZ31" s="735"/>
      <c r="CA31" s="735"/>
      <c r="CB31" s="737"/>
      <c r="CD31" s="752"/>
      <c r="CE31" s="753"/>
      <c r="CF31" s="706" t="s">
        <v>310</v>
      </c>
      <c r="CG31" s="703"/>
      <c r="CH31" s="703"/>
      <c r="CI31" s="703"/>
      <c r="CJ31" s="703"/>
      <c r="CK31" s="703"/>
      <c r="CL31" s="703"/>
      <c r="CM31" s="703"/>
      <c r="CN31" s="703"/>
      <c r="CO31" s="703"/>
      <c r="CP31" s="703"/>
      <c r="CQ31" s="704"/>
      <c r="CR31" s="664">
        <v>114423</v>
      </c>
      <c r="CS31" s="675"/>
      <c r="CT31" s="675"/>
      <c r="CU31" s="675"/>
      <c r="CV31" s="675"/>
      <c r="CW31" s="675"/>
      <c r="CX31" s="675"/>
      <c r="CY31" s="676"/>
      <c r="CZ31" s="667">
        <v>0.1</v>
      </c>
      <c r="DA31" s="677"/>
      <c r="DB31" s="677"/>
      <c r="DC31" s="678"/>
      <c r="DD31" s="670">
        <v>114423</v>
      </c>
      <c r="DE31" s="675"/>
      <c r="DF31" s="675"/>
      <c r="DG31" s="675"/>
      <c r="DH31" s="675"/>
      <c r="DI31" s="675"/>
      <c r="DJ31" s="675"/>
      <c r="DK31" s="676"/>
      <c r="DL31" s="670">
        <v>114423</v>
      </c>
      <c r="DM31" s="675"/>
      <c r="DN31" s="675"/>
      <c r="DO31" s="675"/>
      <c r="DP31" s="675"/>
      <c r="DQ31" s="675"/>
      <c r="DR31" s="675"/>
      <c r="DS31" s="675"/>
      <c r="DT31" s="675"/>
      <c r="DU31" s="675"/>
      <c r="DV31" s="676"/>
      <c r="DW31" s="667">
        <v>0.1</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42840495</v>
      </c>
      <c r="S32" s="665"/>
      <c r="T32" s="665"/>
      <c r="U32" s="665"/>
      <c r="V32" s="665"/>
      <c r="W32" s="665"/>
      <c r="X32" s="665"/>
      <c r="Y32" s="666"/>
      <c r="Z32" s="691">
        <v>24.6</v>
      </c>
      <c r="AA32" s="691"/>
      <c r="AB32" s="691"/>
      <c r="AC32" s="691"/>
      <c r="AD32" s="692" t="s">
        <v>135</v>
      </c>
      <c r="AE32" s="692"/>
      <c r="AF32" s="692"/>
      <c r="AG32" s="692"/>
      <c r="AH32" s="692"/>
      <c r="AI32" s="692"/>
      <c r="AJ32" s="692"/>
      <c r="AK32" s="692"/>
      <c r="AL32" s="667" t="s">
        <v>126</v>
      </c>
      <c r="AM32" s="668"/>
      <c r="AN32" s="668"/>
      <c r="AO32" s="693"/>
      <c r="AP32" s="743"/>
      <c r="AQ32" s="744"/>
      <c r="AR32" s="744"/>
      <c r="AS32" s="744"/>
      <c r="AT32" s="748"/>
      <c r="AU32" s="216" t="s">
        <v>312</v>
      </c>
      <c r="AV32" s="216"/>
      <c r="AW32" s="216"/>
      <c r="AX32" s="661" t="s">
        <v>313</v>
      </c>
      <c r="AY32" s="662"/>
      <c r="AZ32" s="662"/>
      <c r="BA32" s="662"/>
      <c r="BB32" s="662"/>
      <c r="BC32" s="662"/>
      <c r="BD32" s="662"/>
      <c r="BE32" s="662"/>
      <c r="BF32" s="663"/>
      <c r="BG32" s="738">
        <v>99</v>
      </c>
      <c r="BH32" s="675"/>
      <c r="BI32" s="675"/>
      <c r="BJ32" s="675"/>
      <c r="BK32" s="675"/>
      <c r="BL32" s="675"/>
      <c r="BM32" s="668">
        <v>98</v>
      </c>
      <c r="BN32" s="730"/>
      <c r="BO32" s="730"/>
      <c r="BP32" s="730"/>
      <c r="BQ32" s="702"/>
      <c r="BR32" s="738">
        <v>98.7</v>
      </c>
      <c r="BS32" s="675"/>
      <c r="BT32" s="675"/>
      <c r="BU32" s="675"/>
      <c r="BV32" s="675"/>
      <c r="BW32" s="675"/>
      <c r="BX32" s="668">
        <v>97.7</v>
      </c>
      <c r="BY32" s="730"/>
      <c r="BZ32" s="730"/>
      <c r="CA32" s="730"/>
      <c r="CB32" s="702"/>
      <c r="CD32" s="754"/>
      <c r="CE32" s="755"/>
      <c r="CF32" s="706" t="s">
        <v>314</v>
      </c>
      <c r="CG32" s="703"/>
      <c r="CH32" s="703"/>
      <c r="CI32" s="703"/>
      <c r="CJ32" s="703"/>
      <c r="CK32" s="703"/>
      <c r="CL32" s="703"/>
      <c r="CM32" s="703"/>
      <c r="CN32" s="703"/>
      <c r="CO32" s="703"/>
      <c r="CP32" s="703"/>
      <c r="CQ32" s="704"/>
      <c r="CR32" s="664" t="s">
        <v>126</v>
      </c>
      <c r="CS32" s="665"/>
      <c r="CT32" s="665"/>
      <c r="CU32" s="665"/>
      <c r="CV32" s="665"/>
      <c r="CW32" s="665"/>
      <c r="CX32" s="665"/>
      <c r="CY32" s="666"/>
      <c r="CZ32" s="667" t="s">
        <v>234</v>
      </c>
      <c r="DA32" s="677"/>
      <c r="DB32" s="677"/>
      <c r="DC32" s="678"/>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126</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v>55121038</v>
      </c>
      <c r="S33" s="665"/>
      <c r="T33" s="665"/>
      <c r="U33" s="665"/>
      <c r="V33" s="665"/>
      <c r="W33" s="665"/>
      <c r="X33" s="665"/>
      <c r="Y33" s="666"/>
      <c r="Z33" s="691">
        <v>31.7</v>
      </c>
      <c r="AA33" s="691"/>
      <c r="AB33" s="691"/>
      <c r="AC33" s="691"/>
      <c r="AD33" s="692">
        <v>52987890</v>
      </c>
      <c r="AE33" s="692"/>
      <c r="AF33" s="692"/>
      <c r="AG33" s="692"/>
      <c r="AH33" s="692"/>
      <c r="AI33" s="692"/>
      <c r="AJ33" s="692"/>
      <c r="AK33" s="692"/>
      <c r="AL33" s="667">
        <v>55.4</v>
      </c>
      <c r="AM33" s="668"/>
      <c r="AN33" s="668"/>
      <c r="AO33" s="693"/>
      <c r="AP33" s="745"/>
      <c r="AQ33" s="746"/>
      <c r="AR33" s="746"/>
      <c r="AS33" s="746"/>
      <c r="AT33" s="749"/>
      <c r="AU33" s="218"/>
      <c r="AV33" s="218"/>
      <c r="AW33" s="218"/>
      <c r="AX33" s="641" t="s">
        <v>316</v>
      </c>
      <c r="AY33" s="642"/>
      <c r="AZ33" s="642"/>
      <c r="BA33" s="642"/>
      <c r="BB33" s="642"/>
      <c r="BC33" s="642"/>
      <c r="BD33" s="642"/>
      <c r="BE33" s="642"/>
      <c r="BF33" s="643"/>
      <c r="BG33" s="726" t="s">
        <v>135</v>
      </c>
      <c r="BH33" s="645"/>
      <c r="BI33" s="645"/>
      <c r="BJ33" s="645"/>
      <c r="BK33" s="645"/>
      <c r="BL33" s="645"/>
      <c r="BM33" s="683" t="s">
        <v>126</v>
      </c>
      <c r="BN33" s="645"/>
      <c r="BO33" s="645"/>
      <c r="BP33" s="645"/>
      <c r="BQ33" s="694"/>
      <c r="BR33" s="726" t="s">
        <v>135</v>
      </c>
      <c r="BS33" s="645"/>
      <c r="BT33" s="645"/>
      <c r="BU33" s="645"/>
      <c r="BV33" s="645"/>
      <c r="BW33" s="645"/>
      <c r="BX33" s="683" t="s">
        <v>126</v>
      </c>
      <c r="BY33" s="645"/>
      <c r="BZ33" s="645"/>
      <c r="CA33" s="645"/>
      <c r="CB33" s="694"/>
      <c r="CD33" s="706" t="s">
        <v>317</v>
      </c>
      <c r="CE33" s="703"/>
      <c r="CF33" s="703"/>
      <c r="CG33" s="703"/>
      <c r="CH33" s="703"/>
      <c r="CI33" s="703"/>
      <c r="CJ33" s="703"/>
      <c r="CK33" s="703"/>
      <c r="CL33" s="703"/>
      <c r="CM33" s="703"/>
      <c r="CN33" s="703"/>
      <c r="CO33" s="703"/>
      <c r="CP33" s="703"/>
      <c r="CQ33" s="704"/>
      <c r="CR33" s="664">
        <v>64732930</v>
      </c>
      <c r="CS33" s="675"/>
      <c r="CT33" s="675"/>
      <c r="CU33" s="675"/>
      <c r="CV33" s="675"/>
      <c r="CW33" s="675"/>
      <c r="CX33" s="675"/>
      <c r="CY33" s="676"/>
      <c r="CZ33" s="667">
        <v>39.200000000000003</v>
      </c>
      <c r="DA33" s="677"/>
      <c r="DB33" s="677"/>
      <c r="DC33" s="678"/>
      <c r="DD33" s="670">
        <v>48969059</v>
      </c>
      <c r="DE33" s="675"/>
      <c r="DF33" s="675"/>
      <c r="DG33" s="675"/>
      <c r="DH33" s="675"/>
      <c r="DI33" s="675"/>
      <c r="DJ33" s="675"/>
      <c r="DK33" s="676"/>
      <c r="DL33" s="670">
        <v>33580611</v>
      </c>
      <c r="DM33" s="675"/>
      <c r="DN33" s="675"/>
      <c r="DO33" s="675"/>
      <c r="DP33" s="675"/>
      <c r="DQ33" s="675"/>
      <c r="DR33" s="675"/>
      <c r="DS33" s="675"/>
      <c r="DT33" s="675"/>
      <c r="DU33" s="675"/>
      <c r="DV33" s="676"/>
      <c r="DW33" s="667">
        <v>35.1</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12234889</v>
      </c>
      <c r="S34" s="665"/>
      <c r="T34" s="665"/>
      <c r="U34" s="665"/>
      <c r="V34" s="665"/>
      <c r="W34" s="665"/>
      <c r="X34" s="665"/>
      <c r="Y34" s="666"/>
      <c r="Z34" s="691">
        <v>7</v>
      </c>
      <c r="AA34" s="691"/>
      <c r="AB34" s="691"/>
      <c r="AC34" s="691"/>
      <c r="AD34" s="692" t="s">
        <v>135</v>
      </c>
      <c r="AE34" s="692"/>
      <c r="AF34" s="692"/>
      <c r="AG34" s="692"/>
      <c r="AH34" s="692"/>
      <c r="AI34" s="692"/>
      <c r="AJ34" s="692"/>
      <c r="AK34" s="692"/>
      <c r="AL34" s="667" t="s">
        <v>126</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319</v>
      </c>
      <c r="CE34" s="703"/>
      <c r="CF34" s="703"/>
      <c r="CG34" s="703"/>
      <c r="CH34" s="703"/>
      <c r="CI34" s="703"/>
      <c r="CJ34" s="703"/>
      <c r="CK34" s="703"/>
      <c r="CL34" s="703"/>
      <c r="CM34" s="703"/>
      <c r="CN34" s="703"/>
      <c r="CO34" s="703"/>
      <c r="CP34" s="703"/>
      <c r="CQ34" s="704"/>
      <c r="CR34" s="664">
        <v>31428380</v>
      </c>
      <c r="CS34" s="665"/>
      <c r="CT34" s="665"/>
      <c r="CU34" s="665"/>
      <c r="CV34" s="665"/>
      <c r="CW34" s="665"/>
      <c r="CX34" s="665"/>
      <c r="CY34" s="666"/>
      <c r="CZ34" s="667">
        <v>19</v>
      </c>
      <c r="DA34" s="677"/>
      <c r="DB34" s="677"/>
      <c r="DC34" s="678"/>
      <c r="DD34" s="670">
        <v>23674464</v>
      </c>
      <c r="DE34" s="665"/>
      <c r="DF34" s="665"/>
      <c r="DG34" s="665"/>
      <c r="DH34" s="665"/>
      <c r="DI34" s="665"/>
      <c r="DJ34" s="665"/>
      <c r="DK34" s="666"/>
      <c r="DL34" s="670">
        <v>19366252</v>
      </c>
      <c r="DM34" s="665"/>
      <c r="DN34" s="665"/>
      <c r="DO34" s="665"/>
      <c r="DP34" s="665"/>
      <c r="DQ34" s="665"/>
      <c r="DR34" s="665"/>
      <c r="DS34" s="665"/>
      <c r="DT34" s="665"/>
      <c r="DU34" s="665"/>
      <c r="DV34" s="666"/>
      <c r="DW34" s="667">
        <v>20.2</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597618</v>
      </c>
      <c r="S35" s="665"/>
      <c r="T35" s="665"/>
      <c r="U35" s="665"/>
      <c r="V35" s="665"/>
      <c r="W35" s="665"/>
      <c r="X35" s="665"/>
      <c r="Y35" s="666"/>
      <c r="Z35" s="691">
        <v>0.3</v>
      </c>
      <c r="AA35" s="691"/>
      <c r="AB35" s="691"/>
      <c r="AC35" s="691"/>
      <c r="AD35" s="692">
        <v>101663</v>
      </c>
      <c r="AE35" s="692"/>
      <c r="AF35" s="692"/>
      <c r="AG35" s="692"/>
      <c r="AH35" s="692"/>
      <c r="AI35" s="692"/>
      <c r="AJ35" s="692"/>
      <c r="AK35" s="692"/>
      <c r="AL35" s="667">
        <v>0.1</v>
      </c>
      <c r="AM35" s="668"/>
      <c r="AN35" s="668"/>
      <c r="AO35" s="693"/>
      <c r="AP35" s="221"/>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1044910</v>
      </c>
      <c r="CS35" s="675"/>
      <c r="CT35" s="675"/>
      <c r="CU35" s="675"/>
      <c r="CV35" s="675"/>
      <c r="CW35" s="675"/>
      <c r="CX35" s="675"/>
      <c r="CY35" s="676"/>
      <c r="CZ35" s="667">
        <v>0.6</v>
      </c>
      <c r="DA35" s="677"/>
      <c r="DB35" s="677"/>
      <c r="DC35" s="678"/>
      <c r="DD35" s="670">
        <v>1044910</v>
      </c>
      <c r="DE35" s="675"/>
      <c r="DF35" s="675"/>
      <c r="DG35" s="675"/>
      <c r="DH35" s="675"/>
      <c r="DI35" s="675"/>
      <c r="DJ35" s="675"/>
      <c r="DK35" s="676"/>
      <c r="DL35" s="670">
        <v>1044910</v>
      </c>
      <c r="DM35" s="675"/>
      <c r="DN35" s="675"/>
      <c r="DO35" s="675"/>
      <c r="DP35" s="675"/>
      <c r="DQ35" s="675"/>
      <c r="DR35" s="675"/>
      <c r="DS35" s="675"/>
      <c r="DT35" s="675"/>
      <c r="DU35" s="675"/>
      <c r="DV35" s="676"/>
      <c r="DW35" s="667">
        <v>1.1000000000000001</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35953</v>
      </c>
      <c r="S36" s="665"/>
      <c r="T36" s="665"/>
      <c r="U36" s="665"/>
      <c r="V36" s="665"/>
      <c r="W36" s="665"/>
      <c r="X36" s="665"/>
      <c r="Y36" s="666"/>
      <c r="Z36" s="691">
        <v>0</v>
      </c>
      <c r="AA36" s="691"/>
      <c r="AB36" s="691"/>
      <c r="AC36" s="691"/>
      <c r="AD36" s="692" t="s">
        <v>126</v>
      </c>
      <c r="AE36" s="692"/>
      <c r="AF36" s="692"/>
      <c r="AG36" s="692"/>
      <c r="AH36" s="692"/>
      <c r="AI36" s="692"/>
      <c r="AJ36" s="692"/>
      <c r="AK36" s="692"/>
      <c r="AL36" s="667" t="s">
        <v>126</v>
      </c>
      <c r="AM36" s="668"/>
      <c r="AN36" s="668"/>
      <c r="AO36" s="693"/>
      <c r="AP36" s="221"/>
      <c r="AQ36" s="714" t="s">
        <v>325</v>
      </c>
      <c r="AR36" s="715"/>
      <c r="AS36" s="715"/>
      <c r="AT36" s="715"/>
      <c r="AU36" s="715"/>
      <c r="AV36" s="715"/>
      <c r="AW36" s="715"/>
      <c r="AX36" s="715"/>
      <c r="AY36" s="716"/>
      <c r="AZ36" s="717">
        <v>14317082</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1186304</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9781089</v>
      </c>
      <c r="CS36" s="665"/>
      <c r="CT36" s="665"/>
      <c r="CU36" s="665"/>
      <c r="CV36" s="665"/>
      <c r="CW36" s="665"/>
      <c r="CX36" s="665"/>
      <c r="CY36" s="666"/>
      <c r="CZ36" s="667">
        <v>5.9</v>
      </c>
      <c r="DA36" s="677"/>
      <c r="DB36" s="677"/>
      <c r="DC36" s="678"/>
      <c r="DD36" s="670">
        <v>6667874</v>
      </c>
      <c r="DE36" s="665"/>
      <c r="DF36" s="665"/>
      <c r="DG36" s="665"/>
      <c r="DH36" s="665"/>
      <c r="DI36" s="665"/>
      <c r="DJ36" s="665"/>
      <c r="DK36" s="666"/>
      <c r="DL36" s="670">
        <v>3998378</v>
      </c>
      <c r="DM36" s="665"/>
      <c r="DN36" s="665"/>
      <c r="DO36" s="665"/>
      <c r="DP36" s="665"/>
      <c r="DQ36" s="665"/>
      <c r="DR36" s="665"/>
      <c r="DS36" s="665"/>
      <c r="DT36" s="665"/>
      <c r="DU36" s="665"/>
      <c r="DV36" s="666"/>
      <c r="DW36" s="667">
        <v>4.2</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6750944</v>
      </c>
      <c r="S37" s="665"/>
      <c r="T37" s="665"/>
      <c r="U37" s="665"/>
      <c r="V37" s="665"/>
      <c r="W37" s="665"/>
      <c r="X37" s="665"/>
      <c r="Y37" s="666"/>
      <c r="Z37" s="691">
        <v>3.9</v>
      </c>
      <c r="AA37" s="691"/>
      <c r="AB37" s="691"/>
      <c r="AC37" s="691"/>
      <c r="AD37" s="692" t="s">
        <v>126</v>
      </c>
      <c r="AE37" s="692"/>
      <c r="AF37" s="692"/>
      <c r="AG37" s="692"/>
      <c r="AH37" s="692"/>
      <c r="AI37" s="692"/>
      <c r="AJ37" s="692"/>
      <c r="AK37" s="692"/>
      <c r="AL37" s="667" t="s">
        <v>126</v>
      </c>
      <c r="AM37" s="668"/>
      <c r="AN37" s="668"/>
      <c r="AO37" s="693"/>
      <c r="AQ37" s="699" t="s">
        <v>329</v>
      </c>
      <c r="AR37" s="700"/>
      <c r="AS37" s="700"/>
      <c r="AT37" s="700"/>
      <c r="AU37" s="700"/>
      <c r="AV37" s="700"/>
      <c r="AW37" s="700"/>
      <c r="AX37" s="700"/>
      <c r="AY37" s="701"/>
      <c r="AZ37" s="664">
        <v>464568</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1186304</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1496573</v>
      </c>
      <c r="CS37" s="675"/>
      <c r="CT37" s="675"/>
      <c r="CU37" s="675"/>
      <c r="CV37" s="675"/>
      <c r="CW37" s="675"/>
      <c r="CX37" s="675"/>
      <c r="CY37" s="676"/>
      <c r="CZ37" s="667">
        <v>0.9</v>
      </c>
      <c r="DA37" s="677"/>
      <c r="DB37" s="677"/>
      <c r="DC37" s="678"/>
      <c r="DD37" s="670">
        <v>1496573</v>
      </c>
      <c r="DE37" s="675"/>
      <c r="DF37" s="675"/>
      <c r="DG37" s="675"/>
      <c r="DH37" s="675"/>
      <c r="DI37" s="675"/>
      <c r="DJ37" s="675"/>
      <c r="DK37" s="676"/>
      <c r="DL37" s="670">
        <v>1103733</v>
      </c>
      <c r="DM37" s="675"/>
      <c r="DN37" s="675"/>
      <c r="DO37" s="675"/>
      <c r="DP37" s="675"/>
      <c r="DQ37" s="675"/>
      <c r="DR37" s="675"/>
      <c r="DS37" s="675"/>
      <c r="DT37" s="675"/>
      <c r="DU37" s="675"/>
      <c r="DV37" s="676"/>
      <c r="DW37" s="667">
        <v>1.2</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3536270</v>
      </c>
      <c r="S38" s="665"/>
      <c r="T38" s="665"/>
      <c r="U38" s="665"/>
      <c r="V38" s="665"/>
      <c r="W38" s="665"/>
      <c r="X38" s="665"/>
      <c r="Y38" s="666"/>
      <c r="Z38" s="691">
        <v>2</v>
      </c>
      <c r="AA38" s="691"/>
      <c r="AB38" s="691"/>
      <c r="AC38" s="691"/>
      <c r="AD38" s="692" t="s">
        <v>126</v>
      </c>
      <c r="AE38" s="692"/>
      <c r="AF38" s="692"/>
      <c r="AG38" s="692"/>
      <c r="AH38" s="692"/>
      <c r="AI38" s="692"/>
      <c r="AJ38" s="692"/>
      <c r="AK38" s="692"/>
      <c r="AL38" s="667" t="s">
        <v>126</v>
      </c>
      <c r="AM38" s="668"/>
      <c r="AN38" s="668"/>
      <c r="AO38" s="693"/>
      <c r="AQ38" s="699" t="s">
        <v>333</v>
      </c>
      <c r="AR38" s="700"/>
      <c r="AS38" s="700"/>
      <c r="AT38" s="700"/>
      <c r="AU38" s="700"/>
      <c r="AV38" s="700"/>
      <c r="AW38" s="700"/>
      <c r="AX38" s="700"/>
      <c r="AY38" s="701"/>
      <c r="AZ38" s="664" t="s">
        <v>234</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52691</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14317082</v>
      </c>
      <c r="CS38" s="665"/>
      <c r="CT38" s="665"/>
      <c r="CU38" s="665"/>
      <c r="CV38" s="665"/>
      <c r="CW38" s="665"/>
      <c r="CX38" s="665"/>
      <c r="CY38" s="666"/>
      <c r="CZ38" s="667">
        <v>8.6999999999999993</v>
      </c>
      <c r="DA38" s="677"/>
      <c r="DB38" s="677"/>
      <c r="DC38" s="678"/>
      <c r="DD38" s="670">
        <v>12083145</v>
      </c>
      <c r="DE38" s="665"/>
      <c r="DF38" s="665"/>
      <c r="DG38" s="665"/>
      <c r="DH38" s="665"/>
      <c r="DI38" s="665"/>
      <c r="DJ38" s="665"/>
      <c r="DK38" s="666"/>
      <c r="DL38" s="670">
        <v>9171071</v>
      </c>
      <c r="DM38" s="665"/>
      <c r="DN38" s="665"/>
      <c r="DO38" s="665"/>
      <c r="DP38" s="665"/>
      <c r="DQ38" s="665"/>
      <c r="DR38" s="665"/>
      <c r="DS38" s="665"/>
      <c r="DT38" s="665"/>
      <c r="DU38" s="665"/>
      <c r="DV38" s="666"/>
      <c r="DW38" s="667">
        <v>9.6</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3315829</v>
      </c>
      <c r="S39" s="665"/>
      <c r="T39" s="665"/>
      <c r="U39" s="665"/>
      <c r="V39" s="665"/>
      <c r="W39" s="665"/>
      <c r="X39" s="665"/>
      <c r="Y39" s="666"/>
      <c r="Z39" s="691">
        <v>1.9</v>
      </c>
      <c r="AA39" s="691"/>
      <c r="AB39" s="691"/>
      <c r="AC39" s="691"/>
      <c r="AD39" s="692">
        <v>2532</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t="s">
        <v>126</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70308</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5061169</v>
      </c>
      <c r="CS39" s="675"/>
      <c r="CT39" s="675"/>
      <c r="CU39" s="675"/>
      <c r="CV39" s="675"/>
      <c r="CW39" s="675"/>
      <c r="CX39" s="675"/>
      <c r="CY39" s="676"/>
      <c r="CZ39" s="667">
        <v>3.1</v>
      </c>
      <c r="DA39" s="677"/>
      <c r="DB39" s="677"/>
      <c r="DC39" s="678"/>
      <c r="DD39" s="670">
        <v>4398666</v>
      </c>
      <c r="DE39" s="675"/>
      <c r="DF39" s="675"/>
      <c r="DG39" s="675"/>
      <c r="DH39" s="675"/>
      <c r="DI39" s="675"/>
      <c r="DJ39" s="675"/>
      <c r="DK39" s="676"/>
      <c r="DL39" s="670" t="s">
        <v>126</v>
      </c>
      <c r="DM39" s="675"/>
      <c r="DN39" s="675"/>
      <c r="DO39" s="675"/>
      <c r="DP39" s="675"/>
      <c r="DQ39" s="675"/>
      <c r="DR39" s="675"/>
      <c r="DS39" s="675"/>
      <c r="DT39" s="675"/>
      <c r="DU39" s="675"/>
      <c r="DV39" s="676"/>
      <c r="DW39" s="667" t="s">
        <v>135</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3757000</v>
      </c>
      <c r="S40" s="665"/>
      <c r="T40" s="665"/>
      <c r="U40" s="665"/>
      <c r="V40" s="665"/>
      <c r="W40" s="665"/>
      <c r="X40" s="665"/>
      <c r="Y40" s="666"/>
      <c r="Z40" s="691">
        <v>2.2000000000000002</v>
      </c>
      <c r="AA40" s="691"/>
      <c r="AB40" s="691"/>
      <c r="AC40" s="691"/>
      <c r="AD40" s="692" t="s">
        <v>126</v>
      </c>
      <c r="AE40" s="692"/>
      <c r="AF40" s="692"/>
      <c r="AG40" s="692"/>
      <c r="AH40" s="692"/>
      <c r="AI40" s="692"/>
      <c r="AJ40" s="692"/>
      <c r="AK40" s="692"/>
      <c r="AL40" s="667" t="s">
        <v>126</v>
      </c>
      <c r="AM40" s="668"/>
      <c r="AN40" s="668"/>
      <c r="AO40" s="693"/>
      <c r="AQ40" s="699" t="s">
        <v>341</v>
      </c>
      <c r="AR40" s="700"/>
      <c r="AS40" s="700"/>
      <c r="AT40" s="700"/>
      <c r="AU40" s="700"/>
      <c r="AV40" s="700"/>
      <c r="AW40" s="700"/>
      <c r="AX40" s="700"/>
      <c r="AY40" s="701"/>
      <c r="AZ40" s="664" t="s">
        <v>126</v>
      </c>
      <c r="BA40" s="665"/>
      <c r="BB40" s="665"/>
      <c r="BC40" s="665"/>
      <c r="BD40" s="675"/>
      <c r="BE40" s="675"/>
      <c r="BF40" s="702"/>
      <c r="BG40" s="707" t="s">
        <v>342</v>
      </c>
      <c r="BH40" s="708"/>
      <c r="BI40" s="708"/>
      <c r="BJ40" s="708"/>
      <c r="BK40" s="708"/>
      <c r="BL40" s="222"/>
      <c r="BM40" s="703" t="s">
        <v>343</v>
      </c>
      <c r="BN40" s="703"/>
      <c r="BO40" s="703"/>
      <c r="BP40" s="703"/>
      <c r="BQ40" s="703"/>
      <c r="BR40" s="703"/>
      <c r="BS40" s="703"/>
      <c r="BT40" s="703"/>
      <c r="BU40" s="704"/>
      <c r="BV40" s="664">
        <v>109</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3100300</v>
      </c>
      <c r="CS40" s="665"/>
      <c r="CT40" s="665"/>
      <c r="CU40" s="665"/>
      <c r="CV40" s="665"/>
      <c r="CW40" s="665"/>
      <c r="CX40" s="665"/>
      <c r="CY40" s="666"/>
      <c r="CZ40" s="667">
        <v>1.9</v>
      </c>
      <c r="DA40" s="677"/>
      <c r="DB40" s="677"/>
      <c r="DC40" s="678"/>
      <c r="DD40" s="670">
        <v>1100000</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234</v>
      </c>
      <c r="AE41" s="692"/>
      <c r="AF41" s="692"/>
      <c r="AG41" s="692"/>
      <c r="AH41" s="692"/>
      <c r="AI41" s="692"/>
      <c r="AJ41" s="692"/>
      <c r="AK41" s="692"/>
      <c r="AL41" s="667" t="s">
        <v>135</v>
      </c>
      <c r="AM41" s="668"/>
      <c r="AN41" s="668"/>
      <c r="AO41" s="693"/>
      <c r="AQ41" s="699" t="s">
        <v>346</v>
      </c>
      <c r="AR41" s="700"/>
      <c r="AS41" s="700"/>
      <c r="AT41" s="700"/>
      <c r="AU41" s="700"/>
      <c r="AV41" s="700"/>
      <c r="AW41" s="700"/>
      <c r="AX41" s="700"/>
      <c r="AY41" s="701"/>
      <c r="AZ41" s="664">
        <v>4380171</v>
      </c>
      <c r="BA41" s="665"/>
      <c r="BB41" s="665"/>
      <c r="BC41" s="665"/>
      <c r="BD41" s="675"/>
      <c r="BE41" s="675"/>
      <c r="BF41" s="702"/>
      <c r="BG41" s="707"/>
      <c r="BH41" s="708"/>
      <c r="BI41" s="708"/>
      <c r="BJ41" s="708"/>
      <c r="BK41" s="708"/>
      <c r="BL41" s="222"/>
      <c r="BM41" s="703" t="s">
        <v>347</v>
      </c>
      <c r="BN41" s="703"/>
      <c r="BO41" s="703"/>
      <c r="BP41" s="703"/>
      <c r="BQ41" s="703"/>
      <c r="BR41" s="703"/>
      <c r="BS41" s="703"/>
      <c r="BT41" s="703"/>
      <c r="BU41" s="704"/>
      <c r="BV41" s="664">
        <v>1</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135</v>
      </c>
      <c r="S42" s="665"/>
      <c r="T42" s="665"/>
      <c r="U42" s="665"/>
      <c r="V42" s="665"/>
      <c r="W42" s="665"/>
      <c r="X42" s="665"/>
      <c r="Y42" s="666"/>
      <c r="Z42" s="691" t="s">
        <v>126</v>
      </c>
      <c r="AA42" s="691"/>
      <c r="AB42" s="691"/>
      <c r="AC42" s="691"/>
      <c r="AD42" s="692" t="s">
        <v>135</v>
      </c>
      <c r="AE42" s="692"/>
      <c r="AF42" s="692"/>
      <c r="AG42" s="692"/>
      <c r="AH42" s="692"/>
      <c r="AI42" s="692"/>
      <c r="AJ42" s="692"/>
      <c r="AK42" s="692"/>
      <c r="AL42" s="667" t="s">
        <v>135</v>
      </c>
      <c r="AM42" s="668"/>
      <c r="AN42" s="668"/>
      <c r="AO42" s="693"/>
      <c r="AQ42" s="711" t="s">
        <v>350</v>
      </c>
      <c r="AR42" s="712"/>
      <c r="AS42" s="712"/>
      <c r="AT42" s="712"/>
      <c r="AU42" s="712"/>
      <c r="AV42" s="712"/>
      <c r="AW42" s="712"/>
      <c r="AX42" s="712"/>
      <c r="AY42" s="713"/>
      <c r="AZ42" s="644">
        <v>9472343</v>
      </c>
      <c r="BA42" s="679"/>
      <c r="BB42" s="679"/>
      <c r="BC42" s="679"/>
      <c r="BD42" s="645"/>
      <c r="BE42" s="645"/>
      <c r="BF42" s="694"/>
      <c r="BG42" s="709"/>
      <c r="BH42" s="710"/>
      <c r="BI42" s="710"/>
      <c r="BJ42" s="710"/>
      <c r="BK42" s="710"/>
      <c r="BL42" s="223"/>
      <c r="BM42" s="695" t="s">
        <v>351</v>
      </c>
      <c r="BN42" s="695"/>
      <c r="BO42" s="695"/>
      <c r="BP42" s="695"/>
      <c r="BQ42" s="695"/>
      <c r="BR42" s="695"/>
      <c r="BS42" s="695"/>
      <c r="BT42" s="695"/>
      <c r="BU42" s="696"/>
      <c r="BV42" s="644">
        <v>325</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14180493</v>
      </c>
      <c r="CS42" s="675"/>
      <c r="CT42" s="675"/>
      <c r="CU42" s="675"/>
      <c r="CV42" s="675"/>
      <c r="CW42" s="675"/>
      <c r="CX42" s="675"/>
      <c r="CY42" s="676"/>
      <c r="CZ42" s="667">
        <v>8.6</v>
      </c>
      <c r="DA42" s="677"/>
      <c r="DB42" s="677"/>
      <c r="DC42" s="678"/>
      <c r="DD42" s="670">
        <v>4115243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t="s">
        <v>126</v>
      </c>
      <c r="S43" s="665"/>
      <c r="T43" s="665"/>
      <c r="U43" s="665"/>
      <c r="V43" s="665"/>
      <c r="W43" s="665"/>
      <c r="X43" s="665"/>
      <c r="Y43" s="666"/>
      <c r="Z43" s="691" t="s">
        <v>126</v>
      </c>
      <c r="AA43" s="691"/>
      <c r="AB43" s="691"/>
      <c r="AC43" s="691"/>
      <c r="AD43" s="692" t="s">
        <v>135</v>
      </c>
      <c r="AE43" s="692"/>
      <c r="AF43" s="692"/>
      <c r="AG43" s="692"/>
      <c r="AH43" s="692"/>
      <c r="AI43" s="692"/>
      <c r="AJ43" s="692"/>
      <c r="AK43" s="692"/>
      <c r="AL43" s="667" t="s">
        <v>135</v>
      </c>
      <c r="AM43" s="668"/>
      <c r="AN43" s="668"/>
      <c r="AO43" s="693"/>
      <c r="BV43" s="224"/>
      <c r="BW43" s="224"/>
      <c r="BX43" s="224"/>
      <c r="BY43" s="224"/>
      <c r="BZ43" s="224"/>
      <c r="CA43" s="224"/>
      <c r="CB43" s="224"/>
      <c r="CD43" s="661" t="s">
        <v>354</v>
      </c>
      <c r="CE43" s="662"/>
      <c r="CF43" s="662"/>
      <c r="CG43" s="662"/>
      <c r="CH43" s="662"/>
      <c r="CI43" s="662"/>
      <c r="CJ43" s="662"/>
      <c r="CK43" s="662"/>
      <c r="CL43" s="662"/>
      <c r="CM43" s="662"/>
      <c r="CN43" s="662"/>
      <c r="CO43" s="662"/>
      <c r="CP43" s="662"/>
      <c r="CQ43" s="663"/>
      <c r="CR43" s="664">
        <v>378944</v>
      </c>
      <c r="CS43" s="675"/>
      <c r="CT43" s="675"/>
      <c r="CU43" s="675"/>
      <c r="CV43" s="675"/>
      <c r="CW43" s="675"/>
      <c r="CX43" s="675"/>
      <c r="CY43" s="676"/>
      <c r="CZ43" s="667">
        <v>0.2</v>
      </c>
      <c r="DA43" s="677"/>
      <c r="DB43" s="677"/>
      <c r="DC43" s="678"/>
      <c r="DD43" s="670">
        <v>378944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173803907</v>
      </c>
      <c r="S44" s="679"/>
      <c r="T44" s="679"/>
      <c r="U44" s="679"/>
      <c r="V44" s="679"/>
      <c r="W44" s="679"/>
      <c r="X44" s="679"/>
      <c r="Y44" s="680"/>
      <c r="Z44" s="681">
        <v>100</v>
      </c>
      <c r="AA44" s="681"/>
      <c r="AB44" s="681"/>
      <c r="AC44" s="681"/>
      <c r="AD44" s="682">
        <v>95665460</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14180493</v>
      </c>
      <c r="CS44" s="665"/>
      <c r="CT44" s="665"/>
      <c r="CU44" s="665"/>
      <c r="CV44" s="665"/>
      <c r="CW44" s="665"/>
      <c r="CX44" s="665"/>
      <c r="CY44" s="666"/>
      <c r="CZ44" s="667">
        <v>8.6</v>
      </c>
      <c r="DA44" s="668"/>
      <c r="DB44" s="668"/>
      <c r="DC44" s="669"/>
      <c r="DD44" s="670">
        <v>4115243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357</v>
      </c>
      <c r="CG45" s="662"/>
      <c r="CH45" s="662"/>
      <c r="CI45" s="662"/>
      <c r="CJ45" s="662"/>
      <c r="CK45" s="662"/>
      <c r="CL45" s="662"/>
      <c r="CM45" s="662"/>
      <c r="CN45" s="662"/>
      <c r="CO45" s="662"/>
      <c r="CP45" s="662"/>
      <c r="CQ45" s="663"/>
      <c r="CR45" s="664">
        <v>5651604</v>
      </c>
      <c r="CS45" s="675"/>
      <c r="CT45" s="675"/>
      <c r="CU45" s="675"/>
      <c r="CV45" s="675"/>
      <c r="CW45" s="675"/>
      <c r="CX45" s="675"/>
      <c r="CY45" s="676"/>
      <c r="CZ45" s="667">
        <v>3.4</v>
      </c>
      <c r="DA45" s="677"/>
      <c r="DB45" s="677"/>
      <c r="DC45" s="678"/>
      <c r="DD45" s="670">
        <v>636624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359</v>
      </c>
      <c r="CG46" s="662"/>
      <c r="CH46" s="662"/>
      <c r="CI46" s="662"/>
      <c r="CJ46" s="662"/>
      <c r="CK46" s="662"/>
      <c r="CL46" s="662"/>
      <c r="CM46" s="662"/>
      <c r="CN46" s="662"/>
      <c r="CO46" s="662"/>
      <c r="CP46" s="662"/>
      <c r="CQ46" s="663"/>
      <c r="CR46" s="664">
        <v>8434305</v>
      </c>
      <c r="CS46" s="665"/>
      <c r="CT46" s="665"/>
      <c r="CU46" s="665"/>
      <c r="CV46" s="665"/>
      <c r="CW46" s="665"/>
      <c r="CX46" s="665"/>
      <c r="CY46" s="666"/>
      <c r="CZ46" s="667">
        <v>5.0999999999999996</v>
      </c>
      <c r="DA46" s="668"/>
      <c r="DB46" s="668"/>
      <c r="DC46" s="669"/>
      <c r="DD46" s="670">
        <v>3412580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234</v>
      </c>
      <c r="CS47" s="675"/>
      <c r="CT47" s="675"/>
      <c r="CU47" s="675"/>
      <c r="CV47" s="675"/>
      <c r="CW47" s="675"/>
      <c r="CX47" s="675"/>
      <c r="CY47" s="676"/>
      <c r="CZ47" s="667" t="s">
        <v>234</v>
      </c>
      <c r="DA47" s="677"/>
      <c r="DB47" s="677"/>
      <c r="DC47" s="678"/>
      <c r="DD47" s="670" t="s">
        <v>234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234</v>
      </c>
      <c r="CS48" s="665"/>
      <c r="CT48" s="665"/>
      <c r="CU48" s="665"/>
      <c r="CV48" s="665"/>
      <c r="CW48" s="665"/>
      <c r="CX48" s="665"/>
      <c r="CY48" s="666"/>
      <c r="CZ48" s="667" t="s">
        <v>234</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364</v>
      </c>
      <c r="CE49" s="642"/>
      <c r="CF49" s="642"/>
      <c r="CG49" s="642"/>
      <c r="CH49" s="642"/>
      <c r="CI49" s="642"/>
      <c r="CJ49" s="642"/>
      <c r="CK49" s="642"/>
      <c r="CL49" s="642"/>
      <c r="CM49" s="642"/>
      <c r="CN49" s="642"/>
      <c r="CO49" s="642"/>
      <c r="CP49" s="642"/>
      <c r="CQ49" s="643"/>
      <c r="CR49" s="644">
        <v>165089996</v>
      </c>
      <c r="CS49" s="645"/>
      <c r="CT49" s="645"/>
      <c r="CU49" s="645"/>
      <c r="CV49" s="645"/>
      <c r="CW49" s="645"/>
      <c r="CX49" s="645"/>
      <c r="CY49" s="646"/>
      <c r="CZ49" s="647">
        <v>100</v>
      </c>
      <c r="DA49" s="648"/>
      <c r="DB49" s="648"/>
      <c r="DC49" s="649"/>
      <c r="DD49" s="650">
        <v>99795758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4uyTEUbLKjwVCXIVkK8dlpjSi+2qUiGqarB8+xwvJ0+x2ISb3NJcJRUzo92sZZ37jD6WX0teOqe56KnjRVVug==" saltValue="hlFvSV7pAIoWY2NmGbyk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Q70" sqref="Q70:U7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366</v>
      </c>
      <c r="DK2" s="1156"/>
      <c r="DL2" s="1156"/>
      <c r="DM2" s="1156"/>
      <c r="DN2" s="1156"/>
      <c r="DO2" s="1157"/>
      <c r="DP2" s="231"/>
      <c r="DQ2" s="1155" t="s">
        <v>367</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35"/>
      <c r="BA5" s="235"/>
      <c r="BB5" s="235"/>
      <c r="BC5" s="235"/>
      <c r="BD5" s="235"/>
      <c r="BE5" s="236"/>
      <c r="BF5" s="236"/>
      <c r="BG5" s="236"/>
      <c r="BH5" s="236"/>
      <c r="BI5" s="236"/>
      <c r="BJ5" s="236"/>
      <c r="BK5" s="236"/>
      <c r="BL5" s="236"/>
      <c r="BM5" s="236"/>
      <c r="BN5" s="236"/>
      <c r="BO5" s="236"/>
      <c r="BP5" s="236"/>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387</v>
      </c>
      <c r="C7" s="1112"/>
      <c r="D7" s="1112"/>
      <c r="E7" s="1112"/>
      <c r="F7" s="1112"/>
      <c r="G7" s="1112"/>
      <c r="H7" s="1112"/>
      <c r="I7" s="1112"/>
      <c r="J7" s="1112"/>
      <c r="K7" s="1112"/>
      <c r="L7" s="1112"/>
      <c r="M7" s="1112"/>
      <c r="N7" s="1112"/>
      <c r="O7" s="1112"/>
      <c r="P7" s="1113"/>
      <c r="Q7" s="1166">
        <v>174714</v>
      </c>
      <c r="R7" s="1167"/>
      <c r="S7" s="1167"/>
      <c r="T7" s="1167"/>
      <c r="U7" s="1167"/>
      <c r="V7" s="1167">
        <v>166000</v>
      </c>
      <c r="W7" s="1167"/>
      <c r="X7" s="1167"/>
      <c r="Y7" s="1167"/>
      <c r="Z7" s="1167"/>
      <c r="AA7" s="1167">
        <v>8714</v>
      </c>
      <c r="AB7" s="1167"/>
      <c r="AC7" s="1167"/>
      <c r="AD7" s="1167"/>
      <c r="AE7" s="1168"/>
      <c r="AF7" s="1169">
        <v>8388</v>
      </c>
      <c r="AG7" s="1170"/>
      <c r="AH7" s="1170"/>
      <c r="AI7" s="1170"/>
      <c r="AJ7" s="1171"/>
      <c r="AK7" s="1172">
        <v>6649</v>
      </c>
      <c r="AL7" s="1173"/>
      <c r="AM7" s="1173"/>
      <c r="AN7" s="1173"/>
      <c r="AO7" s="1173"/>
      <c r="AP7" s="1173">
        <v>28849</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t="s">
        <v>586</v>
      </c>
      <c r="BS7" s="1163" t="s">
        <v>582</v>
      </c>
      <c r="BT7" s="1164"/>
      <c r="BU7" s="1164"/>
      <c r="BV7" s="1164"/>
      <c r="BW7" s="1164"/>
      <c r="BX7" s="1164"/>
      <c r="BY7" s="1164"/>
      <c r="BZ7" s="1164"/>
      <c r="CA7" s="1164"/>
      <c r="CB7" s="1164"/>
      <c r="CC7" s="1164"/>
      <c r="CD7" s="1164"/>
      <c r="CE7" s="1164"/>
      <c r="CF7" s="1164"/>
      <c r="CG7" s="1176"/>
      <c r="CH7" s="1160">
        <v>6</v>
      </c>
      <c r="CI7" s="1161"/>
      <c r="CJ7" s="1161"/>
      <c r="CK7" s="1161"/>
      <c r="CL7" s="1162"/>
      <c r="CM7" s="1160">
        <v>21</v>
      </c>
      <c r="CN7" s="1161"/>
      <c r="CO7" s="1161"/>
      <c r="CP7" s="1161"/>
      <c r="CQ7" s="1162"/>
      <c r="CR7" s="1160">
        <v>10</v>
      </c>
      <c r="CS7" s="1161"/>
      <c r="CT7" s="1161"/>
      <c r="CU7" s="1161"/>
      <c r="CV7" s="1162"/>
      <c r="CW7" s="1160" t="s">
        <v>580</v>
      </c>
      <c r="CX7" s="1161"/>
      <c r="CY7" s="1161"/>
      <c r="CZ7" s="1161"/>
      <c r="DA7" s="1162"/>
      <c r="DB7" s="1160">
        <v>3391</v>
      </c>
      <c r="DC7" s="1161"/>
      <c r="DD7" s="1161"/>
      <c r="DE7" s="1161"/>
      <c r="DF7" s="1162"/>
      <c r="DG7" s="1160" t="s">
        <v>580</v>
      </c>
      <c r="DH7" s="1161"/>
      <c r="DI7" s="1161"/>
      <c r="DJ7" s="1161"/>
      <c r="DK7" s="1162"/>
      <c r="DL7" s="1160" t="s">
        <v>580</v>
      </c>
      <c r="DM7" s="1161"/>
      <c r="DN7" s="1161"/>
      <c r="DO7" s="1161"/>
      <c r="DP7" s="1162"/>
      <c r="DQ7" s="1160" t="s">
        <v>580</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583</v>
      </c>
      <c r="BT8" s="1057"/>
      <c r="BU8" s="1057"/>
      <c r="BV8" s="1057"/>
      <c r="BW8" s="1057"/>
      <c r="BX8" s="1057"/>
      <c r="BY8" s="1057"/>
      <c r="BZ8" s="1057"/>
      <c r="CA8" s="1057"/>
      <c r="CB8" s="1057"/>
      <c r="CC8" s="1057"/>
      <c r="CD8" s="1057"/>
      <c r="CE8" s="1057"/>
      <c r="CF8" s="1057"/>
      <c r="CG8" s="1078"/>
      <c r="CH8" s="1053">
        <v>5</v>
      </c>
      <c r="CI8" s="1054"/>
      <c r="CJ8" s="1054"/>
      <c r="CK8" s="1054"/>
      <c r="CL8" s="1055"/>
      <c r="CM8" s="1053">
        <v>177</v>
      </c>
      <c r="CN8" s="1054"/>
      <c r="CO8" s="1054"/>
      <c r="CP8" s="1054"/>
      <c r="CQ8" s="1055"/>
      <c r="CR8" s="1053">
        <v>50</v>
      </c>
      <c r="CS8" s="1054"/>
      <c r="CT8" s="1054"/>
      <c r="CU8" s="1054"/>
      <c r="CV8" s="1055"/>
      <c r="CW8" s="1053">
        <v>21</v>
      </c>
      <c r="CX8" s="1054"/>
      <c r="CY8" s="1054"/>
      <c r="CZ8" s="1054"/>
      <c r="DA8" s="1055"/>
      <c r="DB8" s="1053" t="s">
        <v>580</v>
      </c>
      <c r="DC8" s="1054"/>
      <c r="DD8" s="1054"/>
      <c r="DE8" s="1054"/>
      <c r="DF8" s="1055"/>
      <c r="DG8" s="1053" t="s">
        <v>580</v>
      </c>
      <c r="DH8" s="1054"/>
      <c r="DI8" s="1054"/>
      <c r="DJ8" s="1054"/>
      <c r="DK8" s="1055"/>
      <c r="DL8" s="1053" t="s">
        <v>580</v>
      </c>
      <c r="DM8" s="1054"/>
      <c r="DN8" s="1054"/>
      <c r="DO8" s="1054"/>
      <c r="DP8" s="1055"/>
      <c r="DQ8" s="1053" t="s">
        <v>580</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584</v>
      </c>
      <c r="BT9" s="1057"/>
      <c r="BU9" s="1057"/>
      <c r="BV9" s="1057"/>
      <c r="BW9" s="1057"/>
      <c r="BX9" s="1057"/>
      <c r="BY9" s="1057"/>
      <c r="BZ9" s="1057"/>
      <c r="CA9" s="1057"/>
      <c r="CB9" s="1057"/>
      <c r="CC9" s="1057"/>
      <c r="CD9" s="1057"/>
      <c r="CE9" s="1057"/>
      <c r="CF9" s="1057"/>
      <c r="CG9" s="1078"/>
      <c r="CH9" s="1053">
        <v>1</v>
      </c>
      <c r="CI9" s="1054"/>
      <c r="CJ9" s="1054"/>
      <c r="CK9" s="1054"/>
      <c r="CL9" s="1055"/>
      <c r="CM9" s="1053">
        <v>31</v>
      </c>
      <c r="CN9" s="1054"/>
      <c r="CO9" s="1054"/>
      <c r="CP9" s="1054"/>
      <c r="CQ9" s="1055"/>
      <c r="CR9" s="1053">
        <v>3</v>
      </c>
      <c r="CS9" s="1054"/>
      <c r="CT9" s="1054"/>
      <c r="CU9" s="1054"/>
      <c r="CV9" s="1055"/>
      <c r="CW9" s="1053">
        <v>247</v>
      </c>
      <c r="CX9" s="1054"/>
      <c r="CY9" s="1054"/>
      <c r="CZ9" s="1054"/>
      <c r="DA9" s="1055"/>
      <c r="DB9" s="1053" t="s">
        <v>580</v>
      </c>
      <c r="DC9" s="1054"/>
      <c r="DD9" s="1054"/>
      <c r="DE9" s="1054"/>
      <c r="DF9" s="1055"/>
      <c r="DG9" s="1053" t="s">
        <v>580</v>
      </c>
      <c r="DH9" s="1054"/>
      <c r="DI9" s="1054"/>
      <c r="DJ9" s="1054"/>
      <c r="DK9" s="1055"/>
      <c r="DL9" s="1053" t="s">
        <v>580</v>
      </c>
      <c r="DM9" s="1054"/>
      <c r="DN9" s="1054"/>
      <c r="DO9" s="1054"/>
      <c r="DP9" s="1055"/>
      <c r="DQ9" s="1053" t="s">
        <v>580</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585</v>
      </c>
      <c r="BT10" s="1057"/>
      <c r="BU10" s="1057"/>
      <c r="BV10" s="1057"/>
      <c r="BW10" s="1057"/>
      <c r="BX10" s="1057"/>
      <c r="BY10" s="1057"/>
      <c r="BZ10" s="1057"/>
      <c r="CA10" s="1057"/>
      <c r="CB10" s="1057"/>
      <c r="CC10" s="1057"/>
      <c r="CD10" s="1057"/>
      <c r="CE10" s="1057"/>
      <c r="CF10" s="1057"/>
      <c r="CG10" s="1078"/>
      <c r="CH10" s="1053">
        <v>9</v>
      </c>
      <c r="CI10" s="1054"/>
      <c r="CJ10" s="1054"/>
      <c r="CK10" s="1054"/>
      <c r="CL10" s="1055"/>
      <c r="CM10" s="1053">
        <v>98</v>
      </c>
      <c r="CN10" s="1054"/>
      <c r="CO10" s="1054"/>
      <c r="CP10" s="1054"/>
      <c r="CQ10" s="1055"/>
      <c r="CR10" s="1053">
        <v>3</v>
      </c>
      <c r="CS10" s="1054"/>
      <c r="CT10" s="1054"/>
      <c r="CU10" s="1054"/>
      <c r="CV10" s="1055"/>
      <c r="CW10" s="1053">
        <v>25</v>
      </c>
      <c r="CX10" s="1054"/>
      <c r="CY10" s="1054"/>
      <c r="CZ10" s="1054"/>
      <c r="DA10" s="1055"/>
      <c r="DB10" s="1053" t="s">
        <v>580</v>
      </c>
      <c r="DC10" s="1054"/>
      <c r="DD10" s="1054"/>
      <c r="DE10" s="1054"/>
      <c r="DF10" s="1055"/>
      <c r="DG10" s="1053" t="s">
        <v>580</v>
      </c>
      <c r="DH10" s="1054"/>
      <c r="DI10" s="1054"/>
      <c r="DJ10" s="1054"/>
      <c r="DK10" s="1055"/>
      <c r="DL10" s="1053" t="s">
        <v>580</v>
      </c>
      <c r="DM10" s="1054"/>
      <c r="DN10" s="1054"/>
      <c r="DO10" s="1054"/>
      <c r="DP10" s="1055"/>
      <c r="DQ10" s="1053" t="s">
        <v>580</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389</v>
      </c>
      <c r="B23" s="1001" t="s">
        <v>390</v>
      </c>
      <c r="C23" s="1002"/>
      <c r="D23" s="1002"/>
      <c r="E23" s="1002"/>
      <c r="F23" s="1002"/>
      <c r="G23" s="1002"/>
      <c r="H23" s="1002"/>
      <c r="I23" s="1002"/>
      <c r="J23" s="1002"/>
      <c r="K23" s="1002"/>
      <c r="L23" s="1002"/>
      <c r="M23" s="1002"/>
      <c r="N23" s="1002"/>
      <c r="O23" s="1002"/>
      <c r="P23" s="1012"/>
      <c r="Q23" s="1131">
        <v>174714</v>
      </c>
      <c r="R23" s="1125"/>
      <c r="S23" s="1125"/>
      <c r="T23" s="1125"/>
      <c r="U23" s="1125"/>
      <c r="V23" s="1125">
        <v>166000</v>
      </c>
      <c r="W23" s="1125"/>
      <c r="X23" s="1125"/>
      <c r="Y23" s="1125"/>
      <c r="Z23" s="1125"/>
      <c r="AA23" s="1125">
        <v>8714</v>
      </c>
      <c r="AB23" s="1125"/>
      <c r="AC23" s="1125"/>
      <c r="AD23" s="1125"/>
      <c r="AE23" s="1132"/>
      <c r="AF23" s="1133">
        <v>8388</v>
      </c>
      <c r="AG23" s="1125"/>
      <c r="AH23" s="1125"/>
      <c r="AI23" s="1125"/>
      <c r="AJ23" s="1134"/>
      <c r="AK23" s="1135"/>
      <c r="AL23" s="1136"/>
      <c r="AM23" s="1136"/>
      <c r="AN23" s="1136"/>
      <c r="AO23" s="1136"/>
      <c r="AP23" s="1125">
        <v>28849</v>
      </c>
      <c r="AQ23" s="1125"/>
      <c r="AR23" s="1125"/>
      <c r="AS23" s="1125"/>
      <c r="AT23" s="1125"/>
      <c r="AU23" s="1126"/>
      <c r="AV23" s="1126"/>
      <c r="AW23" s="1126"/>
      <c r="AX23" s="1126"/>
      <c r="AY23" s="1127"/>
      <c r="AZ23" s="1128" t="s">
        <v>391</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370</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402</v>
      </c>
      <c r="C28" s="1112"/>
      <c r="D28" s="1112"/>
      <c r="E28" s="1112"/>
      <c r="F28" s="1112"/>
      <c r="G28" s="1112"/>
      <c r="H28" s="1112"/>
      <c r="I28" s="1112"/>
      <c r="J28" s="1112"/>
      <c r="K28" s="1112"/>
      <c r="L28" s="1112"/>
      <c r="M28" s="1112"/>
      <c r="N28" s="1112"/>
      <c r="O28" s="1112"/>
      <c r="P28" s="1113"/>
      <c r="Q28" s="1114">
        <v>36010</v>
      </c>
      <c r="R28" s="1115"/>
      <c r="S28" s="1115"/>
      <c r="T28" s="1115"/>
      <c r="U28" s="1115"/>
      <c r="V28" s="1115">
        <v>34824</v>
      </c>
      <c r="W28" s="1115"/>
      <c r="X28" s="1115"/>
      <c r="Y28" s="1115"/>
      <c r="Z28" s="1115"/>
      <c r="AA28" s="1115">
        <v>1186</v>
      </c>
      <c r="AB28" s="1115"/>
      <c r="AC28" s="1115"/>
      <c r="AD28" s="1115"/>
      <c r="AE28" s="1116"/>
      <c r="AF28" s="1117">
        <v>1186</v>
      </c>
      <c r="AG28" s="1115"/>
      <c r="AH28" s="1115"/>
      <c r="AI28" s="1115"/>
      <c r="AJ28" s="1118"/>
      <c r="AK28" s="1106">
        <v>4378</v>
      </c>
      <c r="AL28" s="1107"/>
      <c r="AM28" s="1107"/>
      <c r="AN28" s="1107"/>
      <c r="AO28" s="1107"/>
      <c r="AP28" s="1107" t="s">
        <v>592</v>
      </c>
      <c r="AQ28" s="1107"/>
      <c r="AR28" s="1107"/>
      <c r="AS28" s="1107"/>
      <c r="AT28" s="1107"/>
      <c r="AU28" s="1107" t="s">
        <v>592</v>
      </c>
      <c r="AV28" s="1107"/>
      <c r="AW28" s="1107"/>
      <c r="AX28" s="1107"/>
      <c r="AY28" s="1107"/>
      <c r="AZ28" s="1108" t="s">
        <v>592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403</v>
      </c>
      <c r="C29" s="1095"/>
      <c r="D29" s="1095"/>
      <c r="E29" s="1095"/>
      <c r="F29" s="1095"/>
      <c r="G29" s="1095"/>
      <c r="H29" s="1095"/>
      <c r="I29" s="1095"/>
      <c r="J29" s="1095"/>
      <c r="K29" s="1095"/>
      <c r="L29" s="1095"/>
      <c r="M29" s="1095"/>
      <c r="N29" s="1095"/>
      <c r="O29" s="1095"/>
      <c r="P29" s="1096"/>
      <c r="Q29" s="1102">
        <v>34449</v>
      </c>
      <c r="R29" s="1103"/>
      <c r="S29" s="1103"/>
      <c r="T29" s="1103"/>
      <c r="U29" s="1103"/>
      <c r="V29" s="1103">
        <v>32484</v>
      </c>
      <c r="W29" s="1103"/>
      <c r="X29" s="1103"/>
      <c r="Y29" s="1103"/>
      <c r="Z29" s="1103"/>
      <c r="AA29" s="1103">
        <v>1965</v>
      </c>
      <c r="AB29" s="1103"/>
      <c r="AC29" s="1103"/>
      <c r="AD29" s="1103"/>
      <c r="AE29" s="1104"/>
      <c r="AF29" s="1099">
        <v>1965</v>
      </c>
      <c r="AG29" s="1100"/>
      <c r="AH29" s="1100"/>
      <c r="AI29" s="1100"/>
      <c r="AJ29" s="1101"/>
      <c r="AK29" s="1044">
        <v>6257</v>
      </c>
      <c r="AL29" s="1035"/>
      <c r="AM29" s="1035"/>
      <c r="AN29" s="1035"/>
      <c r="AO29" s="1035"/>
      <c r="AP29" s="1035" t="s">
        <v>592</v>
      </c>
      <c r="AQ29" s="1035"/>
      <c r="AR29" s="1035"/>
      <c r="AS29" s="1035"/>
      <c r="AT29" s="1035"/>
      <c r="AU29" s="1035" t="s">
        <v>592</v>
      </c>
      <c r="AV29" s="1035"/>
      <c r="AW29" s="1035"/>
      <c r="AX29" s="1035"/>
      <c r="AY29" s="1035"/>
      <c r="AZ29" s="1105" t="s">
        <v>592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404</v>
      </c>
      <c r="C30" s="1095"/>
      <c r="D30" s="1095"/>
      <c r="E30" s="1095"/>
      <c r="F30" s="1095"/>
      <c r="G30" s="1095"/>
      <c r="H30" s="1095"/>
      <c r="I30" s="1095"/>
      <c r="J30" s="1095"/>
      <c r="K30" s="1095"/>
      <c r="L30" s="1095"/>
      <c r="M30" s="1095"/>
      <c r="N30" s="1095"/>
      <c r="O30" s="1095"/>
      <c r="P30" s="1096"/>
      <c r="Q30" s="1102">
        <v>8819</v>
      </c>
      <c r="R30" s="1103"/>
      <c r="S30" s="1103"/>
      <c r="T30" s="1103"/>
      <c r="U30" s="1103"/>
      <c r="V30" s="1103">
        <v>8515</v>
      </c>
      <c r="W30" s="1103"/>
      <c r="X30" s="1103"/>
      <c r="Y30" s="1103"/>
      <c r="Z30" s="1103"/>
      <c r="AA30" s="1103">
        <v>304</v>
      </c>
      <c r="AB30" s="1103"/>
      <c r="AC30" s="1103"/>
      <c r="AD30" s="1103"/>
      <c r="AE30" s="1104"/>
      <c r="AF30" s="1099">
        <v>304</v>
      </c>
      <c r="AG30" s="1100"/>
      <c r="AH30" s="1100"/>
      <c r="AI30" s="1100"/>
      <c r="AJ30" s="1101"/>
      <c r="AK30" s="1044">
        <v>4567</v>
      </c>
      <c r="AL30" s="1035"/>
      <c r="AM30" s="1035"/>
      <c r="AN30" s="1035"/>
      <c r="AO30" s="1035"/>
      <c r="AP30" s="1035" t="s">
        <v>580</v>
      </c>
      <c r="AQ30" s="1035"/>
      <c r="AR30" s="1035"/>
      <c r="AS30" s="1035"/>
      <c r="AT30" s="1035"/>
      <c r="AU30" s="1035" t="s">
        <v>592</v>
      </c>
      <c r="AV30" s="1035"/>
      <c r="AW30" s="1035"/>
      <c r="AX30" s="1035"/>
      <c r="AY30" s="1035"/>
      <c r="AZ30" s="1105" t="s">
        <v>592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405</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389</v>
      </c>
      <c r="B63" s="1001" t="s">
        <v>406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3455</v>
      </c>
      <c r="AG63" s="1023"/>
      <c r="AH63" s="1023"/>
      <c r="AI63" s="1023"/>
      <c r="AJ63" s="1086"/>
      <c r="AK63" s="1087"/>
      <c r="AL63" s="1027"/>
      <c r="AM63" s="1027"/>
      <c r="AN63" s="1027"/>
      <c r="AO63" s="1027"/>
      <c r="AP63" s="1023" t="s">
        <v>593</v>
      </c>
      <c r="AQ63" s="1023"/>
      <c r="AR63" s="1023"/>
      <c r="AS63" s="1023"/>
      <c r="AT63" s="1023"/>
      <c r="AU63" s="1023" t="s">
        <v>593</v>
      </c>
      <c r="AV63" s="1023"/>
      <c r="AW63" s="1023"/>
      <c r="AX63" s="1023"/>
      <c r="AY63" s="1023"/>
      <c r="AZ63" s="1081"/>
      <c r="BA63" s="1081"/>
      <c r="BB63" s="1081"/>
      <c r="BC63" s="1081"/>
      <c r="BD63" s="1081"/>
      <c r="BE63" s="1024"/>
      <c r="BF63" s="1024"/>
      <c r="BG63" s="1024"/>
      <c r="BH63" s="1024"/>
      <c r="BI63" s="1025"/>
      <c r="BJ63" s="1082" t="s">
        <v>407</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409</v>
      </c>
      <c r="B66" s="1060"/>
      <c r="C66" s="1060"/>
      <c r="D66" s="1060"/>
      <c r="E66" s="1060"/>
      <c r="F66" s="1060"/>
      <c r="G66" s="1060"/>
      <c r="H66" s="1060"/>
      <c r="I66" s="1060"/>
      <c r="J66" s="1060"/>
      <c r="K66" s="1060"/>
      <c r="L66" s="1060"/>
      <c r="M66" s="1060"/>
      <c r="N66" s="1060"/>
      <c r="O66" s="1060"/>
      <c r="P66" s="1061"/>
      <c r="Q66" s="1065" t="s">
        <v>410</v>
      </c>
      <c r="R66" s="1066"/>
      <c r="S66" s="1066"/>
      <c r="T66" s="1066"/>
      <c r="U66" s="1067"/>
      <c r="V66" s="1065" t="s">
        <v>411</v>
      </c>
      <c r="W66" s="1066"/>
      <c r="X66" s="1066"/>
      <c r="Y66" s="1066"/>
      <c r="Z66" s="1067"/>
      <c r="AA66" s="1065" t="s">
        <v>412</v>
      </c>
      <c r="AB66" s="1066"/>
      <c r="AC66" s="1066"/>
      <c r="AD66" s="1066"/>
      <c r="AE66" s="1067"/>
      <c r="AF66" s="1071" t="s">
        <v>413</v>
      </c>
      <c r="AG66" s="1072"/>
      <c r="AH66" s="1072"/>
      <c r="AI66" s="1072"/>
      <c r="AJ66" s="1073"/>
      <c r="AK66" s="1065" t="s">
        <v>414</v>
      </c>
      <c r="AL66" s="1060"/>
      <c r="AM66" s="1060"/>
      <c r="AN66" s="1060"/>
      <c r="AO66" s="1061"/>
      <c r="AP66" s="1065" t="s">
        <v>415</v>
      </c>
      <c r="AQ66" s="1066"/>
      <c r="AR66" s="1066"/>
      <c r="AS66" s="1066"/>
      <c r="AT66" s="1067"/>
      <c r="AU66" s="1065" t="s">
        <v>416</v>
      </c>
      <c r="AV66" s="1066"/>
      <c r="AW66" s="1066"/>
      <c r="AX66" s="1066"/>
      <c r="AY66" s="1067"/>
      <c r="AZ66" s="1065" t="s">
        <v>377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575</v>
      </c>
      <c r="C68" s="1050"/>
      <c r="D68" s="1050"/>
      <c r="E68" s="1050"/>
      <c r="F68" s="1050"/>
      <c r="G68" s="1050"/>
      <c r="H68" s="1050"/>
      <c r="I68" s="1050"/>
      <c r="J68" s="1050"/>
      <c r="K68" s="1050"/>
      <c r="L68" s="1050"/>
      <c r="M68" s="1050"/>
      <c r="N68" s="1050"/>
      <c r="O68" s="1050"/>
      <c r="P68" s="1051"/>
      <c r="Q68" s="1052">
        <v>7741</v>
      </c>
      <c r="R68" s="1046"/>
      <c r="S68" s="1046"/>
      <c r="T68" s="1046"/>
      <c r="U68" s="1046"/>
      <c r="V68" s="1046">
        <v>7327</v>
      </c>
      <c r="W68" s="1046"/>
      <c r="X68" s="1046"/>
      <c r="Y68" s="1046"/>
      <c r="Z68" s="1046"/>
      <c r="AA68" s="1046">
        <v>415</v>
      </c>
      <c r="AB68" s="1046"/>
      <c r="AC68" s="1046"/>
      <c r="AD68" s="1046"/>
      <c r="AE68" s="1046"/>
      <c r="AF68" s="1046">
        <v>415</v>
      </c>
      <c r="AG68" s="1046"/>
      <c r="AH68" s="1046"/>
      <c r="AI68" s="1046"/>
      <c r="AJ68" s="1046"/>
      <c r="AK68" s="1046" t="s">
        <v>580</v>
      </c>
      <c r="AL68" s="1046"/>
      <c r="AM68" s="1046"/>
      <c r="AN68" s="1046"/>
      <c r="AO68" s="1046"/>
      <c r="AP68" s="1046">
        <v>3713</v>
      </c>
      <c r="AQ68" s="1046"/>
      <c r="AR68" s="1046"/>
      <c r="AS68" s="1046"/>
      <c r="AT68" s="1046"/>
      <c r="AU68" s="1046">
        <v>160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576</v>
      </c>
      <c r="C69" s="1039"/>
      <c r="D69" s="1039"/>
      <c r="E69" s="1039"/>
      <c r="F69" s="1039"/>
      <c r="G69" s="1039"/>
      <c r="H69" s="1039"/>
      <c r="I69" s="1039"/>
      <c r="J69" s="1039"/>
      <c r="K69" s="1039"/>
      <c r="L69" s="1039"/>
      <c r="M69" s="1039"/>
      <c r="N69" s="1039"/>
      <c r="O69" s="1039"/>
      <c r="P69" s="1040"/>
      <c r="Q69" s="1041">
        <v>194646</v>
      </c>
      <c r="R69" s="1035"/>
      <c r="S69" s="1035"/>
      <c r="T69" s="1035"/>
      <c r="U69" s="1035"/>
      <c r="V69" s="1035">
        <v>178380</v>
      </c>
      <c r="W69" s="1035"/>
      <c r="X69" s="1035"/>
      <c r="Y69" s="1035"/>
      <c r="Z69" s="1035"/>
      <c r="AA69" s="1035">
        <v>16266</v>
      </c>
      <c r="AB69" s="1035"/>
      <c r="AC69" s="1035"/>
      <c r="AD69" s="1035"/>
      <c r="AE69" s="1035"/>
      <c r="AF69" s="1035">
        <v>48943</v>
      </c>
      <c r="AG69" s="1035"/>
      <c r="AH69" s="1035"/>
      <c r="AI69" s="1035"/>
      <c r="AJ69" s="1035"/>
      <c r="AK69" s="1035" t="s">
        <v>580</v>
      </c>
      <c r="AL69" s="1035"/>
      <c r="AM69" s="1035"/>
      <c r="AN69" s="1035"/>
      <c r="AO69" s="1035"/>
      <c r="AP69" s="1035" t="s">
        <v>580</v>
      </c>
      <c r="AQ69" s="1035"/>
      <c r="AR69" s="1035"/>
      <c r="AS69" s="1035"/>
      <c r="AT69" s="1035"/>
      <c r="AU69" s="1035" t="s">
        <v>580</v>
      </c>
      <c r="AV69" s="1035"/>
      <c r="AW69" s="1035"/>
      <c r="AX69" s="1035"/>
      <c r="AY69" s="1035"/>
      <c r="AZ69" s="1036" t="s">
        <v>581</v>
      </c>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577</v>
      </c>
      <c r="C70" s="1039"/>
      <c r="D70" s="1039"/>
      <c r="E70" s="1039"/>
      <c r="F70" s="1039"/>
      <c r="G70" s="1039"/>
      <c r="H70" s="1039"/>
      <c r="I70" s="1039"/>
      <c r="J70" s="1039"/>
      <c r="K70" s="1039"/>
      <c r="L70" s="1039"/>
      <c r="M70" s="1039"/>
      <c r="N70" s="1039"/>
      <c r="O70" s="1039"/>
      <c r="P70" s="1040"/>
      <c r="Q70" s="1041">
        <v>96531</v>
      </c>
      <c r="R70" s="1035"/>
      <c r="S70" s="1035"/>
      <c r="T70" s="1035"/>
      <c r="U70" s="1035"/>
      <c r="V70" s="1035">
        <v>91789</v>
      </c>
      <c r="W70" s="1035"/>
      <c r="X70" s="1035"/>
      <c r="Y70" s="1035"/>
      <c r="Z70" s="1035"/>
      <c r="AA70" s="1035">
        <v>4742</v>
      </c>
      <c r="AB70" s="1035"/>
      <c r="AC70" s="1035"/>
      <c r="AD70" s="1035"/>
      <c r="AE70" s="1035"/>
      <c r="AF70" s="1035">
        <v>4726</v>
      </c>
      <c r="AG70" s="1035"/>
      <c r="AH70" s="1035"/>
      <c r="AI70" s="1035"/>
      <c r="AJ70" s="1035"/>
      <c r="AK70" s="1035">
        <v>10217</v>
      </c>
      <c r="AL70" s="1035"/>
      <c r="AM70" s="1035"/>
      <c r="AN70" s="1035"/>
      <c r="AO70" s="1035"/>
      <c r="AP70" s="1035">
        <v>64049</v>
      </c>
      <c r="AQ70" s="1035"/>
      <c r="AR70" s="1035"/>
      <c r="AS70" s="1035"/>
      <c r="AT70" s="1035"/>
      <c r="AU70" s="1035">
        <v>1409</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578</v>
      </c>
      <c r="C71" s="1039"/>
      <c r="D71" s="1039"/>
      <c r="E71" s="1039"/>
      <c r="F71" s="1039"/>
      <c r="G71" s="1039"/>
      <c r="H71" s="1039"/>
      <c r="I71" s="1039"/>
      <c r="J71" s="1039"/>
      <c r="K71" s="1039"/>
      <c r="L71" s="1039"/>
      <c r="M71" s="1039"/>
      <c r="N71" s="1039"/>
      <c r="O71" s="1039"/>
      <c r="P71" s="1040"/>
      <c r="Q71" s="1041">
        <v>6282</v>
      </c>
      <c r="R71" s="1035"/>
      <c r="S71" s="1035"/>
      <c r="T71" s="1035"/>
      <c r="U71" s="1035"/>
      <c r="V71" s="1035">
        <v>6206</v>
      </c>
      <c r="W71" s="1035"/>
      <c r="X71" s="1035"/>
      <c r="Y71" s="1035"/>
      <c r="Z71" s="1035"/>
      <c r="AA71" s="1035">
        <v>76</v>
      </c>
      <c r="AB71" s="1035"/>
      <c r="AC71" s="1035"/>
      <c r="AD71" s="1035"/>
      <c r="AE71" s="1035"/>
      <c r="AF71" s="1035">
        <v>76</v>
      </c>
      <c r="AG71" s="1035"/>
      <c r="AH71" s="1035"/>
      <c r="AI71" s="1035"/>
      <c r="AJ71" s="1035"/>
      <c r="AK71" s="1035">
        <v>1908</v>
      </c>
      <c r="AL71" s="1035"/>
      <c r="AM71" s="1035"/>
      <c r="AN71" s="1035"/>
      <c r="AO71" s="1035"/>
      <c r="AP71" s="1035" t="s">
        <v>580</v>
      </c>
      <c r="AQ71" s="1035"/>
      <c r="AR71" s="1035"/>
      <c r="AS71" s="1035"/>
      <c r="AT71" s="1035"/>
      <c r="AU71" s="1035" t="s">
        <v>580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579</v>
      </c>
      <c r="C72" s="1039"/>
      <c r="D72" s="1039"/>
      <c r="E72" s="1039"/>
      <c r="F72" s="1039"/>
      <c r="G72" s="1039"/>
      <c r="H72" s="1039"/>
      <c r="I72" s="1039"/>
      <c r="J72" s="1039"/>
      <c r="K72" s="1039"/>
      <c r="L72" s="1039"/>
      <c r="M72" s="1039"/>
      <c r="N72" s="1039"/>
      <c r="O72" s="1039"/>
      <c r="P72" s="1040"/>
      <c r="Q72" s="1041">
        <v>1478091</v>
      </c>
      <c r="R72" s="1035"/>
      <c r="S72" s="1035"/>
      <c r="T72" s="1035"/>
      <c r="U72" s="1035"/>
      <c r="V72" s="1035">
        <v>1440066</v>
      </c>
      <c r="W72" s="1035"/>
      <c r="X72" s="1035"/>
      <c r="Y72" s="1035"/>
      <c r="Z72" s="1035"/>
      <c r="AA72" s="1035">
        <v>38025</v>
      </c>
      <c r="AB72" s="1035"/>
      <c r="AC72" s="1035"/>
      <c r="AD72" s="1035"/>
      <c r="AE72" s="1035"/>
      <c r="AF72" s="1035">
        <v>38025</v>
      </c>
      <c r="AG72" s="1035"/>
      <c r="AH72" s="1035"/>
      <c r="AI72" s="1035"/>
      <c r="AJ72" s="1035"/>
      <c r="AK72" s="1035">
        <v>17867</v>
      </c>
      <c r="AL72" s="1035"/>
      <c r="AM72" s="1035"/>
      <c r="AN72" s="1035"/>
      <c r="AO72" s="1035"/>
      <c r="AP72" s="1035" t="s">
        <v>580</v>
      </c>
      <c r="AQ72" s="1035"/>
      <c r="AR72" s="1035"/>
      <c r="AS72" s="1035"/>
      <c r="AT72" s="1035"/>
      <c r="AU72" s="1035" t="s">
        <v>580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389</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92186</v>
      </c>
      <c r="AG88" s="1023"/>
      <c r="AH88" s="1023"/>
      <c r="AI88" s="1023"/>
      <c r="AJ88" s="1023"/>
      <c r="AK88" s="1027"/>
      <c r="AL88" s="1027"/>
      <c r="AM88" s="1027"/>
      <c r="AN88" s="1027"/>
      <c r="AO88" s="1027"/>
      <c r="AP88" s="1023">
        <v>67762</v>
      </c>
      <c r="AQ88" s="1023"/>
      <c r="AR88" s="1023"/>
      <c r="AS88" s="1023"/>
      <c r="AT88" s="1023"/>
      <c r="AU88" s="1023">
        <v>1569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66</v>
      </c>
      <c r="CS102" s="1017"/>
      <c r="CT102" s="1017"/>
      <c r="CU102" s="1017"/>
      <c r="CV102" s="1018"/>
      <c r="CW102" s="1016">
        <v>293</v>
      </c>
      <c r="CX102" s="1017"/>
      <c r="CY102" s="1017"/>
      <c r="CZ102" s="1017"/>
      <c r="DA102" s="1018"/>
      <c r="DB102" s="1016">
        <v>3391</v>
      </c>
      <c r="DC102" s="1017"/>
      <c r="DD102" s="1017"/>
      <c r="DE102" s="1017"/>
      <c r="DF102" s="1018"/>
      <c r="DG102" s="1016" t="s">
        <v>580</v>
      </c>
      <c r="DH102" s="1017"/>
      <c r="DI102" s="1017"/>
      <c r="DJ102" s="1017"/>
      <c r="DK102" s="1018"/>
      <c r="DL102" s="1016" t="s">
        <v>580</v>
      </c>
      <c r="DM102" s="1017"/>
      <c r="DN102" s="1017"/>
      <c r="DO102" s="1017"/>
      <c r="DP102" s="1018"/>
      <c r="DQ102" s="1016" t="s">
        <v>580</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304</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304</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304</v>
      </c>
      <c r="DR109" s="960"/>
      <c r="DS109" s="960"/>
      <c r="DT109" s="960"/>
      <c r="DU109" s="961"/>
      <c r="DV109" s="962" t="s">
        <v>428</v>
      </c>
      <c r="DW109" s="960"/>
      <c r="DX109" s="960"/>
      <c r="DY109" s="960"/>
      <c r="DZ109" s="993"/>
    </row>
    <row r="110" spans="1:131" s="233" customFormat="1" ht="26.25" customHeight="1" x14ac:dyDescent="0.2">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3201419</v>
      </c>
      <c r="AB110" s="953"/>
      <c r="AC110" s="953"/>
      <c r="AD110" s="953"/>
      <c r="AE110" s="954"/>
      <c r="AF110" s="955">
        <v>3135929</v>
      </c>
      <c r="AG110" s="953"/>
      <c r="AH110" s="953"/>
      <c r="AI110" s="953"/>
      <c r="AJ110" s="954"/>
      <c r="AK110" s="955">
        <v>3174452</v>
      </c>
      <c r="AL110" s="953"/>
      <c r="AM110" s="953"/>
      <c r="AN110" s="953"/>
      <c r="AO110" s="954"/>
      <c r="AP110" s="956">
        <v>3.7</v>
      </c>
      <c r="AQ110" s="957"/>
      <c r="AR110" s="957"/>
      <c r="AS110" s="957"/>
      <c r="AT110" s="958"/>
      <c r="AU110" s="994" t="s">
        <v>72</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27884671</v>
      </c>
      <c r="BR110" s="906"/>
      <c r="BS110" s="906"/>
      <c r="BT110" s="906"/>
      <c r="BU110" s="906"/>
      <c r="BV110" s="906">
        <v>27796497</v>
      </c>
      <c r="BW110" s="906"/>
      <c r="BX110" s="906"/>
      <c r="BY110" s="906"/>
      <c r="BZ110" s="906"/>
      <c r="CA110" s="906">
        <v>28849467</v>
      </c>
      <c r="CB110" s="906"/>
      <c r="CC110" s="906"/>
      <c r="CD110" s="906"/>
      <c r="CE110" s="906"/>
      <c r="CF110" s="930">
        <v>33.299999999999997</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435</v>
      </c>
      <c r="DM110" s="906"/>
      <c r="DN110" s="906"/>
      <c r="DO110" s="906"/>
      <c r="DP110" s="906"/>
      <c r="DQ110" s="906" t="s">
        <v>436</v>
      </c>
      <c r="DR110" s="906"/>
      <c r="DS110" s="906"/>
      <c r="DT110" s="906"/>
      <c r="DU110" s="906"/>
      <c r="DV110" s="907" t="s">
        <v>435</v>
      </c>
      <c r="DW110" s="907"/>
      <c r="DX110" s="907"/>
      <c r="DY110" s="907"/>
      <c r="DZ110" s="908"/>
    </row>
    <row r="111" spans="1:131" s="233"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435</v>
      </c>
      <c r="AB111" s="983"/>
      <c r="AC111" s="983"/>
      <c r="AD111" s="983"/>
      <c r="AE111" s="984"/>
      <c r="AF111" s="985" t="s">
        <v>435</v>
      </c>
      <c r="AG111" s="983"/>
      <c r="AH111" s="983"/>
      <c r="AI111" s="983"/>
      <c r="AJ111" s="984"/>
      <c r="AK111" s="985" t="s">
        <v>435</v>
      </c>
      <c r="AL111" s="983"/>
      <c r="AM111" s="983"/>
      <c r="AN111" s="983"/>
      <c r="AO111" s="984"/>
      <c r="AP111" s="986" t="s">
        <v>435</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v>1257974</v>
      </c>
      <c r="BR111" s="881"/>
      <c r="BS111" s="881"/>
      <c r="BT111" s="881"/>
      <c r="BU111" s="881"/>
      <c r="BV111" s="881">
        <v>1659031</v>
      </c>
      <c r="BW111" s="881"/>
      <c r="BX111" s="881"/>
      <c r="BY111" s="881"/>
      <c r="BZ111" s="881"/>
      <c r="CA111" s="881">
        <v>2563703</v>
      </c>
      <c r="CB111" s="881"/>
      <c r="CC111" s="881"/>
      <c r="CD111" s="881"/>
      <c r="CE111" s="881"/>
      <c r="CF111" s="939">
        <v>3</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434</v>
      </c>
      <c r="DR111" s="881"/>
      <c r="DS111" s="881"/>
      <c r="DT111" s="881"/>
      <c r="DU111" s="881"/>
      <c r="DV111" s="858" t="s">
        <v>434</v>
      </c>
      <c r="DW111" s="858"/>
      <c r="DX111" s="858"/>
      <c r="DY111" s="858"/>
      <c r="DZ111" s="859"/>
    </row>
    <row r="112" spans="1:131" s="233"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86683</v>
      </c>
      <c r="AB112" s="844"/>
      <c r="AC112" s="844"/>
      <c r="AD112" s="844"/>
      <c r="AE112" s="845"/>
      <c r="AF112" s="846">
        <v>120740</v>
      </c>
      <c r="AG112" s="844"/>
      <c r="AH112" s="844"/>
      <c r="AI112" s="844"/>
      <c r="AJ112" s="845"/>
      <c r="AK112" s="846">
        <v>155543</v>
      </c>
      <c r="AL112" s="844"/>
      <c r="AM112" s="844"/>
      <c r="AN112" s="844"/>
      <c r="AO112" s="845"/>
      <c r="AP112" s="888">
        <v>0.2</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t="s">
        <v>435</v>
      </c>
      <c r="BR112" s="881"/>
      <c r="BS112" s="881"/>
      <c r="BT112" s="881"/>
      <c r="BU112" s="881"/>
      <c r="BV112" s="881" t="s">
        <v>436</v>
      </c>
      <c r="BW112" s="881"/>
      <c r="BX112" s="881"/>
      <c r="BY112" s="881"/>
      <c r="BZ112" s="881"/>
      <c r="CA112" s="881" t="s">
        <v>435</v>
      </c>
      <c r="CB112" s="881"/>
      <c r="CC112" s="881"/>
      <c r="CD112" s="881"/>
      <c r="CE112" s="881"/>
      <c r="CF112" s="939" t="s">
        <v>435</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436</v>
      </c>
      <c r="DH112" s="881"/>
      <c r="DI112" s="881"/>
      <c r="DJ112" s="881"/>
      <c r="DK112" s="881"/>
      <c r="DL112" s="881" t="s">
        <v>436</v>
      </c>
      <c r="DM112" s="881"/>
      <c r="DN112" s="881"/>
      <c r="DO112" s="881"/>
      <c r="DP112" s="881"/>
      <c r="DQ112" s="881" t="s">
        <v>436</v>
      </c>
      <c r="DR112" s="881"/>
      <c r="DS112" s="881"/>
      <c r="DT112" s="881"/>
      <c r="DU112" s="881"/>
      <c r="DV112" s="858" t="s">
        <v>435</v>
      </c>
      <c r="DW112" s="858"/>
      <c r="DX112" s="858"/>
      <c r="DY112" s="858"/>
      <c r="DZ112" s="859"/>
    </row>
    <row r="113" spans="1:130" s="233"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435</v>
      </c>
      <c r="AB113" s="983"/>
      <c r="AC113" s="983"/>
      <c r="AD113" s="983"/>
      <c r="AE113" s="984"/>
      <c r="AF113" s="985" t="s">
        <v>436</v>
      </c>
      <c r="AG113" s="983"/>
      <c r="AH113" s="983"/>
      <c r="AI113" s="983"/>
      <c r="AJ113" s="984"/>
      <c r="AK113" s="985" t="s">
        <v>435</v>
      </c>
      <c r="AL113" s="983"/>
      <c r="AM113" s="983"/>
      <c r="AN113" s="983"/>
      <c r="AO113" s="984"/>
      <c r="AP113" s="986" t="s">
        <v>435</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1247474</v>
      </c>
      <c r="BR113" s="881"/>
      <c r="BS113" s="881"/>
      <c r="BT113" s="881"/>
      <c r="BU113" s="881"/>
      <c r="BV113" s="881">
        <v>1455606</v>
      </c>
      <c r="BW113" s="881"/>
      <c r="BX113" s="881"/>
      <c r="BY113" s="881"/>
      <c r="BZ113" s="881"/>
      <c r="CA113" s="881">
        <v>1568745</v>
      </c>
      <c r="CB113" s="881"/>
      <c r="CC113" s="881"/>
      <c r="CD113" s="881"/>
      <c r="CE113" s="881"/>
      <c r="CF113" s="939">
        <v>1.8</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436</v>
      </c>
      <c r="DH113" s="844"/>
      <c r="DI113" s="844"/>
      <c r="DJ113" s="844"/>
      <c r="DK113" s="845"/>
      <c r="DL113" s="846" t="s">
        <v>434</v>
      </c>
      <c r="DM113" s="844"/>
      <c r="DN113" s="844"/>
      <c r="DO113" s="844"/>
      <c r="DP113" s="845"/>
      <c r="DQ113" s="846" t="s">
        <v>435</v>
      </c>
      <c r="DR113" s="844"/>
      <c r="DS113" s="844"/>
      <c r="DT113" s="844"/>
      <c r="DU113" s="845"/>
      <c r="DV113" s="888" t="s">
        <v>435</v>
      </c>
      <c r="DW113" s="889"/>
      <c r="DX113" s="889"/>
      <c r="DY113" s="889"/>
      <c r="DZ113" s="890"/>
    </row>
    <row r="114" spans="1:130" s="233"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100008</v>
      </c>
      <c r="AB114" s="844"/>
      <c r="AC114" s="844"/>
      <c r="AD114" s="844"/>
      <c r="AE114" s="845"/>
      <c r="AF114" s="846">
        <v>112011</v>
      </c>
      <c r="AG114" s="844"/>
      <c r="AH114" s="844"/>
      <c r="AI114" s="844"/>
      <c r="AJ114" s="845"/>
      <c r="AK114" s="846">
        <v>101760</v>
      </c>
      <c r="AL114" s="844"/>
      <c r="AM114" s="844"/>
      <c r="AN114" s="844"/>
      <c r="AO114" s="845"/>
      <c r="AP114" s="888">
        <v>0.1</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13976603</v>
      </c>
      <c r="BR114" s="881"/>
      <c r="BS114" s="881"/>
      <c r="BT114" s="881"/>
      <c r="BU114" s="881"/>
      <c r="BV114" s="881">
        <v>15326587</v>
      </c>
      <c r="BW114" s="881"/>
      <c r="BX114" s="881"/>
      <c r="BY114" s="881"/>
      <c r="BZ114" s="881"/>
      <c r="CA114" s="881">
        <v>13984487</v>
      </c>
      <c r="CB114" s="881"/>
      <c r="CC114" s="881"/>
      <c r="CD114" s="881"/>
      <c r="CE114" s="881"/>
      <c r="CF114" s="939">
        <v>16.100000000000001</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436</v>
      </c>
      <c r="DH114" s="844"/>
      <c r="DI114" s="844"/>
      <c r="DJ114" s="844"/>
      <c r="DK114" s="845"/>
      <c r="DL114" s="846" t="s">
        <v>436</v>
      </c>
      <c r="DM114" s="844"/>
      <c r="DN114" s="844"/>
      <c r="DO114" s="844"/>
      <c r="DP114" s="845"/>
      <c r="DQ114" s="846" t="s">
        <v>436</v>
      </c>
      <c r="DR114" s="844"/>
      <c r="DS114" s="844"/>
      <c r="DT114" s="844"/>
      <c r="DU114" s="845"/>
      <c r="DV114" s="888" t="s">
        <v>436</v>
      </c>
      <c r="DW114" s="889"/>
      <c r="DX114" s="889"/>
      <c r="DY114" s="889"/>
      <c r="DZ114" s="890"/>
    </row>
    <row r="115" spans="1:130" s="233"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15200</v>
      </c>
      <c r="AB115" s="983"/>
      <c r="AC115" s="983"/>
      <c r="AD115" s="983"/>
      <c r="AE115" s="984"/>
      <c r="AF115" s="985">
        <v>15200</v>
      </c>
      <c r="AG115" s="983"/>
      <c r="AH115" s="983"/>
      <c r="AI115" s="983"/>
      <c r="AJ115" s="984"/>
      <c r="AK115" s="985" t="s">
        <v>451</v>
      </c>
      <c r="AL115" s="983"/>
      <c r="AM115" s="983"/>
      <c r="AN115" s="983"/>
      <c r="AO115" s="984"/>
      <c r="AP115" s="986" t="s">
        <v>435</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435</v>
      </c>
      <c r="BR115" s="881"/>
      <c r="BS115" s="881"/>
      <c r="BT115" s="881"/>
      <c r="BU115" s="881"/>
      <c r="BV115" s="881" t="s">
        <v>436</v>
      </c>
      <c r="BW115" s="881"/>
      <c r="BX115" s="881"/>
      <c r="BY115" s="881"/>
      <c r="BZ115" s="881"/>
      <c r="CA115" s="881" t="s">
        <v>436</v>
      </c>
      <c r="CB115" s="881"/>
      <c r="CC115" s="881"/>
      <c r="CD115" s="881"/>
      <c r="CE115" s="881"/>
      <c r="CF115" s="939" t="s">
        <v>435</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1242774</v>
      </c>
      <c r="DH115" s="844"/>
      <c r="DI115" s="844"/>
      <c r="DJ115" s="844"/>
      <c r="DK115" s="845"/>
      <c r="DL115" s="846">
        <v>1643831</v>
      </c>
      <c r="DM115" s="844"/>
      <c r="DN115" s="844"/>
      <c r="DO115" s="844"/>
      <c r="DP115" s="845"/>
      <c r="DQ115" s="846">
        <v>2563703</v>
      </c>
      <c r="DR115" s="844"/>
      <c r="DS115" s="844"/>
      <c r="DT115" s="844"/>
      <c r="DU115" s="845"/>
      <c r="DV115" s="888">
        <v>3</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391</v>
      </c>
      <c r="AB116" s="844"/>
      <c r="AC116" s="844"/>
      <c r="AD116" s="844"/>
      <c r="AE116" s="845"/>
      <c r="AF116" s="846" t="s">
        <v>435</v>
      </c>
      <c r="AG116" s="844"/>
      <c r="AH116" s="844"/>
      <c r="AI116" s="844"/>
      <c r="AJ116" s="845"/>
      <c r="AK116" s="846" t="s">
        <v>455</v>
      </c>
      <c r="AL116" s="844"/>
      <c r="AM116" s="844"/>
      <c r="AN116" s="844"/>
      <c r="AO116" s="845"/>
      <c r="AP116" s="888" t="s">
        <v>436</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436</v>
      </c>
      <c r="BR116" s="881"/>
      <c r="BS116" s="881"/>
      <c r="BT116" s="881"/>
      <c r="BU116" s="881"/>
      <c r="BV116" s="881" t="s">
        <v>435</v>
      </c>
      <c r="BW116" s="881"/>
      <c r="BX116" s="881"/>
      <c r="BY116" s="881"/>
      <c r="BZ116" s="881"/>
      <c r="CA116" s="881" t="s">
        <v>435</v>
      </c>
      <c r="CB116" s="881"/>
      <c r="CC116" s="881"/>
      <c r="CD116" s="881"/>
      <c r="CE116" s="881"/>
      <c r="CF116" s="939" t="s">
        <v>435</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15200</v>
      </c>
      <c r="DH116" s="844"/>
      <c r="DI116" s="844"/>
      <c r="DJ116" s="844"/>
      <c r="DK116" s="845"/>
      <c r="DL116" s="846">
        <v>15200</v>
      </c>
      <c r="DM116" s="844"/>
      <c r="DN116" s="844"/>
      <c r="DO116" s="844"/>
      <c r="DP116" s="845"/>
      <c r="DQ116" s="846" t="s">
        <v>436</v>
      </c>
      <c r="DR116" s="844"/>
      <c r="DS116" s="844"/>
      <c r="DT116" s="844"/>
      <c r="DU116" s="845"/>
      <c r="DV116" s="888" t="s">
        <v>435</v>
      </c>
      <c r="DW116" s="889"/>
      <c r="DX116" s="889"/>
      <c r="DY116" s="889"/>
      <c r="DZ116" s="890"/>
    </row>
    <row r="117" spans="1:130" s="233" customFormat="1" ht="26.25" customHeight="1" x14ac:dyDescent="0.2">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3403310</v>
      </c>
      <c r="AB117" s="967"/>
      <c r="AC117" s="967"/>
      <c r="AD117" s="967"/>
      <c r="AE117" s="968"/>
      <c r="AF117" s="969">
        <v>3383880</v>
      </c>
      <c r="AG117" s="967"/>
      <c r="AH117" s="967"/>
      <c r="AI117" s="967"/>
      <c r="AJ117" s="968"/>
      <c r="AK117" s="969">
        <v>3431755</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455</v>
      </c>
      <c r="BR117" s="881"/>
      <c r="BS117" s="881"/>
      <c r="BT117" s="881"/>
      <c r="BU117" s="881"/>
      <c r="BV117" s="881" t="s">
        <v>455</v>
      </c>
      <c r="BW117" s="881"/>
      <c r="BX117" s="881"/>
      <c r="BY117" s="881"/>
      <c r="BZ117" s="881"/>
      <c r="CA117" s="881" t="s">
        <v>455</v>
      </c>
      <c r="CB117" s="881"/>
      <c r="CC117" s="881"/>
      <c r="CD117" s="881"/>
      <c r="CE117" s="881"/>
      <c r="CF117" s="939" t="s">
        <v>455</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455</v>
      </c>
      <c r="DH117" s="844"/>
      <c r="DI117" s="844"/>
      <c r="DJ117" s="844"/>
      <c r="DK117" s="845"/>
      <c r="DL117" s="846" t="s">
        <v>455</v>
      </c>
      <c r="DM117" s="844"/>
      <c r="DN117" s="844"/>
      <c r="DO117" s="844"/>
      <c r="DP117" s="845"/>
      <c r="DQ117" s="846" t="s">
        <v>455</v>
      </c>
      <c r="DR117" s="844"/>
      <c r="DS117" s="844"/>
      <c r="DT117" s="844"/>
      <c r="DU117" s="845"/>
      <c r="DV117" s="888" t="s">
        <v>455</v>
      </c>
      <c r="DW117" s="889"/>
      <c r="DX117" s="889"/>
      <c r="DY117" s="889"/>
      <c r="DZ117" s="890"/>
    </row>
    <row r="118" spans="1:130" s="233" customFormat="1" ht="26.25" customHeight="1" x14ac:dyDescent="0.2">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304</v>
      </c>
      <c r="AL118" s="960"/>
      <c r="AM118" s="960"/>
      <c r="AN118" s="960"/>
      <c r="AO118" s="961"/>
      <c r="AP118" s="963" t="s">
        <v>428</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126</v>
      </c>
      <c r="BR118" s="909"/>
      <c r="BS118" s="909"/>
      <c r="BT118" s="909"/>
      <c r="BU118" s="909"/>
      <c r="BV118" s="909" t="s">
        <v>462</v>
      </c>
      <c r="BW118" s="909"/>
      <c r="BX118" s="909"/>
      <c r="BY118" s="909"/>
      <c r="BZ118" s="909"/>
      <c r="CA118" s="909" t="s">
        <v>126</v>
      </c>
      <c r="CB118" s="909"/>
      <c r="CC118" s="909"/>
      <c r="CD118" s="909"/>
      <c r="CE118" s="909"/>
      <c r="CF118" s="939" t="s">
        <v>436</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407</v>
      </c>
      <c r="DH118" s="844"/>
      <c r="DI118" s="844"/>
      <c r="DJ118" s="844"/>
      <c r="DK118" s="845"/>
      <c r="DL118" s="846" t="s">
        <v>407</v>
      </c>
      <c r="DM118" s="844"/>
      <c r="DN118" s="844"/>
      <c r="DO118" s="844"/>
      <c r="DP118" s="845"/>
      <c r="DQ118" s="846" t="s">
        <v>436</v>
      </c>
      <c r="DR118" s="844"/>
      <c r="DS118" s="844"/>
      <c r="DT118" s="844"/>
      <c r="DU118" s="845"/>
      <c r="DV118" s="888" t="s">
        <v>126</v>
      </c>
      <c r="DW118" s="889"/>
      <c r="DX118" s="889"/>
      <c r="DY118" s="889"/>
      <c r="DZ118" s="890"/>
    </row>
    <row r="119" spans="1:130" s="233" customFormat="1" ht="26.25" customHeight="1" x14ac:dyDescent="0.2">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462</v>
      </c>
      <c r="AB119" s="953"/>
      <c r="AC119" s="953"/>
      <c r="AD119" s="953"/>
      <c r="AE119" s="954"/>
      <c r="AF119" s="955" t="s">
        <v>462</v>
      </c>
      <c r="AG119" s="953"/>
      <c r="AH119" s="953"/>
      <c r="AI119" s="953"/>
      <c r="AJ119" s="954"/>
      <c r="AK119" s="955" t="s">
        <v>436</v>
      </c>
      <c r="AL119" s="953"/>
      <c r="AM119" s="953"/>
      <c r="AN119" s="953"/>
      <c r="AO119" s="954"/>
      <c r="AP119" s="956" t="s">
        <v>126</v>
      </c>
      <c r="AQ119" s="957"/>
      <c r="AR119" s="957"/>
      <c r="AS119" s="957"/>
      <c r="AT119" s="958"/>
      <c r="AU119" s="998"/>
      <c r="AV119" s="999"/>
      <c r="AW119" s="999"/>
      <c r="AX119" s="999"/>
      <c r="AY119" s="999"/>
      <c r="AZ119" s="254" t="s">
        <v>185</v>
      </c>
      <c r="BA119" s="254"/>
      <c r="BB119" s="254"/>
      <c r="BC119" s="254"/>
      <c r="BD119" s="254"/>
      <c r="BE119" s="254"/>
      <c r="BF119" s="254"/>
      <c r="BG119" s="254"/>
      <c r="BH119" s="254"/>
      <c r="BI119" s="254"/>
      <c r="BJ119" s="254"/>
      <c r="BK119" s="254"/>
      <c r="BL119" s="254"/>
      <c r="BM119" s="254"/>
      <c r="BN119" s="254"/>
      <c r="BO119" s="941" t="s">
        <v>464</v>
      </c>
      <c r="BP119" s="942"/>
      <c r="BQ119" s="943">
        <v>44366722</v>
      </c>
      <c r="BR119" s="909"/>
      <c r="BS119" s="909"/>
      <c r="BT119" s="909"/>
      <c r="BU119" s="909"/>
      <c r="BV119" s="909">
        <v>46237721</v>
      </c>
      <c r="BW119" s="909"/>
      <c r="BX119" s="909"/>
      <c r="BY119" s="909"/>
      <c r="BZ119" s="909"/>
      <c r="CA119" s="909">
        <v>46966402</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407</v>
      </c>
      <c r="DH119" s="828"/>
      <c r="DI119" s="828"/>
      <c r="DJ119" s="828"/>
      <c r="DK119" s="829"/>
      <c r="DL119" s="830" t="s">
        <v>126</v>
      </c>
      <c r="DM119" s="828"/>
      <c r="DN119" s="828"/>
      <c r="DO119" s="828"/>
      <c r="DP119" s="829"/>
      <c r="DQ119" s="830" t="s">
        <v>436</v>
      </c>
      <c r="DR119" s="828"/>
      <c r="DS119" s="828"/>
      <c r="DT119" s="828"/>
      <c r="DU119" s="829"/>
      <c r="DV119" s="912" t="s">
        <v>436</v>
      </c>
      <c r="DW119" s="913"/>
      <c r="DX119" s="913"/>
      <c r="DY119" s="913"/>
      <c r="DZ119" s="914"/>
    </row>
    <row r="120" spans="1:130" s="233" customFormat="1" ht="26.25" customHeight="1" x14ac:dyDescent="0.2">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436</v>
      </c>
      <c r="AB120" s="844"/>
      <c r="AC120" s="844"/>
      <c r="AD120" s="844"/>
      <c r="AE120" s="845"/>
      <c r="AF120" s="846" t="s">
        <v>407</v>
      </c>
      <c r="AG120" s="844"/>
      <c r="AH120" s="844"/>
      <c r="AI120" s="844"/>
      <c r="AJ120" s="845"/>
      <c r="AK120" s="846" t="s">
        <v>436</v>
      </c>
      <c r="AL120" s="844"/>
      <c r="AM120" s="844"/>
      <c r="AN120" s="844"/>
      <c r="AO120" s="845"/>
      <c r="AP120" s="888" t="s">
        <v>126</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66420174</v>
      </c>
      <c r="BR120" s="906"/>
      <c r="BS120" s="906"/>
      <c r="BT120" s="906"/>
      <c r="BU120" s="906"/>
      <c r="BV120" s="906">
        <v>64219088</v>
      </c>
      <c r="BW120" s="906"/>
      <c r="BX120" s="906"/>
      <c r="BY120" s="906"/>
      <c r="BZ120" s="906"/>
      <c r="CA120" s="906">
        <v>67829512</v>
      </c>
      <c r="CB120" s="906"/>
      <c r="CC120" s="906"/>
      <c r="CD120" s="906"/>
      <c r="CE120" s="906"/>
      <c r="CF120" s="930">
        <v>78.2</v>
      </c>
      <c r="CG120" s="931"/>
      <c r="CH120" s="931"/>
      <c r="CI120" s="931"/>
      <c r="CJ120" s="931"/>
      <c r="CK120" s="932" t="s">
        <v>468</v>
      </c>
      <c r="CL120" s="916"/>
      <c r="CM120" s="916"/>
      <c r="CN120" s="916"/>
      <c r="CO120" s="917"/>
      <c r="CP120" s="936" t="s">
        <v>469</v>
      </c>
      <c r="CQ120" s="937"/>
      <c r="CR120" s="937"/>
      <c r="CS120" s="937"/>
      <c r="CT120" s="937"/>
      <c r="CU120" s="937"/>
      <c r="CV120" s="937"/>
      <c r="CW120" s="937"/>
      <c r="CX120" s="937"/>
      <c r="CY120" s="937"/>
      <c r="CZ120" s="937"/>
      <c r="DA120" s="937"/>
      <c r="DB120" s="937"/>
      <c r="DC120" s="937"/>
      <c r="DD120" s="937"/>
      <c r="DE120" s="937"/>
      <c r="DF120" s="938"/>
      <c r="DG120" s="925" t="s">
        <v>436</v>
      </c>
      <c r="DH120" s="906"/>
      <c r="DI120" s="906"/>
      <c r="DJ120" s="906"/>
      <c r="DK120" s="906"/>
      <c r="DL120" s="906" t="s">
        <v>126</v>
      </c>
      <c r="DM120" s="906"/>
      <c r="DN120" s="906"/>
      <c r="DO120" s="906"/>
      <c r="DP120" s="906"/>
      <c r="DQ120" s="906" t="s">
        <v>436</v>
      </c>
      <c r="DR120" s="906"/>
      <c r="DS120" s="906"/>
      <c r="DT120" s="906"/>
      <c r="DU120" s="906"/>
      <c r="DV120" s="907" t="s">
        <v>126</v>
      </c>
      <c r="DW120" s="907"/>
      <c r="DX120" s="907"/>
      <c r="DY120" s="907"/>
      <c r="DZ120" s="908"/>
    </row>
    <row r="121" spans="1:130" s="233" customFormat="1" ht="26.25" customHeight="1" x14ac:dyDescent="0.2">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126</v>
      </c>
      <c r="AB121" s="844"/>
      <c r="AC121" s="844"/>
      <c r="AD121" s="844"/>
      <c r="AE121" s="845"/>
      <c r="AF121" s="846" t="s">
        <v>126</v>
      </c>
      <c r="AG121" s="844"/>
      <c r="AH121" s="844"/>
      <c r="AI121" s="844"/>
      <c r="AJ121" s="845"/>
      <c r="AK121" s="846" t="s">
        <v>436</v>
      </c>
      <c r="AL121" s="844"/>
      <c r="AM121" s="844"/>
      <c r="AN121" s="844"/>
      <c r="AO121" s="845"/>
      <c r="AP121" s="888" t="s">
        <v>436</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t="s">
        <v>436</v>
      </c>
      <c r="BR121" s="881"/>
      <c r="BS121" s="881"/>
      <c r="BT121" s="881"/>
      <c r="BU121" s="881"/>
      <c r="BV121" s="881" t="s">
        <v>436</v>
      </c>
      <c r="BW121" s="881"/>
      <c r="BX121" s="881"/>
      <c r="BY121" s="881"/>
      <c r="BZ121" s="881"/>
      <c r="CA121" s="881" t="s">
        <v>436</v>
      </c>
      <c r="CB121" s="881"/>
      <c r="CC121" s="881"/>
      <c r="CD121" s="881"/>
      <c r="CE121" s="881"/>
      <c r="CF121" s="939" t="s">
        <v>407</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t="s">
        <v>436</v>
      </c>
      <c r="DH121" s="881"/>
      <c r="DI121" s="881"/>
      <c r="DJ121" s="881"/>
      <c r="DK121" s="881"/>
      <c r="DL121" s="881" t="s">
        <v>126</v>
      </c>
      <c r="DM121" s="881"/>
      <c r="DN121" s="881"/>
      <c r="DO121" s="881"/>
      <c r="DP121" s="881"/>
      <c r="DQ121" s="881" t="s">
        <v>407</v>
      </c>
      <c r="DR121" s="881"/>
      <c r="DS121" s="881"/>
      <c r="DT121" s="881"/>
      <c r="DU121" s="881"/>
      <c r="DV121" s="858" t="s">
        <v>462</v>
      </c>
      <c r="DW121" s="858"/>
      <c r="DX121" s="858"/>
      <c r="DY121" s="858"/>
      <c r="DZ121" s="859"/>
    </row>
    <row r="122" spans="1:130" s="233"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472</v>
      </c>
      <c r="AB122" s="844"/>
      <c r="AC122" s="844"/>
      <c r="AD122" s="844"/>
      <c r="AE122" s="845"/>
      <c r="AF122" s="846" t="s">
        <v>407</v>
      </c>
      <c r="AG122" s="844"/>
      <c r="AH122" s="844"/>
      <c r="AI122" s="844"/>
      <c r="AJ122" s="845"/>
      <c r="AK122" s="846" t="s">
        <v>436</v>
      </c>
      <c r="AL122" s="844"/>
      <c r="AM122" s="844"/>
      <c r="AN122" s="844"/>
      <c r="AO122" s="845"/>
      <c r="AP122" s="888" t="s">
        <v>407</v>
      </c>
      <c r="AQ122" s="889"/>
      <c r="AR122" s="889"/>
      <c r="AS122" s="889"/>
      <c r="AT122" s="890"/>
      <c r="AU122" s="947"/>
      <c r="AV122" s="948"/>
      <c r="AW122" s="948"/>
      <c r="AX122" s="948"/>
      <c r="AY122" s="949"/>
      <c r="AZ122" s="902" t="s">
        <v>473</v>
      </c>
      <c r="BA122" s="903"/>
      <c r="BB122" s="903"/>
      <c r="BC122" s="903"/>
      <c r="BD122" s="903"/>
      <c r="BE122" s="903"/>
      <c r="BF122" s="903"/>
      <c r="BG122" s="903"/>
      <c r="BH122" s="903"/>
      <c r="BI122" s="903"/>
      <c r="BJ122" s="903"/>
      <c r="BK122" s="903"/>
      <c r="BL122" s="903"/>
      <c r="BM122" s="903"/>
      <c r="BN122" s="903"/>
      <c r="BO122" s="903"/>
      <c r="BP122" s="904"/>
      <c r="BQ122" s="943">
        <v>49380488</v>
      </c>
      <c r="BR122" s="909"/>
      <c r="BS122" s="909"/>
      <c r="BT122" s="909"/>
      <c r="BU122" s="909"/>
      <c r="BV122" s="909">
        <v>46327118</v>
      </c>
      <c r="BW122" s="909"/>
      <c r="BX122" s="909"/>
      <c r="BY122" s="909"/>
      <c r="BZ122" s="909"/>
      <c r="CA122" s="909">
        <v>50393428</v>
      </c>
      <c r="CB122" s="909"/>
      <c r="CC122" s="909"/>
      <c r="CD122" s="909"/>
      <c r="CE122" s="909"/>
      <c r="CF122" s="910">
        <v>58.1</v>
      </c>
      <c r="CG122" s="911"/>
      <c r="CH122" s="911"/>
      <c r="CI122" s="911"/>
      <c r="CJ122" s="911"/>
      <c r="CK122" s="933"/>
      <c r="CL122" s="919"/>
      <c r="CM122" s="919"/>
      <c r="CN122" s="919"/>
      <c r="CO122" s="920"/>
      <c r="CP122" s="899" t="s">
        <v>474</v>
      </c>
      <c r="CQ122" s="900"/>
      <c r="CR122" s="900"/>
      <c r="CS122" s="900"/>
      <c r="CT122" s="900"/>
      <c r="CU122" s="900"/>
      <c r="CV122" s="900"/>
      <c r="CW122" s="900"/>
      <c r="CX122" s="900"/>
      <c r="CY122" s="900"/>
      <c r="CZ122" s="900"/>
      <c r="DA122" s="900"/>
      <c r="DB122" s="900"/>
      <c r="DC122" s="900"/>
      <c r="DD122" s="900"/>
      <c r="DE122" s="900"/>
      <c r="DF122" s="901"/>
      <c r="DG122" s="880" t="s">
        <v>126</v>
      </c>
      <c r="DH122" s="881"/>
      <c r="DI122" s="881"/>
      <c r="DJ122" s="881"/>
      <c r="DK122" s="881"/>
      <c r="DL122" s="881" t="s">
        <v>462</v>
      </c>
      <c r="DM122" s="881"/>
      <c r="DN122" s="881"/>
      <c r="DO122" s="881"/>
      <c r="DP122" s="881"/>
      <c r="DQ122" s="881" t="s">
        <v>126</v>
      </c>
      <c r="DR122" s="881"/>
      <c r="DS122" s="881"/>
      <c r="DT122" s="881"/>
      <c r="DU122" s="881"/>
      <c r="DV122" s="858" t="s">
        <v>436</v>
      </c>
      <c r="DW122" s="858"/>
      <c r="DX122" s="858"/>
      <c r="DY122" s="858"/>
      <c r="DZ122" s="859"/>
    </row>
    <row r="123" spans="1:130" s="233" customFormat="1" ht="26.25" customHeight="1" x14ac:dyDescent="0.2">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15200</v>
      </c>
      <c r="AB123" s="844"/>
      <c r="AC123" s="844"/>
      <c r="AD123" s="844"/>
      <c r="AE123" s="845"/>
      <c r="AF123" s="846">
        <v>15200</v>
      </c>
      <c r="AG123" s="844"/>
      <c r="AH123" s="844"/>
      <c r="AI123" s="844"/>
      <c r="AJ123" s="845"/>
      <c r="AK123" s="846" t="s">
        <v>407</v>
      </c>
      <c r="AL123" s="844"/>
      <c r="AM123" s="844"/>
      <c r="AN123" s="844"/>
      <c r="AO123" s="845"/>
      <c r="AP123" s="888" t="s">
        <v>407</v>
      </c>
      <c r="AQ123" s="889"/>
      <c r="AR123" s="889"/>
      <c r="AS123" s="889"/>
      <c r="AT123" s="890"/>
      <c r="AU123" s="950"/>
      <c r="AV123" s="951"/>
      <c r="AW123" s="951"/>
      <c r="AX123" s="951"/>
      <c r="AY123" s="951"/>
      <c r="AZ123" s="254" t="s">
        <v>185</v>
      </c>
      <c r="BA123" s="254"/>
      <c r="BB123" s="254"/>
      <c r="BC123" s="254"/>
      <c r="BD123" s="254"/>
      <c r="BE123" s="254"/>
      <c r="BF123" s="254"/>
      <c r="BG123" s="254"/>
      <c r="BH123" s="254"/>
      <c r="BI123" s="254"/>
      <c r="BJ123" s="254"/>
      <c r="BK123" s="254"/>
      <c r="BL123" s="254"/>
      <c r="BM123" s="254"/>
      <c r="BN123" s="254"/>
      <c r="BO123" s="941" t="s">
        <v>475</v>
      </c>
      <c r="BP123" s="942"/>
      <c r="BQ123" s="896">
        <v>115800662</v>
      </c>
      <c r="BR123" s="897"/>
      <c r="BS123" s="897"/>
      <c r="BT123" s="897"/>
      <c r="BU123" s="897"/>
      <c r="BV123" s="897">
        <v>110546206</v>
      </c>
      <c r="BW123" s="897"/>
      <c r="BX123" s="897"/>
      <c r="BY123" s="897"/>
      <c r="BZ123" s="897"/>
      <c r="CA123" s="897">
        <v>118222940</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126</v>
      </c>
      <c r="AB124" s="844"/>
      <c r="AC124" s="844"/>
      <c r="AD124" s="844"/>
      <c r="AE124" s="845"/>
      <c r="AF124" s="846" t="s">
        <v>126</v>
      </c>
      <c r="AG124" s="844"/>
      <c r="AH124" s="844"/>
      <c r="AI124" s="844"/>
      <c r="AJ124" s="845"/>
      <c r="AK124" s="846" t="s">
        <v>407</v>
      </c>
      <c r="AL124" s="844"/>
      <c r="AM124" s="844"/>
      <c r="AN124" s="844"/>
      <c r="AO124" s="845"/>
      <c r="AP124" s="888" t="s">
        <v>126</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436</v>
      </c>
      <c r="BR124" s="895"/>
      <c r="BS124" s="895"/>
      <c r="BT124" s="895"/>
      <c r="BU124" s="895"/>
      <c r="BV124" s="895" t="s">
        <v>436</v>
      </c>
      <c r="BW124" s="895"/>
      <c r="BX124" s="895"/>
      <c r="BY124" s="895"/>
      <c r="BZ124" s="895"/>
      <c r="CA124" s="895" t="s">
        <v>126</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126</v>
      </c>
      <c r="DH124" s="828"/>
      <c r="DI124" s="828"/>
      <c r="DJ124" s="828"/>
      <c r="DK124" s="829"/>
      <c r="DL124" s="830" t="s">
        <v>407</v>
      </c>
      <c r="DM124" s="828"/>
      <c r="DN124" s="828"/>
      <c r="DO124" s="828"/>
      <c r="DP124" s="829"/>
      <c r="DQ124" s="830" t="s">
        <v>126</v>
      </c>
      <c r="DR124" s="828"/>
      <c r="DS124" s="828"/>
      <c r="DT124" s="828"/>
      <c r="DU124" s="829"/>
      <c r="DV124" s="912" t="s">
        <v>407</v>
      </c>
      <c r="DW124" s="913"/>
      <c r="DX124" s="913"/>
      <c r="DY124" s="913"/>
      <c r="DZ124" s="914"/>
    </row>
    <row r="125" spans="1:130" s="233" customFormat="1" ht="26.25" customHeight="1" x14ac:dyDescent="0.2">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126</v>
      </c>
      <c r="AB125" s="844"/>
      <c r="AC125" s="844"/>
      <c r="AD125" s="844"/>
      <c r="AE125" s="845"/>
      <c r="AF125" s="846" t="s">
        <v>436</v>
      </c>
      <c r="AG125" s="844"/>
      <c r="AH125" s="844"/>
      <c r="AI125" s="844"/>
      <c r="AJ125" s="845"/>
      <c r="AK125" s="846" t="s">
        <v>126</v>
      </c>
      <c r="AL125" s="844"/>
      <c r="AM125" s="844"/>
      <c r="AN125" s="844"/>
      <c r="AO125" s="845"/>
      <c r="AP125" s="888" t="s">
        <v>126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126</v>
      </c>
      <c r="DH125" s="906"/>
      <c r="DI125" s="906"/>
      <c r="DJ125" s="906"/>
      <c r="DK125" s="906"/>
      <c r="DL125" s="906" t="s">
        <v>126</v>
      </c>
      <c r="DM125" s="906"/>
      <c r="DN125" s="906"/>
      <c r="DO125" s="906"/>
      <c r="DP125" s="906"/>
      <c r="DQ125" s="906" t="s">
        <v>436</v>
      </c>
      <c r="DR125" s="906"/>
      <c r="DS125" s="906"/>
      <c r="DT125" s="906"/>
      <c r="DU125" s="906"/>
      <c r="DV125" s="907" t="s">
        <v>436</v>
      </c>
      <c r="DW125" s="907"/>
      <c r="DX125" s="907"/>
      <c r="DY125" s="907"/>
      <c r="DZ125" s="908"/>
    </row>
    <row r="126" spans="1:130" s="233" customFormat="1" ht="26.25" customHeight="1" thickBot="1" x14ac:dyDescent="0.25">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126</v>
      </c>
      <c r="AB126" s="844"/>
      <c r="AC126" s="844"/>
      <c r="AD126" s="844"/>
      <c r="AE126" s="845"/>
      <c r="AF126" s="846" t="s">
        <v>126</v>
      </c>
      <c r="AG126" s="844"/>
      <c r="AH126" s="844"/>
      <c r="AI126" s="844"/>
      <c r="AJ126" s="845"/>
      <c r="AK126" s="846" t="s">
        <v>407</v>
      </c>
      <c r="AL126" s="844"/>
      <c r="AM126" s="844"/>
      <c r="AN126" s="844"/>
      <c r="AO126" s="845"/>
      <c r="AP126" s="888" t="s">
        <v>126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t="s">
        <v>126</v>
      </c>
      <c r="DM126" s="881"/>
      <c r="DN126" s="881"/>
      <c r="DO126" s="881"/>
      <c r="DP126" s="881"/>
      <c r="DQ126" s="881" t="s">
        <v>407</v>
      </c>
      <c r="DR126" s="881"/>
      <c r="DS126" s="881"/>
      <c r="DT126" s="881"/>
      <c r="DU126" s="881"/>
      <c r="DV126" s="858" t="s">
        <v>472</v>
      </c>
      <c r="DW126" s="858"/>
      <c r="DX126" s="858"/>
      <c r="DY126" s="858"/>
      <c r="DZ126" s="859"/>
    </row>
    <row r="127" spans="1:130" s="233" customFormat="1" ht="26.25" customHeight="1" x14ac:dyDescent="0.2">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126</v>
      </c>
      <c r="AB127" s="844"/>
      <c r="AC127" s="844"/>
      <c r="AD127" s="844"/>
      <c r="AE127" s="845"/>
      <c r="AF127" s="846" t="s">
        <v>407</v>
      </c>
      <c r="AG127" s="844"/>
      <c r="AH127" s="844"/>
      <c r="AI127" s="844"/>
      <c r="AJ127" s="845"/>
      <c r="AK127" s="846" t="s">
        <v>472</v>
      </c>
      <c r="AL127" s="844"/>
      <c r="AM127" s="844"/>
      <c r="AN127" s="844"/>
      <c r="AO127" s="845"/>
      <c r="AP127" s="888" t="s">
        <v>407</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126</v>
      </c>
      <c r="DH127" s="881"/>
      <c r="DI127" s="881"/>
      <c r="DJ127" s="881"/>
      <c r="DK127" s="881"/>
      <c r="DL127" s="881" t="s">
        <v>126</v>
      </c>
      <c r="DM127" s="881"/>
      <c r="DN127" s="881"/>
      <c r="DO127" s="881"/>
      <c r="DP127" s="881"/>
      <c r="DQ127" s="881" t="s">
        <v>126</v>
      </c>
      <c r="DR127" s="881"/>
      <c r="DS127" s="881"/>
      <c r="DT127" s="881"/>
      <c r="DU127" s="881"/>
      <c r="DV127" s="858" t="s">
        <v>407</v>
      </c>
      <c r="DW127" s="858"/>
      <c r="DX127" s="858"/>
      <c r="DY127" s="858"/>
      <c r="DZ127" s="859"/>
    </row>
    <row r="128" spans="1:130" s="233" customFormat="1" ht="26.25" customHeight="1" thickBot="1" x14ac:dyDescent="0.25">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t="s">
        <v>126</v>
      </c>
      <c r="AB128" s="865"/>
      <c r="AC128" s="865"/>
      <c r="AD128" s="865"/>
      <c r="AE128" s="866"/>
      <c r="AF128" s="867" t="s">
        <v>436</v>
      </c>
      <c r="AG128" s="865"/>
      <c r="AH128" s="865"/>
      <c r="AI128" s="865"/>
      <c r="AJ128" s="866"/>
      <c r="AK128" s="867" t="s">
        <v>126</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436</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t="s">
        <v>436</v>
      </c>
      <c r="DM128" s="855"/>
      <c r="DN128" s="855"/>
      <c r="DO128" s="855"/>
      <c r="DP128" s="855"/>
      <c r="DQ128" s="855" t="s">
        <v>462</v>
      </c>
      <c r="DR128" s="855"/>
      <c r="DS128" s="855"/>
      <c r="DT128" s="855"/>
      <c r="DU128" s="855"/>
      <c r="DV128" s="856" t="s">
        <v>436</v>
      </c>
      <c r="DW128" s="856"/>
      <c r="DX128" s="856"/>
      <c r="DY128" s="856"/>
      <c r="DZ128" s="857"/>
    </row>
    <row r="129" spans="1:131" s="233"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91036280</v>
      </c>
      <c r="AB129" s="844"/>
      <c r="AC129" s="844"/>
      <c r="AD129" s="844"/>
      <c r="AE129" s="845"/>
      <c r="AF129" s="846">
        <v>88767631</v>
      </c>
      <c r="AG129" s="844"/>
      <c r="AH129" s="844"/>
      <c r="AI129" s="844"/>
      <c r="AJ129" s="845"/>
      <c r="AK129" s="846">
        <v>92463663</v>
      </c>
      <c r="AL129" s="844"/>
      <c r="AM129" s="844"/>
      <c r="AN129" s="844"/>
      <c r="AO129" s="845"/>
      <c r="AP129" s="847"/>
      <c r="AQ129" s="848"/>
      <c r="AR129" s="848"/>
      <c r="AS129" s="848"/>
      <c r="AT129" s="849"/>
      <c r="AU129" s="236"/>
      <c r="AV129" s="236"/>
      <c r="AW129" s="236"/>
      <c r="AX129" s="815" t="s">
        <v>492</v>
      </c>
      <c r="AY129" s="816"/>
      <c r="AZ129" s="816"/>
      <c r="BA129" s="816"/>
      <c r="BB129" s="816"/>
      <c r="BC129" s="816"/>
      <c r="BD129" s="816"/>
      <c r="BE129" s="817"/>
      <c r="BF129" s="834" t="s">
        <v>126</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5991264</v>
      </c>
      <c r="AB130" s="844"/>
      <c r="AC130" s="844"/>
      <c r="AD130" s="844"/>
      <c r="AE130" s="845"/>
      <c r="AF130" s="846">
        <v>5936583</v>
      </c>
      <c r="AG130" s="844"/>
      <c r="AH130" s="844"/>
      <c r="AI130" s="844"/>
      <c r="AJ130" s="845"/>
      <c r="AK130" s="846">
        <v>5744329</v>
      </c>
      <c r="AL130" s="844"/>
      <c r="AM130" s="844"/>
      <c r="AN130" s="844"/>
      <c r="AO130" s="845"/>
      <c r="AP130" s="847"/>
      <c r="AQ130" s="848"/>
      <c r="AR130" s="848"/>
      <c r="AS130" s="848"/>
      <c r="AT130" s="849"/>
      <c r="AU130" s="236"/>
      <c r="AV130" s="236"/>
      <c r="AW130" s="236"/>
      <c r="AX130" s="815" t="s">
        <v>495</v>
      </c>
      <c r="AY130" s="816"/>
      <c r="AZ130" s="816"/>
      <c r="BA130" s="816"/>
      <c r="BB130" s="816"/>
      <c r="BC130" s="816"/>
      <c r="BD130" s="816"/>
      <c r="BE130" s="817"/>
      <c r="BF130" s="818">
        <v>-2.9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85045016</v>
      </c>
      <c r="AB131" s="828"/>
      <c r="AC131" s="828"/>
      <c r="AD131" s="828"/>
      <c r="AE131" s="829"/>
      <c r="AF131" s="830">
        <v>82831048</v>
      </c>
      <c r="AG131" s="828"/>
      <c r="AH131" s="828"/>
      <c r="AI131" s="828"/>
      <c r="AJ131" s="829"/>
      <c r="AK131" s="830">
        <v>86719334</v>
      </c>
      <c r="AL131" s="828"/>
      <c r="AM131" s="828"/>
      <c r="AN131" s="828"/>
      <c r="AO131" s="829"/>
      <c r="AP131" s="831"/>
      <c r="AQ131" s="832"/>
      <c r="AR131" s="832"/>
      <c r="AS131" s="832"/>
      <c r="AT131" s="833"/>
      <c r="AU131" s="236"/>
      <c r="AV131" s="236"/>
      <c r="AW131" s="236"/>
      <c r="AX131" s="793" t="s">
        <v>497</v>
      </c>
      <c r="AY131" s="794"/>
      <c r="AZ131" s="794"/>
      <c r="BA131" s="794"/>
      <c r="BB131" s="794"/>
      <c r="BC131" s="794"/>
      <c r="BD131" s="794"/>
      <c r="BE131" s="795"/>
      <c r="BF131" s="796" t="s">
        <v>407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-3.0430401709999999</v>
      </c>
      <c r="AB132" s="809"/>
      <c r="AC132" s="809"/>
      <c r="AD132" s="809"/>
      <c r="AE132" s="810"/>
      <c r="AF132" s="811">
        <v>-3.0818190300000001</v>
      </c>
      <c r="AG132" s="809"/>
      <c r="AH132" s="809"/>
      <c r="AI132" s="809"/>
      <c r="AJ132" s="810"/>
      <c r="AK132" s="811">
        <v>-2.6667340410000002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-3.2</v>
      </c>
      <c r="AB133" s="788"/>
      <c r="AC133" s="788"/>
      <c r="AD133" s="788"/>
      <c r="AE133" s="789"/>
      <c r="AF133" s="787">
        <v>-3</v>
      </c>
      <c r="AG133" s="788"/>
      <c r="AH133" s="788"/>
      <c r="AI133" s="788"/>
      <c r="AJ133" s="789"/>
      <c r="AK133" s="787">
        <v>-2.9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s4VNd+OunqQKG6bPZDX+BAR8B3hasPSgHoDJZO54GPF+Aiw7/KqLFeNFV/3DemTI/IJMA5n1fpnRT7FBXSng==" saltValue="WdxVYLz7kABJHFuFVqjy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B5" sqref="BB5"/>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2oSO0DF2Yj+XeBI6BTBOWw9TNkpd/yDVImnN7Zz9dyCv/GLv7VFRAMqnRK8un6IB38TGhEjaLwrpOE/qiJINg==" saltValue="RDY4TnPQL5QYTzgB1K04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504</v>
      </c>
      <c r="AP7" s="275"/>
      <c r="AQ7" s="276" t="s">
        <v>505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506</v>
      </c>
      <c r="AQ8" s="282" t="s">
        <v>507</v>
      </c>
      <c r="AR8" s="283" t="s">
        <v>508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509</v>
      </c>
      <c r="AL9" s="1195"/>
      <c r="AM9" s="1195"/>
      <c r="AN9" s="1196"/>
      <c r="AO9" s="284">
        <v>24734046</v>
      </c>
      <c r="AP9" s="284">
        <v>70412</v>
      </c>
      <c r="AQ9" s="285">
        <v>64680</v>
      </c>
      <c r="AR9" s="286">
        <v>8.9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510</v>
      </c>
      <c r="AL10" s="1195"/>
      <c r="AM10" s="1195"/>
      <c r="AN10" s="1196"/>
      <c r="AO10" s="287">
        <v>294883</v>
      </c>
      <c r="AP10" s="287">
        <v>839</v>
      </c>
      <c r="AQ10" s="288">
        <v>847</v>
      </c>
      <c r="AR10" s="289">
        <v>-0.9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511</v>
      </c>
      <c r="AL11" s="1195"/>
      <c r="AM11" s="1195"/>
      <c r="AN11" s="1196"/>
      <c r="AO11" s="287" t="s">
        <v>512</v>
      </c>
      <c r="AP11" s="287" t="s">
        <v>512</v>
      </c>
      <c r="AQ11" s="288" t="s">
        <v>512</v>
      </c>
      <c r="AR11" s="289" t="s">
        <v>512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513</v>
      </c>
      <c r="AL12" s="1195"/>
      <c r="AM12" s="1195"/>
      <c r="AN12" s="1196"/>
      <c r="AO12" s="287" t="s">
        <v>512</v>
      </c>
      <c r="AP12" s="287" t="s">
        <v>512</v>
      </c>
      <c r="AQ12" s="288" t="s">
        <v>512</v>
      </c>
      <c r="AR12" s="289" t="s">
        <v>512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514</v>
      </c>
      <c r="AL13" s="1195"/>
      <c r="AM13" s="1195"/>
      <c r="AN13" s="1196"/>
      <c r="AO13" s="287">
        <v>797294</v>
      </c>
      <c r="AP13" s="287">
        <v>2270</v>
      </c>
      <c r="AQ13" s="288">
        <v>2336</v>
      </c>
      <c r="AR13" s="289">
        <v>-2.8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515</v>
      </c>
      <c r="AL14" s="1195"/>
      <c r="AM14" s="1195"/>
      <c r="AN14" s="1196"/>
      <c r="AO14" s="287">
        <v>378944</v>
      </c>
      <c r="AP14" s="287">
        <v>1079</v>
      </c>
      <c r="AQ14" s="288">
        <v>1534</v>
      </c>
      <c r="AR14" s="289">
        <v>-29.7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516</v>
      </c>
      <c r="AL15" s="1198"/>
      <c r="AM15" s="1198"/>
      <c r="AN15" s="1199"/>
      <c r="AO15" s="287">
        <v>-1589897</v>
      </c>
      <c r="AP15" s="287">
        <v>-4526</v>
      </c>
      <c r="AQ15" s="288">
        <v>-4617</v>
      </c>
      <c r="AR15" s="289">
        <v>-2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185</v>
      </c>
      <c r="AL16" s="1198"/>
      <c r="AM16" s="1198"/>
      <c r="AN16" s="1199"/>
      <c r="AO16" s="287">
        <v>24615270</v>
      </c>
      <c r="AP16" s="287">
        <v>70073</v>
      </c>
      <c r="AQ16" s="288">
        <v>64780</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521</v>
      </c>
      <c r="AL21" s="1201"/>
      <c r="AM21" s="1201"/>
      <c r="AN21" s="1202"/>
      <c r="AO21" s="300">
        <v>7.61</v>
      </c>
      <c r="AP21" s="301">
        <v>6.3</v>
      </c>
      <c r="AQ21" s="302">
        <v>1.31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522</v>
      </c>
      <c r="AL22" s="1201"/>
      <c r="AM22" s="1201"/>
      <c r="AN22" s="1202"/>
      <c r="AO22" s="305">
        <v>98.4</v>
      </c>
      <c r="AP22" s="306">
        <v>98.9</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504</v>
      </c>
      <c r="AP30" s="275"/>
      <c r="AQ30" s="276" t="s">
        <v>505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506</v>
      </c>
      <c r="AQ31" s="282" t="s">
        <v>507</v>
      </c>
      <c r="AR31" s="283" t="s">
        <v>508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526</v>
      </c>
      <c r="AL32" s="1185"/>
      <c r="AM32" s="1185"/>
      <c r="AN32" s="1186"/>
      <c r="AO32" s="315">
        <v>3174452</v>
      </c>
      <c r="AP32" s="315">
        <v>9037</v>
      </c>
      <c r="AQ32" s="316">
        <v>4307</v>
      </c>
      <c r="AR32" s="317">
        <v>109.8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527</v>
      </c>
      <c r="AL33" s="1185"/>
      <c r="AM33" s="1185"/>
      <c r="AN33" s="1186"/>
      <c r="AO33" s="315" t="s">
        <v>512</v>
      </c>
      <c r="AP33" s="315" t="s">
        <v>512</v>
      </c>
      <c r="AQ33" s="316" t="s">
        <v>512</v>
      </c>
      <c r="AR33" s="317" t="s">
        <v>512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528</v>
      </c>
      <c r="AL34" s="1185"/>
      <c r="AM34" s="1185"/>
      <c r="AN34" s="1186"/>
      <c r="AO34" s="315">
        <v>155543</v>
      </c>
      <c r="AP34" s="315">
        <v>443</v>
      </c>
      <c r="AQ34" s="316">
        <v>453</v>
      </c>
      <c r="AR34" s="317">
        <v>-2.2000000000000002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529</v>
      </c>
      <c r="AL35" s="1185"/>
      <c r="AM35" s="1185"/>
      <c r="AN35" s="1186"/>
      <c r="AO35" s="315" t="s">
        <v>512</v>
      </c>
      <c r="AP35" s="315" t="s">
        <v>512</v>
      </c>
      <c r="AQ35" s="316">
        <v>23</v>
      </c>
      <c r="AR35" s="317" t="s">
        <v>512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530</v>
      </c>
      <c r="AL36" s="1185"/>
      <c r="AM36" s="1185"/>
      <c r="AN36" s="1186"/>
      <c r="AO36" s="315">
        <v>101760</v>
      </c>
      <c r="AP36" s="315">
        <v>290</v>
      </c>
      <c r="AQ36" s="316">
        <v>309</v>
      </c>
      <c r="AR36" s="317">
        <v>-6.1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531</v>
      </c>
      <c r="AL37" s="1185"/>
      <c r="AM37" s="1185"/>
      <c r="AN37" s="1186"/>
      <c r="AO37" s="315" t="s">
        <v>512</v>
      </c>
      <c r="AP37" s="315" t="s">
        <v>512</v>
      </c>
      <c r="AQ37" s="316">
        <v>2268</v>
      </c>
      <c r="AR37" s="317" t="s">
        <v>512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532</v>
      </c>
      <c r="AL38" s="1188"/>
      <c r="AM38" s="1188"/>
      <c r="AN38" s="1189"/>
      <c r="AO38" s="318" t="s">
        <v>512</v>
      </c>
      <c r="AP38" s="318" t="s">
        <v>512</v>
      </c>
      <c r="AQ38" s="319" t="s">
        <v>512</v>
      </c>
      <c r="AR38" s="307" t="s">
        <v>512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533</v>
      </c>
      <c r="AL39" s="1188"/>
      <c r="AM39" s="1188"/>
      <c r="AN39" s="1189"/>
      <c r="AO39" s="315" t="s">
        <v>512</v>
      </c>
      <c r="AP39" s="315" t="s">
        <v>512</v>
      </c>
      <c r="AQ39" s="316">
        <v>-17</v>
      </c>
      <c r="AR39" s="317" t="s">
        <v>512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534</v>
      </c>
      <c r="AL40" s="1185"/>
      <c r="AM40" s="1185"/>
      <c r="AN40" s="1186"/>
      <c r="AO40" s="315">
        <v>-5744329</v>
      </c>
      <c r="AP40" s="315">
        <v>-16353</v>
      </c>
      <c r="AQ40" s="316">
        <v>-14818</v>
      </c>
      <c r="AR40" s="317">
        <v>10.4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-2312574</v>
      </c>
      <c r="AP41" s="315">
        <v>-6583</v>
      </c>
      <c r="AQ41" s="316">
        <v>-7476</v>
      </c>
      <c r="AR41" s="317">
        <v>-11.9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504</v>
      </c>
      <c r="AN49" s="1179" t="s">
        <v>538</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539</v>
      </c>
      <c r="AO50" s="332" t="s">
        <v>540</v>
      </c>
      <c r="AP50" s="333" t="s">
        <v>541</v>
      </c>
      <c r="AQ50" s="334" t="s">
        <v>542</v>
      </c>
      <c r="AR50" s="335" t="s">
        <v>543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15331439</v>
      </c>
      <c r="AN51" s="337">
        <v>44052</v>
      </c>
      <c r="AO51" s="338">
        <v>-29.2</v>
      </c>
      <c r="AP51" s="339">
        <v>46686</v>
      </c>
      <c r="AQ51" s="340">
        <v>-9.5</v>
      </c>
      <c r="AR51" s="341">
        <v>-19.7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11565292</v>
      </c>
      <c r="AN52" s="345">
        <v>33231</v>
      </c>
      <c r="AO52" s="346">
        <v>-34.5</v>
      </c>
      <c r="AP52" s="347">
        <v>32595</v>
      </c>
      <c r="AQ52" s="348">
        <v>-7.8</v>
      </c>
      <c r="AR52" s="349">
        <v>-26.7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17883388</v>
      </c>
      <c r="AN53" s="337">
        <v>50809</v>
      </c>
      <c r="AO53" s="338">
        <v>15.3</v>
      </c>
      <c r="AP53" s="339">
        <v>49796</v>
      </c>
      <c r="AQ53" s="340">
        <v>6.7</v>
      </c>
      <c r="AR53" s="341">
        <v>8.6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13737488</v>
      </c>
      <c r="AN54" s="345">
        <v>39030</v>
      </c>
      <c r="AO54" s="346">
        <v>17.5</v>
      </c>
      <c r="AP54" s="347">
        <v>37281</v>
      </c>
      <c r="AQ54" s="348">
        <v>14.4</v>
      </c>
      <c r="AR54" s="349">
        <v>3.1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18793493</v>
      </c>
      <c r="AN55" s="337">
        <v>53103</v>
      </c>
      <c r="AO55" s="338">
        <v>4.5</v>
      </c>
      <c r="AP55" s="339">
        <v>51681</v>
      </c>
      <c r="AQ55" s="340">
        <v>3.8</v>
      </c>
      <c r="AR55" s="341">
        <v>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12251841</v>
      </c>
      <c r="AN56" s="345">
        <v>34619</v>
      </c>
      <c r="AO56" s="346">
        <v>-11.3</v>
      </c>
      <c r="AP56" s="347">
        <v>37226</v>
      </c>
      <c r="AQ56" s="348">
        <v>-0.1</v>
      </c>
      <c r="AR56" s="349">
        <v>-11.2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16917506</v>
      </c>
      <c r="AN57" s="337">
        <v>47904</v>
      </c>
      <c r="AO57" s="338">
        <v>-9.8000000000000007</v>
      </c>
      <c r="AP57" s="339">
        <v>50465</v>
      </c>
      <c r="AQ57" s="340">
        <v>-2.4</v>
      </c>
      <c r="AR57" s="341">
        <v>-7.4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10812820</v>
      </c>
      <c r="AN58" s="345">
        <v>30618</v>
      </c>
      <c r="AO58" s="346">
        <v>-11.6</v>
      </c>
      <c r="AP58" s="347">
        <v>34193</v>
      </c>
      <c r="AQ58" s="348">
        <v>-8.1</v>
      </c>
      <c r="AR58" s="349">
        <v>-3.5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14180493</v>
      </c>
      <c r="AN59" s="337">
        <v>40368</v>
      </c>
      <c r="AO59" s="338">
        <v>-15.7</v>
      </c>
      <c r="AP59" s="339">
        <v>51679</v>
      </c>
      <c r="AQ59" s="340">
        <v>2.4</v>
      </c>
      <c r="AR59" s="341">
        <v>-18.100000000000001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8434305</v>
      </c>
      <c r="AN60" s="345">
        <v>24010</v>
      </c>
      <c r="AO60" s="346">
        <v>-21.6</v>
      </c>
      <c r="AP60" s="347">
        <v>35132</v>
      </c>
      <c r="AQ60" s="348">
        <v>2.7</v>
      </c>
      <c r="AR60" s="349">
        <v>-24.3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16621264</v>
      </c>
      <c r="AN61" s="352">
        <v>47247</v>
      </c>
      <c r="AO61" s="353">
        <v>-7</v>
      </c>
      <c r="AP61" s="354">
        <v>50061</v>
      </c>
      <c r="AQ61" s="355">
        <v>0.2</v>
      </c>
      <c r="AR61" s="341">
        <v>-7.2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11360349</v>
      </c>
      <c r="AN62" s="345">
        <v>32302</v>
      </c>
      <c r="AO62" s="346">
        <v>-12.3</v>
      </c>
      <c r="AP62" s="347">
        <v>35285</v>
      </c>
      <c r="AQ62" s="348">
        <v>0.2</v>
      </c>
      <c r="AR62" s="349">
        <v>-12.5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fRYBQjEgBKLDMFrYsRjXWNaDuVe7aaqkGrNpWx7KF99XUXTOgb0wI4wARhwbYBrXUZdh8/sJmZKtdP4Hck5Qqw==" saltValue="EBT7hwWyJqRYwNvjg/tB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G103" sqref="AG10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552</v>
      </c>
    </row>
    <row r="120" spans="125:125" ht="13.5" hidden="1" customHeight="1" x14ac:dyDescent="0.2"/>
    <row r="121" spans="125:125" ht="13.5" hidden="1" customHeight="1" x14ac:dyDescent="0.2">
      <c r="DU121" s="262"/>
    </row>
  </sheetData>
  <sheetProtection algorithmName="SHA-512" hashValue="Y18CU7pO+jlQluih5yCTYsSrbTes9Dv9jQP6heFWFhGGujJLApDNgOIQcrmCZ8k1jKMEd7mFB6/9fLhOBPfZGg==" saltValue="LgG99Se6Rn5OPVJcI65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D102" sqref="AD102"/>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553</v>
      </c>
    </row>
  </sheetData>
  <sheetProtection algorithmName="SHA-512" hashValue="cZtfSr2omrEknhKoOaSXxZ9YkmZ//C/PePj+9p/26vyLXEM2X5AizcjyI3ES/DkmX9p9tSzuQ/J3n55js57RwA==" saltValue="TsomAj1PJZh7LcvTfTQM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3" t="s">
        <v>3</v>
      </c>
      <c r="D47" s="1203"/>
      <c r="E47" s="1204"/>
      <c r="F47" s="11">
        <v>18.600000000000001</v>
      </c>
      <c r="G47" s="12">
        <v>19.649999999999999</v>
      </c>
      <c r="H47" s="12">
        <v>20.07</v>
      </c>
      <c r="I47" s="12">
        <v>19.63</v>
      </c>
      <c r="J47" s="13">
        <v>19.25</v>
      </c>
    </row>
    <row r="48" spans="2:10" ht="57.75" customHeight="1" x14ac:dyDescent="0.2">
      <c r="B48" s="14"/>
      <c r="C48" s="1205" t="s">
        <v>4</v>
      </c>
      <c r="D48" s="1205"/>
      <c r="E48" s="1206"/>
      <c r="F48" s="15">
        <v>5.46</v>
      </c>
      <c r="G48" s="16">
        <v>5.0199999999999996</v>
      </c>
      <c r="H48" s="16">
        <v>4.7</v>
      </c>
      <c r="I48" s="16">
        <v>7.55</v>
      </c>
      <c r="J48" s="17">
        <v>9.07</v>
      </c>
    </row>
    <row r="49" spans="2:10" ht="57.75" customHeight="1" thickBot="1" x14ac:dyDescent="0.25">
      <c r="B49" s="18"/>
      <c r="C49" s="1207" t="s">
        <v>5</v>
      </c>
      <c r="D49" s="1207"/>
      <c r="E49" s="1208"/>
      <c r="F49" s="19" t="s">
        <v>559</v>
      </c>
      <c r="G49" s="20">
        <v>0.01</v>
      </c>
      <c r="H49" s="20" t="s">
        <v>560</v>
      </c>
      <c r="I49" s="20" t="s">
        <v>561</v>
      </c>
      <c r="J49" s="21" t="s">
        <v>562</v>
      </c>
    </row>
    <row r="50" spans="2:10" ht="13.2" x14ac:dyDescent="0.2"/>
  </sheetData>
  <sheetProtection algorithmName="SHA-512" hashValue="c1tnWhXK6Lri021w3xeQ5DWmEgXULwlkjwx2bSUoTP8p1pBCQ/j8Unm93E+WkQ5b0m/Kbx17o0Zz2BvxS11lDQ==" saltValue="MiYX0dIS6fikllUJDHL1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5" t="s">
        <v>563</v>
      </c>
      <c r="D34" s="1215"/>
      <c r="E34" s="1216"/>
      <c r="F34" s="32">
        <v>5.45</v>
      </c>
      <c r="G34" s="33">
        <v>5.0199999999999996</v>
      </c>
      <c r="H34" s="33">
        <v>4.7</v>
      </c>
      <c r="I34" s="33">
        <v>7.54</v>
      </c>
      <c r="J34" s="34">
        <v>9.07</v>
      </c>
      <c r="K34" s="22"/>
      <c r="L34" s="22"/>
      <c r="M34" s="22"/>
      <c r="N34" s="22"/>
      <c r="O34" s="22"/>
      <c r="P34" s="22"/>
    </row>
    <row r="35" spans="1:16" ht="39" customHeight="1" x14ac:dyDescent="0.2">
      <c r="A35" s="22"/>
      <c r="B35" s="35"/>
      <c r="C35" s="1209" t="s">
        <v>564</v>
      </c>
      <c r="D35" s="1210"/>
      <c r="E35" s="1211"/>
      <c r="F35" s="36">
        <v>1.46</v>
      </c>
      <c r="G35" s="37">
        <v>2.27</v>
      </c>
      <c r="H35" s="37">
        <v>2.31</v>
      </c>
      <c r="I35" s="37">
        <v>2.64</v>
      </c>
      <c r="J35" s="38">
        <v>2.12</v>
      </c>
      <c r="K35" s="22"/>
      <c r="L35" s="22"/>
      <c r="M35" s="22"/>
      <c r="N35" s="22"/>
      <c r="O35" s="22"/>
      <c r="P35" s="22"/>
    </row>
    <row r="36" spans="1:16" ht="39" customHeight="1" x14ac:dyDescent="0.2">
      <c r="A36" s="22"/>
      <c r="B36" s="35"/>
      <c r="C36" s="1209" t="s">
        <v>565</v>
      </c>
      <c r="D36" s="1210"/>
      <c r="E36" s="1211"/>
      <c r="F36" s="36">
        <v>1.05</v>
      </c>
      <c r="G36" s="37">
        <v>0.84</v>
      </c>
      <c r="H36" s="37">
        <v>0.75</v>
      </c>
      <c r="I36" s="37">
        <v>0.63</v>
      </c>
      <c r="J36" s="38">
        <v>1.28</v>
      </c>
      <c r="K36" s="22"/>
      <c r="L36" s="22"/>
      <c r="M36" s="22"/>
      <c r="N36" s="22"/>
      <c r="O36" s="22"/>
      <c r="P36" s="22"/>
    </row>
    <row r="37" spans="1:16" ht="39" customHeight="1" x14ac:dyDescent="0.2">
      <c r="A37" s="22"/>
      <c r="B37" s="35"/>
      <c r="C37" s="1209" t="s">
        <v>566</v>
      </c>
      <c r="D37" s="1210"/>
      <c r="E37" s="1211"/>
      <c r="F37" s="36">
        <v>0.25</v>
      </c>
      <c r="G37" s="37">
        <v>0.23</v>
      </c>
      <c r="H37" s="37">
        <v>0.23</v>
      </c>
      <c r="I37" s="37">
        <v>0.26</v>
      </c>
      <c r="J37" s="38">
        <v>0.32</v>
      </c>
      <c r="K37" s="22"/>
      <c r="L37" s="22"/>
      <c r="M37" s="22"/>
      <c r="N37" s="22"/>
      <c r="O37" s="22"/>
      <c r="P37" s="22"/>
    </row>
    <row r="38" spans="1:16" ht="39" customHeight="1" x14ac:dyDescent="0.2">
      <c r="A38" s="22"/>
      <c r="B38" s="35"/>
      <c r="C38" s="1209"/>
      <c r="D38" s="1210"/>
      <c r="E38" s="1211"/>
      <c r="F38" s="36"/>
      <c r="G38" s="37"/>
      <c r="H38" s="37"/>
      <c r="I38" s="37"/>
      <c r="J38" s="38"/>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567</v>
      </c>
      <c r="D42" s="1210"/>
      <c r="E42" s="1211"/>
      <c r="F42" s="36" t="s">
        <v>512</v>
      </c>
      <c r="G42" s="37" t="s">
        <v>512</v>
      </c>
      <c r="H42" s="37" t="s">
        <v>512</v>
      </c>
      <c r="I42" s="37" t="s">
        <v>512</v>
      </c>
      <c r="J42" s="38" t="s">
        <v>512</v>
      </c>
      <c r="K42" s="22"/>
      <c r="L42" s="22"/>
      <c r="M42" s="22"/>
      <c r="N42" s="22"/>
      <c r="O42" s="22"/>
      <c r="P42" s="22"/>
    </row>
    <row r="43" spans="1:16" ht="39" customHeight="1" thickBot="1" x14ac:dyDescent="0.25">
      <c r="A43" s="22"/>
      <c r="B43" s="40"/>
      <c r="C43" s="1212" t="s">
        <v>568</v>
      </c>
      <c r="D43" s="1213"/>
      <c r="E43" s="1214"/>
      <c r="F43" s="41">
        <v>0</v>
      </c>
      <c r="G43" s="42">
        <v>0</v>
      </c>
      <c r="H43" s="42">
        <v>0</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B3o6MN/1wzaM6hoQo3i2tjfkL+wgpbBzSBoT0zX9INNibDpf2sTZW2jNm7LoHsnqz8BZgaPdMyF1s0fm5DpnQ==" saltValue="V5wVtIHsqXGh2MuaoGas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N44" sqref="N44:N4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3360</v>
      </c>
      <c r="L45" s="60">
        <v>3403</v>
      </c>
      <c r="M45" s="60">
        <v>3201</v>
      </c>
      <c r="N45" s="60">
        <v>3136</v>
      </c>
      <c r="O45" s="61">
        <v>3174</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2">
      <c r="A47" s="48"/>
      <c r="B47" s="1237"/>
      <c r="C47" s="1238"/>
      <c r="D47" s="62"/>
      <c r="E47" s="1219" t="s">
        <v>13</v>
      </c>
      <c r="F47" s="1219"/>
      <c r="G47" s="1219"/>
      <c r="H47" s="1219"/>
      <c r="I47" s="1219"/>
      <c r="J47" s="1220"/>
      <c r="K47" s="63">
        <v>27</v>
      </c>
      <c r="L47" s="64">
        <v>27</v>
      </c>
      <c r="M47" s="64">
        <v>87</v>
      </c>
      <c r="N47" s="64">
        <v>167</v>
      </c>
      <c r="O47" s="65">
        <v>156</v>
      </c>
      <c r="P47" s="48"/>
      <c r="Q47" s="48"/>
      <c r="R47" s="48"/>
      <c r="S47" s="48"/>
      <c r="T47" s="48"/>
      <c r="U47" s="48"/>
    </row>
    <row r="48" spans="1:21" ht="30.75" customHeight="1" x14ac:dyDescent="0.2">
      <c r="A48" s="48"/>
      <c r="B48" s="1237"/>
      <c r="C48" s="1238"/>
      <c r="D48" s="62"/>
      <c r="E48" s="1219" t="s">
        <v>14</v>
      </c>
      <c r="F48" s="1219"/>
      <c r="G48" s="1219"/>
      <c r="H48" s="1219"/>
      <c r="I48" s="1219"/>
      <c r="J48" s="1220"/>
      <c r="K48" s="63" t="s">
        <v>512</v>
      </c>
      <c r="L48" s="64" t="s">
        <v>512</v>
      </c>
      <c r="M48" s="64" t="s">
        <v>512</v>
      </c>
      <c r="N48" s="64" t="s">
        <v>512</v>
      </c>
      <c r="O48" s="65" t="s">
        <v>512</v>
      </c>
      <c r="P48" s="48"/>
      <c r="Q48" s="48"/>
      <c r="R48" s="48"/>
      <c r="S48" s="48"/>
      <c r="T48" s="48"/>
      <c r="U48" s="48"/>
    </row>
    <row r="49" spans="1:21" ht="30.75" customHeight="1" x14ac:dyDescent="0.2">
      <c r="A49" s="48"/>
      <c r="B49" s="1237"/>
      <c r="C49" s="1238"/>
      <c r="D49" s="62"/>
      <c r="E49" s="1219" t="s">
        <v>15</v>
      </c>
      <c r="F49" s="1219"/>
      <c r="G49" s="1219"/>
      <c r="H49" s="1219"/>
      <c r="I49" s="1219"/>
      <c r="J49" s="1220"/>
      <c r="K49" s="63">
        <v>87</v>
      </c>
      <c r="L49" s="64">
        <v>95</v>
      </c>
      <c r="M49" s="64">
        <v>100</v>
      </c>
      <c r="N49" s="64">
        <v>112</v>
      </c>
      <c r="O49" s="65">
        <v>102</v>
      </c>
      <c r="P49" s="48"/>
      <c r="Q49" s="48"/>
      <c r="R49" s="48"/>
      <c r="S49" s="48"/>
      <c r="T49" s="48"/>
      <c r="U49" s="48"/>
    </row>
    <row r="50" spans="1:21" ht="30.75" customHeight="1" x14ac:dyDescent="0.2">
      <c r="A50" s="48"/>
      <c r="B50" s="1237"/>
      <c r="C50" s="1238"/>
      <c r="D50" s="62"/>
      <c r="E50" s="1219" t="s">
        <v>16</v>
      </c>
      <c r="F50" s="1219"/>
      <c r="G50" s="1219"/>
      <c r="H50" s="1219"/>
      <c r="I50" s="1219"/>
      <c r="J50" s="1220"/>
      <c r="K50" s="63">
        <v>15</v>
      </c>
      <c r="L50" s="64">
        <v>15</v>
      </c>
      <c r="M50" s="64">
        <v>15</v>
      </c>
      <c r="N50" s="64">
        <v>15</v>
      </c>
      <c r="O50" s="65" t="s">
        <v>512</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512</v>
      </c>
      <c r="L51" s="64" t="s">
        <v>512</v>
      </c>
      <c r="M51" s="64" t="s">
        <v>512</v>
      </c>
      <c r="N51" s="64" t="s">
        <v>512</v>
      </c>
      <c r="O51" s="65" t="s">
        <v>512</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6262</v>
      </c>
      <c r="L52" s="64">
        <v>6110</v>
      </c>
      <c r="M52" s="64">
        <v>5991</v>
      </c>
      <c r="N52" s="64">
        <v>5937</v>
      </c>
      <c r="O52" s="65">
        <v>5744</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-2773</v>
      </c>
      <c r="L53" s="69">
        <v>-2570</v>
      </c>
      <c r="M53" s="69">
        <v>-2588</v>
      </c>
      <c r="N53" s="69">
        <v>-2507</v>
      </c>
      <c r="O53" s="70">
        <v>-2312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25" t="s">
        <v>24</v>
      </c>
      <c r="C57" s="1226"/>
      <c r="D57" s="1229" t="s">
        <v>25</v>
      </c>
      <c r="E57" s="1230"/>
      <c r="F57" s="1230"/>
      <c r="G57" s="1230"/>
      <c r="H57" s="1230"/>
      <c r="I57" s="1230"/>
      <c r="J57" s="1231"/>
      <c r="K57" s="83">
        <v>2115</v>
      </c>
      <c r="L57" s="84">
        <v>2016</v>
      </c>
      <c r="M57" s="84">
        <v>2297</v>
      </c>
      <c r="N57" s="84">
        <v>1512</v>
      </c>
      <c r="O57" s="85">
        <v>1503</v>
      </c>
    </row>
    <row r="58" spans="1:21" ht="31.5" customHeight="1" thickBot="1" x14ac:dyDescent="0.25">
      <c r="B58" s="1227"/>
      <c r="C58" s="1228"/>
      <c r="D58" s="1232" t="s">
        <v>26</v>
      </c>
      <c r="E58" s="1233"/>
      <c r="F58" s="1233"/>
      <c r="G58" s="1233"/>
      <c r="H58" s="1233"/>
      <c r="I58" s="1233"/>
      <c r="J58" s="1234"/>
      <c r="K58" s="86">
        <v>202</v>
      </c>
      <c r="L58" s="87">
        <v>229</v>
      </c>
      <c r="M58" s="87">
        <v>226</v>
      </c>
      <c r="N58" s="87">
        <v>509</v>
      </c>
      <c r="O58" s="88">
        <v>169</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lP1tlV6u9UcCzsPblhBE6TP3WCiI7ZMkIlkD8jrwSOxNGawj69nkNK1TNRsvyFEFesQEgSF2aFX0RQ3EuFww==" saltValue="ykB+L2q4Ro+x00v95Y64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554</v>
      </c>
      <c r="J40" s="100" t="s">
        <v>555</v>
      </c>
      <c r="K40" s="100" t="s">
        <v>556</v>
      </c>
      <c r="L40" s="100" t="s">
        <v>557</v>
      </c>
      <c r="M40" s="101" t="s">
        <v>558</v>
      </c>
    </row>
    <row r="41" spans="2:13" ht="27.75" customHeight="1" x14ac:dyDescent="0.2">
      <c r="B41" s="1255" t="s">
        <v>29</v>
      </c>
      <c r="C41" s="1256"/>
      <c r="D41" s="102"/>
      <c r="E41" s="1257" t="s">
        <v>30</v>
      </c>
      <c r="F41" s="1257"/>
      <c r="G41" s="1257"/>
      <c r="H41" s="1258"/>
      <c r="I41" s="358">
        <v>27576</v>
      </c>
      <c r="J41" s="359">
        <v>28357</v>
      </c>
      <c r="K41" s="359">
        <v>27885</v>
      </c>
      <c r="L41" s="359">
        <v>27796</v>
      </c>
      <c r="M41" s="360">
        <v>28849</v>
      </c>
    </row>
    <row r="42" spans="2:13" ht="27.75" customHeight="1" x14ac:dyDescent="0.2">
      <c r="B42" s="1245"/>
      <c r="C42" s="1246"/>
      <c r="D42" s="103"/>
      <c r="E42" s="1249" t="s">
        <v>31</v>
      </c>
      <c r="F42" s="1249"/>
      <c r="G42" s="1249"/>
      <c r="H42" s="1250"/>
      <c r="I42" s="361">
        <v>1450</v>
      </c>
      <c r="J42" s="362">
        <v>1320</v>
      </c>
      <c r="K42" s="362">
        <v>1258</v>
      </c>
      <c r="L42" s="362">
        <v>1659</v>
      </c>
      <c r="M42" s="363">
        <v>2564</v>
      </c>
    </row>
    <row r="43" spans="2:13" ht="27.75" customHeight="1" x14ac:dyDescent="0.2">
      <c r="B43" s="1245"/>
      <c r="C43" s="1246"/>
      <c r="D43" s="103"/>
      <c r="E43" s="1249" t="s">
        <v>32</v>
      </c>
      <c r="F43" s="1249"/>
      <c r="G43" s="1249"/>
      <c r="H43" s="1250"/>
      <c r="I43" s="361" t="s">
        <v>512</v>
      </c>
      <c r="J43" s="362" t="s">
        <v>512</v>
      </c>
      <c r="K43" s="362" t="s">
        <v>512</v>
      </c>
      <c r="L43" s="362" t="s">
        <v>512</v>
      </c>
      <c r="M43" s="363" t="s">
        <v>512</v>
      </c>
    </row>
    <row r="44" spans="2:13" ht="27.75" customHeight="1" x14ac:dyDescent="0.2">
      <c r="B44" s="1245"/>
      <c r="C44" s="1246"/>
      <c r="D44" s="103"/>
      <c r="E44" s="1249" t="s">
        <v>33</v>
      </c>
      <c r="F44" s="1249"/>
      <c r="G44" s="1249"/>
      <c r="H44" s="1250"/>
      <c r="I44" s="361">
        <v>1232</v>
      </c>
      <c r="J44" s="362">
        <v>1208</v>
      </c>
      <c r="K44" s="362">
        <v>1247</v>
      </c>
      <c r="L44" s="362">
        <v>1456</v>
      </c>
      <c r="M44" s="363">
        <v>1569</v>
      </c>
    </row>
    <row r="45" spans="2:13" ht="27.75" customHeight="1" x14ac:dyDescent="0.2">
      <c r="B45" s="1245"/>
      <c r="C45" s="1246"/>
      <c r="D45" s="103"/>
      <c r="E45" s="1249" t="s">
        <v>34</v>
      </c>
      <c r="F45" s="1249"/>
      <c r="G45" s="1249"/>
      <c r="H45" s="1250"/>
      <c r="I45" s="361">
        <v>16773</v>
      </c>
      <c r="J45" s="362">
        <v>15154</v>
      </c>
      <c r="K45" s="362">
        <v>13977</v>
      </c>
      <c r="L45" s="362">
        <v>15327</v>
      </c>
      <c r="M45" s="363">
        <v>13984</v>
      </c>
    </row>
    <row r="46" spans="2:13" ht="27.75" customHeight="1" x14ac:dyDescent="0.2">
      <c r="B46" s="1245"/>
      <c r="C46" s="1246"/>
      <c r="D46" s="104"/>
      <c r="E46" s="1249" t="s">
        <v>35</v>
      </c>
      <c r="F46" s="1249"/>
      <c r="G46" s="1249"/>
      <c r="H46" s="1250"/>
      <c r="I46" s="361" t="s">
        <v>512</v>
      </c>
      <c r="J46" s="362" t="s">
        <v>512</v>
      </c>
      <c r="K46" s="362" t="s">
        <v>512</v>
      </c>
      <c r="L46" s="362" t="s">
        <v>512</v>
      </c>
      <c r="M46" s="363" t="s">
        <v>512</v>
      </c>
    </row>
    <row r="47" spans="2:13" ht="27.75" customHeight="1" x14ac:dyDescent="0.2">
      <c r="B47" s="1245"/>
      <c r="C47" s="1246"/>
      <c r="D47" s="105"/>
      <c r="E47" s="1259" t="s">
        <v>36</v>
      </c>
      <c r="F47" s="1260"/>
      <c r="G47" s="1260"/>
      <c r="H47" s="1261"/>
      <c r="I47" s="361" t="s">
        <v>512</v>
      </c>
      <c r="J47" s="362" t="s">
        <v>512</v>
      </c>
      <c r="K47" s="362" t="s">
        <v>512</v>
      </c>
      <c r="L47" s="362" t="s">
        <v>512</v>
      </c>
      <c r="M47" s="363" t="s">
        <v>512</v>
      </c>
    </row>
    <row r="48" spans="2:13" ht="27.75" customHeight="1" x14ac:dyDescent="0.2">
      <c r="B48" s="1245"/>
      <c r="C48" s="1246"/>
      <c r="D48" s="103"/>
      <c r="E48" s="1249" t="s">
        <v>37</v>
      </c>
      <c r="F48" s="1249"/>
      <c r="G48" s="1249"/>
      <c r="H48" s="1250"/>
      <c r="I48" s="361" t="s">
        <v>512</v>
      </c>
      <c r="J48" s="362" t="s">
        <v>512</v>
      </c>
      <c r="K48" s="362" t="s">
        <v>512</v>
      </c>
      <c r="L48" s="362" t="s">
        <v>512</v>
      </c>
      <c r="M48" s="363" t="s">
        <v>512</v>
      </c>
    </row>
    <row r="49" spans="2:13" ht="27.75" customHeight="1" x14ac:dyDescent="0.2">
      <c r="B49" s="1247"/>
      <c r="C49" s="1248"/>
      <c r="D49" s="103"/>
      <c r="E49" s="1249" t="s">
        <v>38</v>
      </c>
      <c r="F49" s="1249"/>
      <c r="G49" s="1249"/>
      <c r="H49" s="1250"/>
      <c r="I49" s="361" t="s">
        <v>512</v>
      </c>
      <c r="J49" s="362" t="s">
        <v>512</v>
      </c>
      <c r="K49" s="362" t="s">
        <v>512</v>
      </c>
      <c r="L49" s="362" t="s">
        <v>512</v>
      </c>
      <c r="M49" s="363" t="s">
        <v>512</v>
      </c>
    </row>
    <row r="50" spans="2:13" ht="27.75" customHeight="1" x14ac:dyDescent="0.2">
      <c r="B50" s="1243" t="s">
        <v>39</v>
      </c>
      <c r="C50" s="1244"/>
      <c r="D50" s="106"/>
      <c r="E50" s="1249" t="s">
        <v>40</v>
      </c>
      <c r="F50" s="1249"/>
      <c r="G50" s="1249"/>
      <c r="H50" s="1250"/>
      <c r="I50" s="361">
        <v>59301</v>
      </c>
      <c r="J50" s="362">
        <v>62657</v>
      </c>
      <c r="K50" s="362">
        <v>66420</v>
      </c>
      <c r="L50" s="362">
        <v>64219</v>
      </c>
      <c r="M50" s="363">
        <v>67830</v>
      </c>
    </row>
    <row r="51" spans="2:13" ht="27.75" customHeight="1" x14ac:dyDescent="0.2">
      <c r="B51" s="1245"/>
      <c r="C51" s="1246"/>
      <c r="D51" s="103"/>
      <c r="E51" s="1249" t="s">
        <v>41</v>
      </c>
      <c r="F51" s="1249"/>
      <c r="G51" s="1249"/>
      <c r="H51" s="1250"/>
      <c r="I51" s="361" t="s">
        <v>512</v>
      </c>
      <c r="J51" s="362" t="s">
        <v>512</v>
      </c>
      <c r="K51" s="362" t="s">
        <v>512</v>
      </c>
      <c r="L51" s="362" t="s">
        <v>512</v>
      </c>
      <c r="M51" s="363" t="s">
        <v>512</v>
      </c>
    </row>
    <row r="52" spans="2:13" ht="27.75" customHeight="1" x14ac:dyDescent="0.2">
      <c r="B52" s="1247"/>
      <c r="C52" s="1248"/>
      <c r="D52" s="103"/>
      <c r="E52" s="1249" t="s">
        <v>42</v>
      </c>
      <c r="F52" s="1249"/>
      <c r="G52" s="1249"/>
      <c r="H52" s="1250"/>
      <c r="I52" s="361">
        <v>59183</v>
      </c>
      <c r="J52" s="362">
        <v>54224</v>
      </c>
      <c r="K52" s="362">
        <v>49380</v>
      </c>
      <c r="L52" s="362">
        <v>46327</v>
      </c>
      <c r="M52" s="363">
        <v>50393</v>
      </c>
    </row>
    <row r="53" spans="2:13" ht="27.75" customHeight="1" thickBot="1" x14ac:dyDescent="0.25">
      <c r="B53" s="1251" t="s">
        <v>43</v>
      </c>
      <c r="C53" s="1252"/>
      <c r="D53" s="107"/>
      <c r="E53" s="1253" t="s">
        <v>44</v>
      </c>
      <c r="F53" s="1253"/>
      <c r="G53" s="1253"/>
      <c r="H53" s="1254"/>
      <c r="I53" s="364">
        <v>-71454</v>
      </c>
      <c r="J53" s="365">
        <v>-70843</v>
      </c>
      <c r="K53" s="365">
        <v>-71434</v>
      </c>
      <c r="L53" s="365">
        <v>-64308</v>
      </c>
      <c r="M53" s="366">
        <v>-71257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kTniW2leI/dShV0R0b3e3pGLP1fVD9Or6FWs9+qiZsGLU54zM86uM9e2RfaRmJJQZl+nV6Q2pO/9EFEXKvmRA==" saltValue="75WKProDwAy8TDyBqe7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70" t="s">
        <v>47</v>
      </c>
      <c r="D55" s="1270"/>
      <c r="E55" s="1271"/>
      <c r="F55" s="119">
        <v>18275</v>
      </c>
      <c r="G55" s="119">
        <v>17425</v>
      </c>
      <c r="H55" s="120">
        <v>17799</v>
      </c>
    </row>
    <row r="56" spans="2:8" ht="52.5" customHeight="1" x14ac:dyDescent="0.2">
      <c r="B56" s="121"/>
      <c r="C56" s="1272" t="s">
        <v>48</v>
      </c>
      <c r="D56" s="1272"/>
      <c r="E56" s="1273"/>
      <c r="F56" s="122">
        <v>994</v>
      </c>
      <c r="G56" s="122">
        <v>995</v>
      </c>
      <c r="H56" s="123">
        <v>1661</v>
      </c>
    </row>
    <row r="57" spans="2:8" ht="53.25" customHeight="1" x14ac:dyDescent="0.2">
      <c r="B57" s="121"/>
      <c r="C57" s="1274" t="s">
        <v>49</v>
      </c>
      <c r="D57" s="1274"/>
      <c r="E57" s="1275"/>
      <c r="F57" s="124">
        <v>43980</v>
      </c>
      <c r="G57" s="124">
        <v>42155</v>
      </c>
      <c r="H57" s="125">
        <v>44173</v>
      </c>
    </row>
    <row r="58" spans="2:8" ht="45.75" customHeight="1" x14ac:dyDescent="0.2">
      <c r="B58" s="126"/>
      <c r="C58" s="1262" t="s">
        <v>587</v>
      </c>
      <c r="D58" s="1263"/>
      <c r="E58" s="1264"/>
      <c r="F58" s="127">
        <v>18315</v>
      </c>
      <c r="G58" s="127">
        <v>17728</v>
      </c>
      <c r="H58" s="128">
        <v>19843</v>
      </c>
    </row>
    <row r="59" spans="2:8" ht="45.75" customHeight="1" x14ac:dyDescent="0.2">
      <c r="B59" s="126"/>
      <c r="C59" s="1262" t="s">
        <v>588</v>
      </c>
      <c r="D59" s="1263"/>
      <c r="E59" s="1264"/>
      <c r="F59" s="127">
        <v>15438</v>
      </c>
      <c r="G59" s="127">
        <v>14577</v>
      </c>
      <c r="H59" s="128">
        <v>13922</v>
      </c>
    </row>
    <row r="60" spans="2:8" ht="45.75" customHeight="1" x14ac:dyDescent="0.2">
      <c r="B60" s="126"/>
      <c r="C60" s="1262" t="s">
        <v>589</v>
      </c>
      <c r="D60" s="1263"/>
      <c r="E60" s="1264"/>
      <c r="F60" s="127">
        <v>8433</v>
      </c>
      <c r="G60" s="127">
        <v>8151</v>
      </c>
      <c r="H60" s="128">
        <v>8634</v>
      </c>
    </row>
    <row r="61" spans="2:8" ht="45.75" customHeight="1" x14ac:dyDescent="0.2">
      <c r="B61" s="126"/>
      <c r="C61" s="1262" t="s">
        <v>590</v>
      </c>
      <c r="D61" s="1263"/>
      <c r="E61" s="1264"/>
      <c r="F61" s="127">
        <v>1469</v>
      </c>
      <c r="G61" s="127">
        <v>1444</v>
      </c>
      <c r="H61" s="128">
        <v>1514</v>
      </c>
    </row>
    <row r="62" spans="2:8" ht="45.75" customHeight="1" thickBot="1" x14ac:dyDescent="0.25">
      <c r="B62" s="129"/>
      <c r="C62" s="1265" t="s">
        <v>591</v>
      </c>
      <c r="D62" s="1266"/>
      <c r="E62" s="1267"/>
      <c r="F62" s="130">
        <v>179</v>
      </c>
      <c r="G62" s="130">
        <v>164</v>
      </c>
      <c r="H62" s="131">
        <v>155</v>
      </c>
    </row>
    <row r="63" spans="2:8" ht="52.5" customHeight="1" thickBot="1" x14ac:dyDescent="0.25">
      <c r="B63" s="132"/>
      <c r="C63" s="1268" t="s">
        <v>50</v>
      </c>
      <c r="D63" s="1268"/>
      <c r="E63" s="1269"/>
      <c r="F63" s="133">
        <v>63248</v>
      </c>
      <c r="G63" s="133">
        <v>60575</v>
      </c>
      <c r="H63" s="134">
        <v>63633</v>
      </c>
    </row>
    <row r="64" spans="2:8" ht="13.2" x14ac:dyDescent="0.2"/>
  </sheetData>
  <sheetProtection algorithmName="SHA-512" hashValue="N4i2DSB6NqVgzdUh8ttK5IcBDNzTJ2zDXWBl4hKH/GW2dx3FBhY7k62qzPQoGE2VLru+KzmV+XrD0aIVF/BiZA==" saltValue="1KwBaBHnJzB4oFYWtviL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597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598</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554</v>
      </c>
      <c r="BQ50" s="1289"/>
      <c r="BR50" s="1289"/>
      <c r="BS50" s="1289"/>
      <c r="BT50" s="1289"/>
      <c r="BU50" s="1289"/>
      <c r="BV50" s="1289"/>
      <c r="BW50" s="1289"/>
      <c r="BX50" s="1289" t="s">
        <v>555</v>
      </c>
      <c r="BY50" s="1289"/>
      <c r="BZ50" s="1289"/>
      <c r="CA50" s="1289"/>
      <c r="CB50" s="1289"/>
      <c r="CC50" s="1289"/>
      <c r="CD50" s="1289"/>
      <c r="CE50" s="1289"/>
      <c r="CF50" s="1289" t="s">
        <v>556</v>
      </c>
      <c r="CG50" s="1289"/>
      <c r="CH50" s="1289"/>
      <c r="CI50" s="1289"/>
      <c r="CJ50" s="1289"/>
      <c r="CK50" s="1289"/>
      <c r="CL50" s="1289"/>
      <c r="CM50" s="1289"/>
      <c r="CN50" s="1289" t="s">
        <v>557</v>
      </c>
      <c r="CO50" s="1289"/>
      <c r="CP50" s="1289"/>
      <c r="CQ50" s="1289"/>
      <c r="CR50" s="1289"/>
      <c r="CS50" s="1289"/>
      <c r="CT50" s="1289"/>
      <c r="CU50" s="1289"/>
      <c r="CV50" s="1289" t="s">
        <v>558</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599</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601</v>
      </c>
      <c r="BC53" s="1292"/>
      <c r="BD53" s="1292"/>
      <c r="BE53" s="1292"/>
      <c r="BF53" s="1292"/>
      <c r="BG53" s="1292"/>
      <c r="BH53" s="1292"/>
      <c r="BI53" s="1292"/>
      <c r="BJ53" s="1292"/>
      <c r="BK53" s="1292"/>
      <c r="BL53" s="1292"/>
      <c r="BM53" s="1292"/>
      <c r="BN53" s="1292"/>
      <c r="BO53" s="1292"/>
      <c r="BP53" s="1290">
        <v>54.8</v>
      </c>
      <c r="BQ53" s="1290"/>
      <c r="BR53" s="1290"/>
      <c r="BS53" s="1290"/>
      <c r="BT53" s="1290"/>
      <c r="BU53" s="1290"/>
      <c r="BV53" s="1290"/>
      <c r="BW53" s="1290"/>
      <c r="BX53" s="1290">
        <v>54.8</v>
      </c>
      <c r="BY53" s="1290"/>
      <c r="BZ53" s="1290"/>
      <c r="CA53" s="1290"/>
      <c r="CB53" s="1290"/>
      <c r="CC53" s="1290"/>
      <c r="CD53" s="1290"/>
      <c r="CE53" s="1290"/>
      <c r="CF53" s="1290">
        <v>55</v>
      </c>
      <c r="CG53" s="1290"/>
      <c r="CH53" s="1290"/>
      <c r="CI53" s="1290"/>
      <c r="CJ53" s="1290"/>
      <c r="CK53" s="1290"/>
      <c r="CL53" s="1290"/>
      <c r="CM53" s="1290"/>
      <c r="CN53" s="1290">
        <v>55.8</v>
      </c>
      <c r="CO53" s="1290"/>
      <c r="CP53" s="1290"/>
      <c r="CQ53" s="1290"/>
      <c r="CR53" s="1290"/>
      <c r="CS53" s="1290"/>
      <c r="CT53" s="1290"/>
      <c r="CU53" s="1290"/>
      <c r="CV53" s="1290">
        <v>56.3</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602</v>
      </c>
      <c r="AO55" s="1289"/>
      <c r="AP55" s="1289"/>
      <c r="AQ55" s="1289"/>
      <c r="AR55" s="1289"/>
      <c r="AS55" s="1289"/>
      <c r="AT55" s="1289"/>
      <c r="AU55" s="1289"/>
      <c r="AV55" s="1289"/>
      <c r="AW55" s="1289"/>
      <c r="AX55" s="1289"/>
      <c r="AY55" s="1289"/>
      <c r="AZ55" s="1289"/>
      <c r="BA55" s="1289"/>
      <c r="BB55" s="1292" t="s">
        <v>600</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601</v>
      </c>
      <c r="BC57" s="1292"/>
      <c r="BD57" s="1292"/>
      <c r="BE57" s="1292"/>
      <c r="BF57" s="1292"/>
      <c r="BG57" s="1292"/>
      <c r="BH57" s="1292"/>
      <c r="BI57" s="1292"/>
      <c r="BJ57" s="1292"/>
      <c r="BK57" s="1292"/>
      <c r="BL57" s="1292"/>
      <c r="BM57" s="1292"/>
      <c r="BN57" s="1292"/>
      <c r="BO57" s="1292"/>
      <c r="BP57" s="1290">
        <v>56.9</v>
      </c>
      <c r="BQ57" s="1290"/>
      <c r="BR57" s="1290"/>
      <c r="BS57" s="1290"/>
      <c r="BT57" s="1290"/>
      <c r="BU57" s="1290"/>
      <c r="BV57" s="1290"/>
      <c r="BW57" s="1290"/>
      <c r="BX57" s="1290">
        <v>57.7</v>
      </c>
      <c r="BY57" s="1290"/>
      <c r="BZ57" s="1290"/>
      <c r="CA57" s="1290"/>
      <c r="CB57" s="1290"/>
      <c r="CC57" s="1290"/>
      <c r="CD57" s="1290"/>
      <c r="CE57" s="1290"/>
      <c r="CF57" s="1290">
        <v>56.3</v>
      </c>
      <c r="CG57" s="1290"/>
      <c r="CH57" s="1290"/>
      <c r="CI57" s="1290"/>
      <c r="CJ57" s="1290"/>
      <c r="CK57" s="1290"/>
      <c r="CL57" s="1290"/>
      <c r="CM57" s="1290"/>
      <c r="CN57" s="1290">
        <v>56.4</v>
      </c>
      <c r="CO57" s="1290"/>
      <c r="CP57" s="1290"/>
      <c r="CQ57" s="1290"/>
      <c r="CR57" s="1290"/>
      <c r="CS57" s="1290"/>
      <c r="CT57" s="1290"/>
      <c r="CU57" s="1290"/>
      <c r="CV57" s="1290">
        <v>56</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603</v>
      </c>
    </row>
    <row r="64" spans="1:109" ht="13.2"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604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598</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554</v>
      </c>
      <c r="BQ72" s="1289"/>
      <c r="BR72" s="1289"/>
      <c r="BS72" s="1289"/>
      <c r="BT72" s="1289"/>
      <c r="BU72" s="1289"/>
      <c r="BV72" s="1289"/>
      <c r="BW72" s="1289"/>
      <c r="BX72" s="1289" t="s">
        <v>555</v>
      </c>
      <c r="BY72" s="1289"/>
      <c r="BZ72" s="1289"/>
      <c r="CA72" s="1289"/>
      <c r="CB72" s="1289"/>
      <c r="CC72" s="1289"/>
      <c r="CD72" s="1289"/>
      <c r="CE72" s="1289"/>
      <c r="CF72" s="1289" t="s">
        <v>556</v>
      </c>
      <c r="CG72" s="1289"/>
      <c r="CH72" s="1289"/>
      <c r="CI72" s="1289"/>
      <c r="CJ72" s="1289"/>
      <c r="CK72" s="1289"/>
      <c r="CL72" s="1289"/>
      <c r="CM72" s="1289"/>
      <c r="CN72" s="1289" t="s">
        <v>557</v>
      </c>
      <c r="CO72" s="1289"/>
      <c r="CP72" s="1289"/>
      <c r="CQ72" s="1289"/>
      <c r="CR72" s="1289"/>
      <c r="CS72" s="1289"/>
      <c r="CT72" s="1289"/>
      <c r="CU72" s="1289"/>
      <c r="CV72" s="1289" t="s">
        <v>558</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599</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-3.7</v>
      </c>
      <c r="BQ75" s="1290"/>
      <c r="BR75" s="1290"/>
      <c r="BS75" s="1290"/>
      <c r="BT75" s="1290"/>
      <c r="BU75" s="1290"/>
      <c r="BV75" s="1290"/>
      <c r="BW75" s="1290"/>
      <c r="BX75" s="1290">
        <v>-3.4</v>
      </c>
      <c r="BY75" s="1290"/>
      <c r="BZ75" s="1290"/>
      <c r="CA75" s="1290"/>
      <c r="CB75" s="1290"/>
      <c r="CC75" s="1290"/>
      <c r="CD75" s="1290"/>
      <c r="CE75" s="1290"/>
      <c r="CF75" s="1290">
        <v>-3.2</v>
      </c>
      <c r="CG75" s="1290"/>
      <c r="CH75" s="1290"/>
      <c r="CI75" s="1290"/>
      <c r="CJ75" s="1290"/>
      <c r="CK75" s="1290"/>
      <c r="CL75" s="1290"/>
      <c r="CM75" s="1290"/>
      <c r="CN75" s="1290">
        <v>-3</v>
      </c>
      <c r="CO75" s="1290"/>
      <c r="CP75" s="1290"/>
      <c r="CQ75" s="1290"/>
      <c r="CR75" s="1290"/>
      <c r="CS75" s="1290"/>
      <c r="CT75" s="1290"/>
      <c r="CU75" s="1290"/>
      <c r="CV75" s="1290">
        <v>-2.9</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602</v>
      </c>
      <c r="AO77" s="1289"/>
      <c r="AP77" s="1289"/>
      <c r="AQ77" s="1289"/>
      <c r="AR77" s="1289"/>
      <c r="AS77" s="1289"/>
      <c r="AT77" s="1289"/>
      <c r="AU77" s="1289"/>
      <c r="AV77" s="1289"/>
      <c r="AW77" s="1289"/>
      <c r="AX77" s="1289"/>
      <c r="AY77" s="1289"/>
      <c r="AZ77" s="1289"/>
      <c r="BA77" s="1289"/>
      <c r="BB77" s="1292" t="s">
        <v>600</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605</v>
      </c>
      <c r="BC79" s="1292"/>
      <c r="BD79" s="1292"/>
      <c r="BE79" s="1292"/>
      <c r="BF79" s="1292"/>
      <c r="BG79" s="1292"/>
      <c r="BH79" s="1292"/>
      <c r="BI79" s="1292"/>
      <c r="BJ79" s="1292"/>
      <c r="BK79" s="1292"/>
      <c r="BL79" s="1292"/>
      <c r="BM79" s="1292"/>
      <c r="BN79" s="1292"/>
      <c r="BO79" s="1292"/>
      <c r="BP79" s="1290">
        <v>-3.2</v>
      </c>
      <c r="BQ79" s="1290"/>
      <c r="BR79" s="1290"/>
      <c r="BS79" s="1290"/>
      <c r="BT79" s="1290"/>
      <c r="BU79" s="1290"/>
      <c r="BV79" s="1290"/>
      <c r="BW79" s="1290"/>
      <c r="BX79" s="1290">
        <v>-3.4</v>
      </c>
      <c r="BY79" s="1290"/>
      <c r="BZ79" s="1290"/>
      <c r="CA79" s="1290"/>
      <c r="CB79" s="1290"/>
      <c r="CC79" s="1290"/>
      <c r="CD79" s="1290"/>
      <c r="CE79" s="1290"/>
      <c r="CF79" s="1290">
        <v>-3.5</v>
      </c>
      <c r="CG79" s="1290"/>
      <c r="CH79" s="1290"/>
      <c r="CI79" s="1290"/>
      <c r="CJ79" s="1290"/>
      <c r="CK79" s="1290"/>
      <c r="CL79" s="1290"/>
      <c r="CM79" s="1290"/>
      <c r="CN79" s="1290">
        <v>-3.4</v>
      </c>
      <c r="CO79" s="1290"/>
      <c r="CP79" s="1290"/>
      <c r="CQ79" s="1290"/>
      <c r="CR79" s="1290"/>
      <c r="CS79" s="1290"/>
      <c r="CT79" s="1290"/>
      <c r="CU79" s="1290"/>
      <c r="CV79" s="1290">
        <v>-3.2</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Y0I4zqv+oh8aEDb+iLMrPr/OeWiP0dNvGSHr6mN8jlIoMr32bihZ8XioBR8HXVwCQsyiE+J65XYtBH8uEIUQhw==" saltValue="mYPzaFMDzIxnrA0y7A5A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W113" sqref="W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f7os0v90PjWubSaZQX3cajY+MUTlCZnZhE/U18Y/JH85HvTOb7d3m4nzze/BuvPbVSW5ITwPLzfZMCNSs7981A==" saltValue="ZzqyXpnoer0QeUR1IPHa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C119" sqref="C11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hYk97OjSPNqgj16tbw3sQC2W34dBVMu/CmyyuteEH2ebv4e9TFBM5XCoRJU8Z8sfwfmdzwUycgJTwg88vjzVDw==" saltValue="SRcwOZ/ztJIcoTLqI7Ld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551</v>
      </c>
      <c r="G2" s="148"/>
      <c r="H2" s="149"/>
    </row>
    <row r="3" spans="1:8" x14ac:dyDescent="0.2">
      <c r="A3" s="145" t="s">
        <v>544</v>
      </c>
      <c r="B3" s="150"/>
      <c r="C3" s="151"/>
      <c r="D3" s="152">
        <v>44052</v>
      </c>
      <c r="E3" s="153"/>
      <c r="F3" s="154">
        <v>46686</v>
      </c>
      <c r="G3" s="155"/>
      <c r="H3" s="156"/>
    </row>
    <row r="4" spans="1:8" x14ac:dyDescent="0.2">
      <c r="A4" s="157"/>
      <c r="B4" s="158"/>
      <c r="C4" s="159"/>
      <c r="D4" s="160">
        <v>33231</v>
      </c>
      <c r="E4" s="161"/>
      <c r="F4" s="162">
        <v>32595</v>
      </c>
      <c r="G4" s="163"/>
      <c r="H4" s="164"/>
    </row>
    <row r="5" spans="1:8" x14ac:dyDescent="0.2">
      <c r="A5" s="145" t="s">
        <v>546</v>
      </c>
      <c r="B5" s="150"/>
      <c r="C5" s="151"/>
      <c r="D5" s="152">
        <v>50809</v>
      </c>
      <c r="E5" s="153"/>
      <c r="F5" s="154">
        <v>49796</v>
      </c>
      <c r="G5" s="155"/>
      <c r="H5" s="156"/>
    </row>
    <row r="6" spans="1:8" x14ac:dyDescent="0.2">
      <c r="A6" s="157"/>
      <c r="B6" s="158"/>
      <c r="C6" s="159"/>
      <c r="D6" s="160">
        <v>39030</v>
      </c>
      <c r="E6" s="161"/>
      <c r="F6" s="162">
        <v>37281</v>
      </c>
      <c r="G6" s="163"/>
      <c r="H6" s="164"/>
    </row>
    <row r="7" spans="1:8" x14ac:dyDescent="0.2">
      <c r="A7" s="145" t="s">
        <v>547</v>
      </c>
      <c r="B7" s="150"/>
      <c r="C7" s="151"/>
      <c r="D7" s="152">
        <v>53103</v>
      </c>
      <c r="E7" s="153"/>
      <c r="F7" s="154">
        <v>51681</v>
      </c>
      <c r="G7" s="155"/>
      <c r="H7" s="156"/>
    </row>
    <row r="8" spans="1:8" x14ac:dyDescent="0.2">
      <c r="A8" s="157"/>
      <c r="B8" s="158"/>
      <c r="C8" s="159"/>
      <c r="D8" s="160">
        <v>34619</v>
      </c>
      <c r="E8" s="161"/>
      <c r="F8" s="162">
        <v>37226</v>
      </c>
      <c r="G8" s="163"/>
      <c r="H8" s="164"/>
    </row>
    <row r="9" spans="1:8" x14ac:dyDescent="0.2">
      <c r="A9" s="145" t="s">
        <v>548</v>
      </c>
      <c r="B9" s="150"/>
      <c r="C9" s="151"/>
      <c r="D9" s="152">
        <v>47904</v>
      </c>
      <c r="E9" s="153"/>
      <c r="F9" s="154">
        <v>50465</v>
      </c>
      <c r="G9" s="155"/>
      <c r="H9" s="156"/>
    </row>
    <row r="10" spans="1:8" x14ac:dyDescent="0.2">
      <c r="A10" s="157"/>
      <c r="B10" s="158"/>
      <c r="C10" s="159"/>
      <c r="D10" s="160">
        <v>30618</v>
      </c>
      <c r="E10" s="161"/>
      <c r="F10" s="162">
        <v>34193</v>
      </c>
      <c r="G10" s="163"/>
      <c r="H10" s="164"/>
    </row>
    <row r="11" spans="1:8" x14ac:dyDescent="0.2">
      <c r="A11" s="145" t="s">
        <v>549</v>
      </c>
      <c r="B11" s="150"/>
      <c r="C11" s="151"/>
      <c r="D11" s="152">
        <v>40368</v>
      </c>
      <c r="E11" s="153"/>
      <c r="F11" s="154">
        <v>51679</v>
      </c>
      <c r="G11" s="155"/>
      <c r="H11" s="156"/>
    </row>
    <row r="12" spans="1:8" x14ac:dyDescent="0.2">
      <c r="A12" s="157"/>
      <c r="B12" s="158"/>
      <c r="C12" s="165"/>
      <c r="D12" s="160">
        <v>24010</v>
      </c>
      <c r="E12" s="161"/>
      <c r="F12" s="162">
        <v>35132</v>
      </c>
      <c r="G12" s="163"/>
      <c r="H12" s="164"/>
    </row>
    <row r="13" spans="1:8" x14ac:dyDescent="0.2">
      <c r="A13" s="145"/>
      <c r="B13" s="150"/>
      <c r="C13" s="166"/>
      <c r="D13" s="167">
        <v>47247</v>
      </c>
      <c r="E13" s="168"/>
      <c r="F13" s="169">
        <v>50061</v>
      </c>
      <c r="G13" s="170"/>
      <c r="H13" s="156"/>
    </row>
    <row r="14" spans="1:8" x14ac:dyDescent="0.2">
      <c r="A14" s="157"/>
      <c r="B14" s="158"/>
      <c r="C14" s="159"/>
      <c r="D14" s="160">
        <v>32302</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5.46</v>
      </c>
      <c r="C19" s="171">
        <f>ROUND(VALUE(SUBSTITUTE(実質収支比率等に係る経年分析!G$48,"▲","-")),2)</f>
        <v>5.0199999999999996</v>
      </c>
      <c r="D19" s="171">
        <f>ROUND(VALUE(SUBSTITUTE(実質収支比率等に係る経年分析!H$48,"▲","-")),2)</f>
        <v>4.7</v>
      </c>
      <c r="E19" s="171">
        <f>ROUND(VALUE(SUBSTITUTE(実質収支比率等に係る経年分析!I$48,"▲","-")),2)</f>
        <v>7.55</v>
      </c>
      <c r="F19" s="171">
        <f>ROUND(VALUE(SUBSTITUTE(実質収支比率等に係る経年分析!J$48,"▲","-")),2)</f>
        <v>9.07</v>
      </c>
    </row>
    <row r="20" spans="1:11" x14ac:dyDescent="0.2">
      <c r="A20" s="171" t="s">
        <v>54</v>
      </c>
      <c r="B20" s="171">
        <f>ROUND(VALUE(SUBSTITUTE(実質収支比率等に係る経年分析!F$47,"▲","-")),2)</f>
        <v>18.600000000000001</v>
      </c>
      <c r="C20" s="171">
        <f>ROUND(VALUE(SUBSTITUTE(実質収支比率等に係る経年分析!G$47,"▲","-")),2)</f>
        <v>19.649999999999999</v>
      </c>
      <c r="D20" s="171">
        <f>ROUND(VALUE(SUBSTITUTE(実質収支比率等に係る経年分析!H$47,"▲","-")),2)</f>
        <v>20.07</v>
      </c>
      <c r="E20" s="171">
        <f>ROUND(VALUE(SUBSTITUTE(実質収支比率等に係る経年分析!I$47,"▲","-")),2)</f>
        <v>19.63</v>
      </c>
      <c r="F20" s="171">
        <f>ROUND(VALUE(SUBSTITUTE(実質収支比率等に係る経年分析!J$47,"▲","-")),2)</f>
        <v>19.25</v>
      </c>
    </row>
    <row r="21" spans="1:11" x14ac:dyDescent="0.2">
      <c r="A21" s="171" t="s">
        <v>55</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0.01</v>
      </c>
      <c r="D21" s="171">
        <f>IF(ISNUMBER(VALUE(SUBSTITUTE(実質収支比率等に係る経年分析!H$49,"▲","-"))),ROUND(VALUE(SUBSTITUTE(実質収支比率等に係る経年分析!H$49,"▲","-")),2),NA())</f>
        <v>-2.5299999999999998</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-1.39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2">
      <c r="A35" s="172" t="str">
        <f>IF(連結実質赤字比率に係る赤字・黒字の構成分析!C$35="",NA(),連結実質赤字比率に係る赤字・黒字の構成分析!C$35)</f>
        <v>介護保険会計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5.0199999999999996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9.07</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6262</v>
      </c>
      <c r="E42" s="173"/>
      <c r="F42" s="173"/>
      <c r="G42" s="173">
        <f>'実質公債費比率（分子）の構造'!L$52</f>
        <v>6110</v>
      </c>
      <c r="H42" s="173"/>
      <c r="I42" s="173"/>
      <c r="J42" s="173">
        <f>'実質公債費比率（分子）の構造'!M$52</f>
        <v>5991</v>
      </c>
      <c r="K42" s="173"/>
      <c r="L42" s="173"/>
      <c r="M42" s="173">
        <f>'実質公債費比率（分子）の構造'!N$52</f>
        <v>5937</v>
      </c>
      <c r="N42" s="173"/>
      <c r="O42" s="173"/>
      <c r="P42" s="173">
        <f>'実質公債費比率（分子）の構造'!O$52</f>
        <v>5744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15</v>
      </c>
      <c r="C44" s="173"/>
      <c r="D44" s="173"/>
      <c r="E44" s="173">
        <f>'実質公債費比率（分子）の構造'!L$50</f>
        <v>15</v>
      </c>
      <c r="F44" s="173"/>
      <c r="G44" s="173"/>
      <c r="H44" s="173">
        <f>'実質公債費比率（分子）の構造'!M$50</f>
        <v>15</v>
      </c>
      <c r="I44" s="173"/>
      <c r="J44" s="173"/>
      <c r="K44" s="173">
        <f>'実質公債費比率（分子）の構造'!N$50</f>
        <v>15</v>
      </c>
      <c r="L44" s="173"/>
      <c r="M44" s="173"/>
      <c r="N44" s="173" t="str">
        <f>'実質公債費比率（分子）の構造'!O$50</f>
        <v>-</v>
      </c>
      <c r="O44" s="173"/>
      <c r="P44" s="173"/>
    </row>
    <row r="45" spans="1:16" x14ac:dyDescent="0.2">
      <c r="A45" s="173" t="s">
        <v>65</v>
      </c>
      <c r="B45" s="173">
        <f>'実質公債費比率（分子）の構造'!K$49</f>
        <v>87</v>
      </c>
      <c r="C45" s="173"/>
      <c r="D45" s="173"/>
      <c r="E45" s="173">
        <f>'実質公債費比率（分子）の構造'!L$49</f>
        <v>95</v>
      </c>
      <c r="F45" s="173"/>
      <c r="G45" s="173"/>
      <c r="H45" s="173">
        <f>'実質公債費比率（分子）の構造'!M$49</f>
        <v>100</v>
      </c>
      <c r="I45" s="173"/>
      <c r="J45" s="173"/>
      <c r="K45" s="173">
        <f>'実質公債費比率（分子）の構造'!N$49</f>
        <v>112</v>
      </c>
      <c r="L45" s="173"/>
      <c r="M45" s="173"/>
      <c r="N45" s="173">
        <f>'実質公債費比率（分子）の構造'!O$49</f>
        <v>102</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27</v>
      </c>
      <c r="C47" s="173"/>
      <c r="D47" s="173"/>
      <c r="E47" s="173">
        <f>'実質公債費比率（分子）の構造'!L$47</f>
        <v>27</v>
      </c>
      <c r="F47" s="173"/>
      <c r="G47" s="173"/>
      <c r="H47" s="173">
        <f>'実質公債費比率（分子）の構造'!M$47</f>
        <v>87</v>
      </c>
      <c r="I47" s="173"/>
      <c r="J47" s="173"/>
      <c r="K47" s="173">
        <f>'実質公債費比率（分子）の構造'!N$47</f>
        <v>167</v>
      </c>
      <c r="L47" s="173"/>
      <c r="M47" s="173"/>
      <c r="N47" s="173">
        <f>'実質公債費比率（分子）の構造'!O$47</f>
        <v>156</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3360</v>
      </c>
      <c r="C49" s="173"/>
      <c r="D49" s="173"/>
      <c r="E49" s="173">
        <f>'実質公債費比率（分子）の構造'!L$45</f>
        <v>3403</v>
      </c>
      <c r="F49" s="173"/>
      <c r="G49" s="173"/>
      <c r="H49" s="173">
        <f>'実質公債費比率（分子）の構造'!M$45</f>
        <v>3201</v>
      </c>
      <c r="I49" s="173"/>
      <c r="J49" s="173"/>
      <c r="K49" s="173">
        <f>'実質公債費比率（分子）の構造'!N$45</f>
        <v>3136</v>
      </c>
      <c r="L49" s="173"/>
      <c r="M49" s="173"/>
      <c r="N49" s="173">
        <f>'実質公債費比率（分子）の構造'!O$45</f>
        <v>3174</v>
      </c>
      <c r="O49" s="173"/>
      <c r="P49" s="173"/>
    </row>
    <row r="50" spans="1:16" x14ac:dyDescent="0.2">
      <c r="A50" s="173" t="s">
        <v>70</v>
      </c>
      <c r="B50" s="173" t="e">
        <f>NA()</f>
        <v>#N/A</v>
      </c>
      <c r="C50" s="173">
        <f>IF(ISNUMBER('実質公債費比率（分子）の構造'!K$53),'実質公債費比率（分子）の構造'!K$53,NA())</f>
        <v>-2773</v>
      </c>
      <c r="D50" s="173" t="e">
        <f>NA()</f>
        <v>#N/A</v>
      </c>
      <c r="E50" s="173" t="e">
        <f>NA()</f>
        <v>#N/A</v>
      </c>
      <c r="F50" s="173">
        <f>IF(ISNUMBER('実質公債費比率（分子）の構造'!L$53),'実質公債費比率（分子）の構造'!L$53,NA())</f>
        <v>-2570</v>
      </c>
      <c r="G50" s="173" t="e">
        <f>NA()</f>
        <v>#N/A</v>
      </c>
      <c r="H50" s="173" t="e">
        <f>NA()</f>
        <v>#N/A</v>
      </c>
      <c r="I50" s="173">
        <f>IF(ISNUMBER('実質公債費比率（分子）の構造'!M$53),'実質公債費比率（分子）の構造'!M$53,NA())</f>
        <v>-2588</v>
      </c>
      <c r="J50" s="173" t="e">
        <f>NA()</f>
        <v>#N/A</v>
      </c>
      <c r="K50" s="173" t="e">
        <f>NA()</f>
        <v>#N/A</v>
      </c>
      <c r="L50" s="173">
        <f>IF(ISNUMBER('実質公債費比率（分子）の構造'!N$53),'実質公債費比率（分子）の構造'!N$53,NA())</f>
        <v>-2507</v>
      </c>
      <c r="M50" s="173" t="e">
        <f>NA()</f>
        <v>#N/A</v>
      </c>
      <c r="N50" s="173" t="e">
        <f>NA()</f>
        <v>#N/A</v>
      </c>
      <c r="O50" s="173">
        <f>IF(ISNUMBER('実質公債費比率（分子）の構造'!O$53),'実質公債費比率（分子）の構造'!O$53,NA())</f>
        <v>-2312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59183</v>
      </c>
      <c r="E56" s="172"/>
      <c r="F56" s="172"/>
      <c r="G56" s="172">
        <f>'将来負担比率（分子）の構造'!J$52</f>
        <v>54224</v>
      </c>
      <c r="H56" s="172"/>
      <c r="I56" s="172"/>
      <c r="J56" s="172">
        <f>'将来負担比率（分子）の構造'!K$52</f>
        <v>49380</v>
      </c>
      <c r="K56" s="172"/>
      <c r="L56" s="172"/>
      <c r="M56" s="172">
        <f>'将来負担比率（分子）の構造'!L$52</f>
        <v>46327</v>
      </c>
      <c r="N56" s="172"/>
      <c r="O56" s="172"/>
      <c r="P56" s="172">
        <f>'将来負担比率（分子）の構造'!M$52</f>
        <v>50393</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59301</v>
      </c>
      <c r="E58" s="172"/>
      <c r="F58" s="172"/>
      <c r="G58" s="172">
        <f>'将来負担比率（分子）の構造'!J$50</f>
        <v>62657</v>
      </c>
      <c r="H58" s="172"/>
      <c r="I58" s="172"/>
      <c r="J58" s="172">
        <f>'将来負担比率（分子）の構造'!K$50</f>
        <v>66420</v>
      </c>
      <c r="K58" s="172"/>
      <c r="L58" s="172"/>
      <c r="M58" s="172">
        <f>'将来負担比率（分子）の構造'!L$50</f>
        <v>64219</v>
      </c>
      <c r="N58" s="172"/>
      <c r="O58" s="172"/>
      <c r="P58" s="172">
        <f>'将来負担比率（分子）の構造'!M$50</f>
        <v>67830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16773</v>
      </c>
      <c r="C62" s="172"/>
      <c r="D62" s="172"/>
      <c r="E62" s="172">
        <f>'将来負担比率（分子）の構造'!J$45</f>
        <v>15154</v>
      </c>
      <c r="F62" s="172"/>
      <c r="G62" s="172"/>
      <c r="H62" s="172">
        <f>'将来負担比率（分子）の構造'!K$45</f>
        <v>13977</v>
      </c>
      <c r="I62" s="172"/>
      <c r="J62" s="172"/>
      <c r="K62" s="172">
        <f>'将来負担比率（分子）の構造'!L$45</f>
        <v>15327</v>
      </c>
      <c r="L62" s="172"/>
      <c r="M62" s="172"/>
      <c r="N62" s="172">
        <f>'将来負担比率（分子）の構造'!M$45</f>
        <v>13984</v>
      </c>
      <c r="O62" s="172"/>
      <c r="P62" s="172"/>
    </row>
    <row r="63" spans="1:16" x14ac:dyDescent="0.2">
      <c r="A63" s="172" t="s">
        <v>33</v>
      </c>
      <c r="B63" s="172">
        <f>'将来負担比率（分子）の構造'!I$44</f>
        <v>1232</v>
      </c>
      <c r="C63" s="172"/>
      <c r="D63" s="172"/>
      <c r="E63" s="172">
        <f>'将来負担比率（分子）の構造'!J$44</f>
        <v>1208</v>
      </c>
      <c r="F63" s="172"/>
      <c r="G63" s="172"/>
      <c r="H63" s="172">
        <f>'将来負担比率（分子）の構造'!K$44</f>
        <v>1247</v>
      </c>
      <c r="I63" s="172"/>
      <c r="J63" s="172"/>
      <c r="K63" s="172">
        <f>'将来負担比率（分子）の構造'!L$44</f>
        <v>1456</v>
      </c>
      <c r="L63" s="172"/>
      <c r="M63" s="172"/>
      <c r="N63" s="172">
        <f>'将来負担比率（分子）の構造'!M$44</f>
        <v>1569</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1450</v>
      </c>
      <c r="C65" s="172"/>
      <c r="D65" s="172"/>
      <c r="E65" s="172">
        <f>'将来負担比率（分子）の構造'!J$42</f>
        <v>1320</v>
      </c>
      <c r="F65" s="172"/>
      <c r="G65" s="172"/>
      <c r="H65" s="172">
        <f>'将来負担比率（分子）の構造'!K$42</f>
        <v>1258</v>
      </c>
      <c r="I65" s="172"/>
      <c r="J65" s="172"/>
      <c r="K65" s="172">
        <f>'将来負担比率（分子）の構造'!L$42</f>
        <v>1659</v>
      </c>
      <c r="L65" s="172"/>
      <c r="M65" s="172"/>
      <c r="N65" s="172">
        <f>'将来負担比率（分子）の構造'!M$42</f>
        <v>2564</v>
      </c>
      <c r="O65" s="172"/>
      <c r="P65" s="172"/>
    </row>
    <row r="66" spans="1:16" x14ac:dyDescent="0.2">
      <c r="A66" s="172" t="s">
        <v>30</v>
      </c>
      <c r="B66" s="172">
        <f>'将来負担比率（分子）の構造'!I$41</f>
        <v>27576</v>
      </c>
      <c r="C66" s="172"/>
      <c r="D66" s="172"/>
      <c r="E66" s="172">
        <f>'将来負担比率（分子）の構造'!J$41</f>
        <v>28357</v>
      </c>
      <c r="F66" s="172"/>
      <c r="G66" s="172"/>
      <c r="H66" s="172">
        <f>'将来負担比率（分子）の構造'!K$41</f>
        <v>27885</v>
      </c>
      <c r="I66" s="172"/>
      <c r="J66" s="172"/>
      <c r="K66" s="172">
        <f>'将来負担比率（分子）の構造'!L$41</f>
        <v>27796</v>
      </c>
      <c r="L66" s="172"/>
      <c r="M66" s="172"/>
      <c r="N66" s="172">
        <f>'将来負担比率（分子）の構造'!M$41</f>
        <v>28849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18275</v>
      </c>
      <c r="C72" s="176">
        <f>基金残高に係る経年分析!G55</f>
        <v>17425</v>
      </c>
      <c r="D72" s="176">
        <f>基金残高に係る経年分析!H55</f>
        <v>17799</v>
      </c>
    </row>
    <row r="73" spans="1:16" x14ac:dyDescent="0.2">
      <c r="A73" s="175" t="s">
        <v>77</v>
      </c>
      <c r="B73" s="176">
        <f>基金残高に係る経年分析!F56</f>
        <v>994</v>
      </c>
      <c r="C73" s="176">
        <f>基金残高に係る経年分析!G56</f>
        <v>995</v>
      </c>
      <c r="D73" s="176">
        <f>基金残高に係る経年分析!H56</f>
        <v>1661</v>
      </c>
    </row>
    <row r="74" spans="1:16" x14ac:dyDescent="0.2">
      <c r="A74" s="175" t="s">
        <v>78</v>
      </c>
      <c r="B74" s="176">
        <f>基金残高に係る経年分析!F57</f>
        <v>43980</v>
      </c>
      <c r="C74" s="176">
        <f>基金残高に係る経年分析!G57</f>
        <v>42155</v>
      </c>
      <c r="D74" s="176">
        <f>基金残高に係る経年分析!H57</f>
        <v>44173</v>
      </c>
    </row>
  </sheetData>
  <sheetProtection algorithmName="SHA-512" hashValue="6Yi1TYLnDpYwXxF258hdAlBQgXIuMrVFTzsWhHVyu+WmDbeTOL7YSn3MleWd9TZ9oaztI+eddmby5xCXEBOP2A==" saltValue="Z3/FvEHiss0BQlPN6W5l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2023-10-23T23:33:06Z</dcterms:modified>
</cp:coreProperties>
</file>