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3\2050下水道課\03  業務係\14財政03経営状況等調・公営企業収支計画･経営比較分析\R5年度\経営比較分析表\"/>
    </mc:Choice>
  </mc:AlternateContent>
  <workbookProtection workbookAlgorithmName="SHA-512" workbookHashValue="Be83t7GqJzsbhEZ0A3KLhLlj8/penN0yrMp6vjryGax/FESJbgKy+jExa7fOT2IQLxXoj3r7n+Meou5n5OE6Tg==" workbookSaltValue="f/Lvuk6DfCQvWpceyybU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<sst xmlns="http://schemas.openxmlformats.org/spreadsheetml/2006/main" count="257" uniqueCount="116">
  <si>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</si>
  <si>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</si>
  <si>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</si>
  <si>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</si>
  <si>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</si>
  <si>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</si>
  <si>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</si>
  <si>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</si>
  <si>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</si>
  <si>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</si>
  <si>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</si>
  <si>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</si>
  <si>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</si>
  <si>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</si>
  <si>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</si>
  <si>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</si>
  <si>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</si>
  <si>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</si>
  <si>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</si>
  <si>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</si>
  <si>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</si>
  <si>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</si>
  <si>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</si>
  <si>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</si>
  <si>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</si>
  <si>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</si>
  <si>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</si>
  <si>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</si>
  <si>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</si>
  <si>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</si>
  <si>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</si>
  <si>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</si>
  <si>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</si>
  <si>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</si>
  <si>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</si>
  <si>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</si>
  <si>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</si>
  <si>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</si>
  <si>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</si>
  <si>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</si>
  <si>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</si>
  <si>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</si>
  <si>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</si>
  <si>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</si>
  <si>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</si>
  <si>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</si>
  <si>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</si>
  <si>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</si>
  <si>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</si>
  <si>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</si>
  <si>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</si>
  <si>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</si>
  <si>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</si>
  <si>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</si>
  <si>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</si>
  <si>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</si>
  <si>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</si>
  <si>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</si>
  <si>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</si>
  <si>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</si>
  <si>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</si>
  <si>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</si>
  <si>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</si>
  <si>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</si>
  <si>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</si>
  <si>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</si>
  <si>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</si>
  <si>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</si>
  <si>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</si>
  <si>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</si>
  <si>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</si>
  <si>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</si>
  <si>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</si>
  <si>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</si>
  <si>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</si>
  <si>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</si>
  <si>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</si>
  <si>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</si>
  <si>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</si>
  <si>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</si>
  <si>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</si>
  <si>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</si>
  <si>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</si>
  <si>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</si>
  <si>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</si>
  <si>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</si>
  <si>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</si>
  <si>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</si>
  <si>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</si>
  <si>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</si>
  <si>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</si>
  <si>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</si>
  <si>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</si>
  <si>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</si>
  <si>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</si>
  <si>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</si>
  <si>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</si>
  <si>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</si>
  <si>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</si>
  <si>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</si>
  <si>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</si>
  <si>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</si>
  <si>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</si>
  <si>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</si>
  <si>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</si>
  <si>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</si>
  <si>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</si>
  <si>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</si>
  <si>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</si>
  <si>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</si>
  <si>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</si>
  <si>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</si>
  <si>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</si>
  <si>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使用料収入が増加し、起債の償還が進み支払利息が減っていることから、①経常収支比率や⑤経費回収率は100％を超え、黒字収支となっており、安定した経営状況となっています。
　③流動比率は100％を下回っていますが、これも起債償還のピークを超えたことから改善傾向となっています。
　以上のことから安定した経営状況ではありますが、今後も接続促進等を行い、⑧水洗化率の向上に努めていきます。</t>
    <phoneticPr fontId="4"/>
  </si>
  <si>
    <t>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phoneticPr fontId="4"/>
  </si>
  <si>
    <t>稲城市では、土地区画整理事業等で人口の増加が続いており、第五次稲城市長期総合計画では、計画期間である令和12年度まで微増ではありますが、人口の増加が見込まれています。
　人口増に伴う有収水量の増加に加え、起債の償還に伴い、汚水処理費が減少することから、経費回収率をはじめとする各指標は向上し続けると予想しています。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</si>
</sst>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5F-4C23-83E5-9682B1229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F45F-4C23-83E5-9682B1229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103.62</c:v>
                </c:pt>
                <c:pt idx="2">
                  <c:v>106.04</c:v>
                </c:pt>
                <c:pt idx="3">
                  <c:v>109.16</c:v>
                </c:pt>
                <c:pt idx="4">
                  <c:v>109.01</c:v>
                </c:pt>
              </c:numCache>
            </c:numRef>
          </c:val>
          <c:extLst>
            <c:ext xmlns:c16="http://schemas.microsoft.com/office/drawing/2014/chart" uri="{C3380CC4-5D6E-409C-BE32-E72D297353CC}">
              <c16:uniqueId val="{00000000-00EC-4B4A-8C9F-3B76AA1A67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00EC-4B4A-8C9F-3B76AA1A67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3.36</c:v>
                </c:pt>
                <c:pt idx="2">
                  <c:v>6.71</c:v>
                </c:pt>
                <c:pt idx="3">
                  <c:v>9.99</c:v>
                </c:pt>
                <c:pt idx="4">
                  <c:v>12.97</c:v>
                </c:pt>
              </c:numCache>
            </c:numRef>
          </c:val>
          <c:extLst>
            <c:ext xmlns:c16="http://schemas.microsoft.com/office/drawing/2014/chart" uri="{C3380CC4-5D6E-409C-BE32-E72D297353CC}">
              <c16:uniqueId val="{00000000-FB27-4343-A062-048FE0109A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FB27-4343-A062-048FE0109A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51-475F-AE0C-A8B39520A4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D951-475F-AE0C-A8B39520A4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FD-48D6-9814-A8707407AF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74FD-48D6-9814-A8707407AF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33.979999999999997</c:v>
                </c:pt>
                <c:pt idx="2">
                  <c:v>48.53</c:v>
                </c:pt>
                <c:pt idx="3">
                  <c:v>73</c:v>
                </c:pt>
                <c:pt idx="4">
                  <c:v>92.4</c:v>
                </c:pt>
              </c:numCache>
            </c:numRef>
          </c:val>
          <c:extLst>
            <c:ext xmlns:c16="http://schemas.microsoft.com/office/drawing/2014/chart" uri="{C3380CC4-5D6E-409C-BE32-E72D297353CC}">
              <c16:uniqueId val="{00000000-FDD8-41D5-8E9D-2552CABAE1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FDD8-41D5-8E9D-2552CABAE1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433.66</c:v>
                </c:pt>
                <c:pt idx="2">
                  <c:v>379.89</c:v>
                </c:pt>
                <c:pt idx="3">
                  <c:v>343.63</c:v>
                </c:pt>
                <c:pt idx="4">
                  <c:v>311.83</c:v>
                </c:pt>
              </c:numCache>
            </c:numRef>
          </c:val>
          <c:extLst>
            <c:ext xmlns:c16="http://schemas.microsoft.com/office/drawing/2014/chart" uri="{C3380CC4-5D6E-409C-BE32-E72D297353CC}">
              <c16:uniqueId val="{00000000-4999-459C-B57D-A08D7B06E9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4999-459C-B57D-A08D7B06E9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98.25</c:v>
                </c:pt>
                <c:pt idx="2">
                  <c:v>103.68</c:v>
                </c:pt>
                <c:pt idx="3">
                  <c:v>109.11</c:v>
                </c:pt>
                <c:pt idx="4">
                  <c:v>107.94</c:v>
                </c:pt>
              </c:numCache>
            </c:numRef>
          </c:val>
          <c:extLst>
            <c:ext xmlns:c16="http://schemas.microsoft.com/office/drawing/2014/chart" uri="{C3380CC4-5D6E-409C-BE32-E72D297353CC}">
              <c16:uniqueId val="{00000000-4441-4EE7-B423-4DEF8983CB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4441-4EE7-B423-4DEF8983CB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123.05</c:v>
                </c:pt>
                <c:pt idx="2">
                  <c:v>114.17</c:v>
                </c:pt>
                <c:pt idx="3">
                  <c:v>108.78</c:v>
                </c:pt>
                <c:pt idx="4">
                  <c:v>110.2</c:v>
                </c:pt>
              </c:numCache>
            </c:numRef>
          </c:val>
          <c:extLst>
            <c:ext xmlns:c16="http://schemas.microsoft.com/office/drawing/2014/chart" uri="{C3380CC4-5D6E-409C-BE32-E72D297353CC}">
              <c16:uniqueId val="{00000000-EE20-4ADA-9E90-06A71518F9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EE20-4ADA-9E90-06A71518F9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A7-40EE-B2F3-09492EC1E3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A9A7-40EE-B2F3-09492EC1E3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97.5</c:v>
                </c:pt>
                <c:pt idx="2">
                  <c:v>97.68</c:v>
                </c:pt>
                <c:pt idx="3">
                  <c:v>97.76</c:v>
                </c:pt>
                <c:pt idx="4">
                  <c:v>97.79</c:v>
                </c:pt>
              </c:numCache>
            </c:numRef>
          </c:val>
          <c:extLst>
            <c:ext xmlns:c16="http://schemas.microsoft.com/office/drawing/2014/chart" uri="{C3380CC4-5D6E-409C-BE32-E72D297353CC}">
              <c16:uniqueId val="{00000000-314D-4ECC-ABFF-C57F835EDA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314D-4ECC-ABFF-C57F835EDA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東京都　稲城市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Bb1</v>
      </c>
      <c r="X8" s="66"/>
      <c r="Y8" s="66"/>
      <c r="Z8" s="66"/>
      <c r="AA8" s="66"/>
      <c r="AB8" s="66"/>
      <c r="AC8" s="66"/>
      <c r="AD8" s="67" t="str">
        <f>データ!$M$6</f>
        <v>非設置</v>
      </c>
      <c r="AE8" s="67"/>
      <c r="AF8" s="67"/>
      <c r="AG8" s="67"/>
      <c r="AH8" s="67"/>
      <c r="AI8" s="67"/>
      <c r="AJ8" s="67"/>
      <c r="AK8" s="3"/>
      <c r="AL8" s="55">
        <f>データ!S6</f>
        <v>93421</v>
      </c>
      <c r="AM8" s="55"/>
      <c r="AN8" s="55"/>
      <c r="AO8" s="55"/>
      <c r="AP8" s="55"/>
      <c r="AQ8" s="55"/>
      <c r="AR8" s="55"/>
      <c r="AS8" s="55"/>
      <c r="AT8" s="54">
        <f>データ!T6</f>
        <v>17.97</v>
      </c>
      <c r="AU8" s="54"/>
      <c r="AV8" s="54"/>
      <c r="AW8" s="54"/>
      <c r="AX8" s="54"/>
      <c r="AY8" s="54"/>
      <c r="AZ8" s="54"/>
      <c r="BA8" s="54"/>
      <c r="BB8" s="54">
        <f>データ!U6</f>
        <v>5198.72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85.03</v>
      </c>
      <c r="J10" s="54"/>
      <c r="K10" s="54"/>
      <c r="L10" s="54"/>
      <c r="M10" s="54"/>
      <c r="N10" s="54"/>
      <c r="O10" s="54"/>
      <c r="P10" s="54">
        <f>データ!P6</f>
        <v>99.29</v>
      </c>
      <c r="Q10" s="54"/>
      <c r="R10" s="54"/>
      <c r="S10" s="54"/>
      <c r="T10" s="54"/>
      <c r="U10" s="54"/>
      <c r="V10" s="54"/>
      <c r="W10" s="54">
        <f>データ!Q6</f>
        <v>95.03</v>
      </c>
      <c r="X10" s="54"/>
      <c r="Y10" s="54"/>
      <c r="Z10" s="54"/>
      <c r="AA10" s="54"/>
      <c r="AB10" s="54"/>
      <c r="AC10" s="54"/>
      <c r="AD10" s="55">
        <f>データ!R6</f>
        <v>2068</v>
      </c>
      <c r="AE10" s="55"/>
      <c r="AF10" s="55"/>
      <c r="AG10" s="55"/>
      <c r="AH10" s="55"/>
      <c r="AI10" s="55"/>
      <c r="AJ10" s="55"/>
      <c r="AK10" s="2"/>
      <c r="AL10" s="55">
        <f>データ!V6</f>
        <v>92822</v>
      </c>
      <c r="AM10" s="55"/>
      <c r="AN10" s="55"/>
      <c r="AO10" s="55"/>
      <c r="AP10" s="55"/>
      <c r="AQ10" s="55"/>
      <c r="AR10" s="55"/>
      <c r="AS10" s="55"/>
      <c r="AT10" s="54">
        <f>データ!W6</f>
        <v>11.28</v>
      </c>
      <c r="AU10" s="54"/>
      <c r="AV10" s="54"/>
      <c r="AW10" s="54"/>
      <c r="AX10" s="54"/>
      <c r="AY10" s="54"/>
      <c r="AZ10" s="54"/>
      <c r="BA10" s="54"/>
      <c r="BB10" s="54">
        <f>データ!X6</f>
        <v>8228.9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cqmpbA2luu2pSut4hwMQjPlwSK1gFouVPG6EpQC/yPY55YZK1zVAFoyx2Tvd7Pv0fSsuRpA9i7Nn8q4vSLuPA==" saltValue="XUPElBNohqj4hMgJOklV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132250</v>
      </c>
      <c r="D6" s="19">
        <f t="shared" si="3"/>
        <v>46</v>
      </c>
      <c r="E6" s="19">
        <f t="shared" si="3"/>
        <v>17</v>
      </c>
      <c r="F6" s="19">
        <f t="shared" si="3"/>
        <v>1</v>
      </c>
      <c r="G6" s="19">
        <f t="shared" si="3"/>
        <v>0</v>
      </c>
      <c r="H6" s="19" t="str">
        <f t="shared" si="3"/>
        <v>東京都　稲城市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85.03</v>
      </c>
      <c r="P6" s="20">
        <f t="shared" si="3"/>
        <v>99.29</v>
      </c>
      <c r="Q6" s="20">
        <f t="shared" si="3"/>
        <v>95.03</v>
      </c>
      <c r="R6" s="20">
        <f t="shared" si="3"/>
        <v>2068</v>
      </c>
      <c r="S6" s="20">
        <f t="shared" si="3"/>
        <v>93421</v>
      </c>
      <c r="T6" s="20">
        <f t="shared" si="3"/>
        <v>17.97</v>
      </c>
      <c r="U6" s="20">
        <f t="shared" si="3"/>
        <v>5198.72</v>
      </c>
      <c r="V6" s="20">
        <f t="shared" si="3"/>
        <v>92822</v>
      </c>
      <c r="W6" s="20">
        <f t="shared" si="3"/>
        <v>11.28</v>
      </c>
      <c r="X6" s="20">
        <f t="shared" si="3"/>
        <v>8228.9</v>
      </c>
      <c r="Y6" s="21" t="str">
        <f>IF(Y7="",NA(),Y7)</f>
        <v>-</v>
      </c>
      <c r="Z6" s="21">
        <f t="shared" ref="Z6:AH6" si="4">IF(Z7="",NA(),Z7)</f>
        <v>103.62</v>
      </c>
      <c r="AA6" s="21">
        <f t="shared" si="4"/>
        <v>106.04</v>
      </c>
      <c r="AB6" s="21">
        <f t="shared" si="4"/>
        <v>109.16</v>
      </c>
      <c r="AC6" s="21">
        <f t="shared" si="4"/>
        <v>109.01</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33.979999999999997</v>
      </c>
      <c r="AW6" s="21">
        <f t="shared" si="6"/>
        <v>48.53</v>
      </c>
      <c r="AX6" s="21">
        <f t="shared" si="6"/>
        <v>73</v>
      </c>
      <c r="AY6" s="21">
        <f t="shared" si="6"/>
        <v>92.4</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433.66</v>
      </c>
      <c r="BH6" s="21">
        <f t="shared" si="7"/>
        <v>379.89</v>
      </c>
      <c r="BI6" s="21">
        <f t="shared" si="7"/>
        <v>343.63</v>
      </c>
      <c r="BJ6" s="21">
        <f t="shared" si="7"/>
        <v>311.83</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98.25</v>
      </c>
      <c r="BS6" s="21">
        <f t="shared" si="8"/>
        <v>103.68</v>
      </c>
      <c r="BT6" s="21">
        <f t="shared" si="8"/>
        <v>109.11</v>
      </c>
      <c r="BU6" s="21">
        <f t="shared" si="8"/>
        <v>107.94</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123.05</v>
      </c>
      <c r="CD6" s="21">
        <f t="shared" si="9"/>
        <v>114.17</v>
      </c>
      <c r="CE6" s="21">
        <f t="shared" si="9"/>
        <v>108.78</v>
      </c>
      <c r="CF6" s="21">
        <f t="shared" si="9"/>
        <v>110.2</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97.5</v>
      </c>
      <c r="CZ6" s="21">
        <f t="shared" si="11"/>
        <v>97.68</v>
      </c>
      <c r="DA6" s="21">
        <f t="shared" si="11"/>
        <v>97.76</v>
      </c>
      <c r="DB6" s="21">
        <f t="shared" si="11"/>
        <v>97.79</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3.36</v>
      </c>
      <c r="DK6" s="21">
        <f t="shared" si="12"/>
        <v>6.71</v>
      </c>
      <c r="DL6" s="21">
        <f t="shared" si="12"/>
        <v>9.99</v>
      </c>
      <c r="DM6" s="21">
        <f t="shared" si="12"/>
        <v>12.97</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132250</v>
      </c>
      <c r="D7" s="23">
        <v>46</v>
      </c>
      <c r="E7" s="23">
        <v>17</v>
      </c>
      <c r="F7" s="23">
        <v>1</v>
      </c>
      <c r="G7" s="23">
        <v>0</v>
      </c>
      <c r="H7" s="23" t="s">
        <v>96</v>
      </c>
      <c r="I7" s="23" t="s">
        <v>97</v>
      </c>
      <c r="J7" s="23" t="s">
        <v>98</v>
      </c>
      <c r="K7" s="23" t="s">
        <v>99</v>
      </c>
      <c r="L7" s="23" t="s">
        <v>100</v>
      </c>
      <c r="M7" s="23" t="s">
        <v>101</v>
      </c>
      <c r="N7" s="24" t="s">
        <v>102</v>
      </c>
      <c r="O7" s="24">
        <v>85.03</v>
      </c>
      <c r="P7" s="24">
        <v>99.29</v>
      </c>
      <c r="Q7" s="24">
        <v>95.03</v>
      </c>
      <c r="R7" s="24">
        <v>2068</v>
      </c>
      <c r="S7" s="24">
        <v>93421</v>
      </c>
      <c r="T7" s="24">
        <v>17.97</v>
      </c>
      <c r="U7" s="24">
        <v>5198.72</v>
      </c>
      <c r="V7" s="24">
        <v>92822</v>
      </c>
      <c r="W7" s="24">
        <v>11.28</v>
      </c>
      <c r="X7" s="24">
        <v>8228.9</v>
      </c>
      <c r="Y7" s="24" t="s">
        <v>102</v>
      </c>
      <c r="Z7" s="24">
        <v>103.62</v>
      </c>
      <c r="AA7" s="24">
        <v>106.04</v>
      </c>
      <c r="AB7" s="24">
        <v>109.16</v>
      </c>
      <c r="AC7" s="24">
        <v>109.01</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33.979999999999997</v>
      </c>
      <c r="AW7" s="24">
        <v>48.53</v>
      </c>
      <c r="AX7" s="24">
        <v>73</v>
      </c>
      <c r="AY7" s="24">
        <v>92.4</v>
      </c>
      <c r="AZ7" s="24" t="s">
        <v>102</v>
      </c>
      <c r="BA7" s="24">
        <v>35.200000000000003</v>
      </c>
      <c r="BB7" s="24">
        <v>37.200000000000003</v>
      </c>
      <c r="BC7" s="24">
        <v>47.13</v>
      </c>
      <c r="BD7" s="24">
        <v>50.85</v>
      </c>
      <c r="BE7" s="24">
        <v>73.44</v>
      </c>
      <c r="BF7" s="24" t="s">
        <v>102</v>
      </c>
      <c r="BG7" s="24">
        <v>433.66</v>
      </c>
      <c r="BH7" s="24">
        <v>379.89</v>
      </c>
      <c r="BI7" s="24">
        <v>343.63</v>
      </c>
      <c r="BJ7" s="24">
        <v>311.83</v>
      </c>
      <c r="BK7" s="24" t="s">
        <v>102</v>
      </c>
      <c r="BL7" s="24">
        <v>813.96</v>
      </c>
      <c r="BM7" s="24">
        <v>843.72</v>
      </c>
      <c r="BN7" s="24">
        <v>788.62</v>
      </c>
      <c r="BO7" s="24">
        <v>772.15</v>
      </c>
      <c r="BP7" s="24">
        <v>652.82000000000005</v>
      </c>
      <c r="BQ7" s="24" t="s">
        <v>102</v>
      </c>
      <c r="BR7" s="24">
        <v>98.25</v>
      </c>
      <c r="BS7" s="24">
        <v>103.68</v>
      </c>
      <c r="BT7" s="24">
        <v>109.11</v>
      </c>
      <c r="BU7" s="24">
        <v>107.94</v>
      </c>
      <c r="BV7" s="24" t="s">
        <v>102</v>
      </c>
      <c r="BW7" s="24">
        <v>92.08</v>
      </c>
      <c r="BX7" s="24">
        <v>94.81</v>
      </c>
      <c r="BY7" s="24">
        <v>99.88</v>
      </c>
      <c r="BZ7" s="24">
        <v>98.82</v>
      </c>
      <c r="CA7" s="24">
        <v>97.61</v>
      </c>
      <c r="CB7" s="24" t="s">
        <v>102</v>
      </c>
      <c r="CC7" s="24">
        <v>123.05</v>
      </c>
      <c r="CD7" s="24">
        <v>114.17</v>
      </c>
      <c r="CE7" s="24">
        <v>108.78</v>
      </c>
      <c r="CF7" s="24">
        <v>110.2</v>
      </c>
      <c r="CG7" s="24" t="s">
        <v>102</v>
      </c>
      <c r="CH7" s="24">
        <v>132.94999999999999</v>
      </c>
      <c r="CI7" s="24">
        <v>129.9</v>
      </c>
      <c r="CJ7" s="24">
        <v>126.94</v>
      </c>
      <c r="CK7" s="24">
        <v>128.38999999999999</v>
      </c>
      <c r="CL7" s="24">
        <v>138.29</v>
      </c>
      <c r="CM7" s="24" t="s">
        <v>102</v>
      </c>
      <c r="CN7" s="24" t="s">
        <v>102</v>
      </c>
      <c r="CO7" s="24" t="s">
        <v>102</v>
      </c>
      <c r="CP7" s="24" t="s">
        <v>102</v>
      </c>
      <c r="CQ7" s="24" t="s">
        <v>102</v>
      </c>
      <c r="CR7" s="24" t="s">
        <v>102</v>
      </c>
      <c r="CS7" s="24">
        <v>70.3</v>
      </c>
      <c r="CT7" s="24">
        <v>80.11</v>
      </c>
      <c r="CU7" s="24">
        <v>82.83</v>
      </c>
      <c r="CV7" s="24">
        <v>69.38</v>
      </c>
      <c r="CW7" s="24">
        <v>59.1</v>
      </c>
      <c r="CX7" s="24" t="s">
        <v>102</v>
      </c>
      <c r="CY7" s="24">
        <v>97.5</v>
      </c>
      <c r="CZ7" s="24">
        <v>97.68</v>
      </c>
      <c r="DA7" s="24">
        <v>97.76</v>
      </c>
      <c r="DB7" s="24">
        <v>97.79</v>
      </c>
      <c r="DC7" s="24" t="s">
        <v>102</v>
      </c>
      <c r="DD7" s="24">
        <v>95.95</v>
      </c>
      <c r="DE7" s="24">
        <v>95.96</v>
      </c>
      <c r="DF7" s="24">
        <v>95.73</v>
      </c>
      <c r="DG7" s="24">
        <v>96.1</v>
      </c>
      <c r="DH7" s="24">
        <v>95.82</v>
      </c>
      <c r="DI7" s="24" t="s">
        <v>102</v>
      </c>
      <c r="DJ7" s="24">
        <v>3.36</v>
      </c>
      <c r="DK7" s="24">
        <v>6.71</v>
      </c>
      <c r="DL7" s="24">
        <v>9.99</v>
      </c>
      <c r="DM7" s="24">
        <v>12.97</v>
      </c>
      <c r="DN7" s="24" t="s">
        <v>102</v>
      </c>
      <c r="DO7" s="24">
        <v>8.5500000000000007</v>
      </c>
      <c r="DP7" s="24">
        <v>20.23</v>
      </c>
      <c r="DQ7" s="24">
        <v>22.34</v>
      </c>
      <c r="DR7" s="24">
        <v>24.65</v>
      </c>
      <c r="DS7" s="24">
        <v>39.74</v>
      </c>
      <c r="DT7" s="24" t="s">
        <v>102</v>
      </c>
      <c r="DU7" s="24">
        <v>0</v>
      </c>
      <c r="DV7" s="24">
        <v>0</v>
      </c>
      <c r="DW7" s="24">
        <v>0</v>
      </c>
      <c r="DX7" s="24">
        <v>0</v>
      </c>
      <c r="DY7" s="24" t="s">
        <v>102</v>
      </c>
      <c r="DZ7" s="24">
        <v>2.41</v>
      </c>
      <c r="EA7" s="24">
        <v>1.63</v>
      </c>
      <c r="EB7" s="24">
        <v>1.94</v>
      </c>
      <c r="EC7" s="24">
        <v>2.42</v>
      </c>
      <c r="ED7" s="24">
        <v>7.62</v>
      </c>
      <c r="EE7" s="24" t="s">
        <v>102</v>
      </c>
      <c r="EF7" s="24">
        <v>0</v>
      </c>
      <c r="EG7" s="24">
        <v>0</v>
      </c>
      <c r="EH7" s="24">
        <v>0</v>
      </c>
      <c r="EI7" s="24">
        <v>0</v>
      </c>
      <c r="EJ7" s="24" t="s">
        <v>102</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稲城市役所</cp:lastModifiedBy>
  <cp:lastPrinted>2024-01-22T00:42:07Z</cp:lastPrinted>
  <dcterms:created xsi:type="dcterms:W3CDTF">2023-12-12T00:45:26Z</dcterms:created>
  <dcterms:modified xsi:type="dcterms:W3CDTF">2024-01-22T00:42:21Z</dcterms:modified>
  <cp:category/>
</cp:coreProperties>
</file>