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p23dc01\共有\企業課\水道係\調査等\R07\〆080128　公営企業に係る経営比較分析表（令和6年度決算）の分析等について\提出\"/>
    </mc:Choice>
  </mc:AlternateContent>
  <xr:revisionPtr revIDLastSave="0" documentId="13_ncr:1_{65006DB6-2706-4355-9C93-C790F0E24F06}" xr6:coauthVersionLast="47" xr6:coauthVersionMax="47" xr10:uidLastSave="{00000000-0000-0000-0000-000000000000}"/>
  <workbookProtection workbookAlgorithmName="SHA-512" workbookHashValue="TXqu05JDXMUQfmloQIZaMY8c3oOrQMQ7gBZ/yncUq2Y/m1Pj+djj7pxWLr+5WCD+JOdQdgLOKWGxFgUCqy3xRg==" workbookSaltValue="a2qA2eJ9ZMUOCvK+KRUVE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O6" i="5"/>
  <c r="I10" i="4" s="1"/>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BB10" i="4"/>
  <c r="AT10" i="4"/>
  <c r="AL10" i="4"/>
  <c r="P10" i="4"/>
  <c r="B10" i="4"/>
  <c r="BB8" i="4"/>
  <c r="AT8" i="4"/>
  <c r="W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<sst xmlns="http://schemas.openxmlformats.org/spreadsheetml/2006/main" count="316" uniqueCount="112">
  <si>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</si>
  <si>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</si>
  <si>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</si>
  <si>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</si>
  <si>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</si>
  <si>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</si>
  <si>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</si>
  <si>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</si>
  <si>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</si>
  <si>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</si>
  <si>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</si>
  <si>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</si>
  <si>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</si>
  <si>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</si>
  <si>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</si>
  <si>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</si>
  <si>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</si>
  <si>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</si>
  <si>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</si>
  <si>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</si>
  <si>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</si>
  <si>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</si>
  <si>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</si>
  <si>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</si>
  <si>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</si>
  <si>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</si>
  <si>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</si>
  <si>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</si>
  <si>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</si>
  <si>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</si>
  <si>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</si>
  <si>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</si>
  <si>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</si>
  <si>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</si>
  <si>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</si>
  <si>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</si>
  <si>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</si>
  <si>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</si>
  <si>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</si>
  <si>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</si>
  <si>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</si>
  <si>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</si>
  <si>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</si>
  <si>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</si>
  <si>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</si>
  <si>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</si>
  <si>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</si>
  <si>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</si>
  <si>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</si>
  <si>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</si>
  <si>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</si>
  <si>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</si>
  <si>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</si>
  <si>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</si>
  <si>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</si>
  <si>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</si>
  <si>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</si>
  <si>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</si>
  <si>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</si>
  <si>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</si>
  <si>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</si>
  <si>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</si>
  <si>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</si>
  <si>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</si>
  <si>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</si>
  <si>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</si>
  <si>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</si>
  <si>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</si>
  <si>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</si>
  <si>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</si>
  <si>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</si>
  <si>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</si>
  <si>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</si>
  <si>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</si>
  <si>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</si>
  <si>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</si>
  <si>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</si>
  <si>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</si>
  <si>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</si>
  <si>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</si>
  <si>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</si>
  <si>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</si>
  <si>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</si>
  <si>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</si>
  <si>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</si>
  <si>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</si>
  <si>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</si>
  <si>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</si>
  <si>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</si>
  <si>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</si>
  <si>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</si>
  <si>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</si>
  <si>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三宅村</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</si>
  <si>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</si>
  <si>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</si>
  <si>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</si>
  <si>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</si>
  <si>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</si>
  <si>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</si>
  <si>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</si>
  <si>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</si>
  <si>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</si>
  <si>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</si>
  <si>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</si>
  <si>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</si>
  <si>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</si>
  <si>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</si>
  <si>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</si>
  <si>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</si>
  <si>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令和６年度から法適用に移行したため、前年度以前との比較ができない状況である。
　経常収支比率や有収率は類似団体平均値に近い数値だが、料金回収率や給水原価を見ると、料金収入だけで運用することができず、一般会計からの繰入金等で賄えていることが分かる。そのため将来的に料金改定を検討していく必要がある。
　本村は離島であり、島内各所に住民が居住しており、くまなく配水するために管路や施設のダウンサイジングをすることが非常に難しく、施設利用率の抜本的な改革が期待できないことから、その他の手段において経営の健全化を図ることが望まれる。</t>
    <rPh sb="1" eb="3">
      <t>レイワ</t>
    </rPh>
    <rPh sb="4" eb="6">
      <t>ネンド</t>
    </rPh>
    <rPh sb="8" eb="11">
      <t>ホウテキヨウ</t>
    </rPh>
    <rPh sb="12" eb="14">
      <t>イコウ</t>
    </rPh>
    <rPh sb="19" eb="22">
      <t>ゼンネンド</t>
    </rPh>
    <rPh sb="22" eb="24">
      <t>イゼン</t>
    </rPh>
    <rPh sb="26" eb="28">
      <t>ヒカク</t>
    </rPh>
    <rPh sb="33" eb="35">
      <t>ジョウキョウ</t>
    </rPh>
    <rPh sb="41" eb="45">
      <t>ケイジョウシュウシ</t>
    </rPh>
    <rPh sb="45" eb="47">
      <t>ヒリツ</t>
    </rPh>
    <rPh sb="48" eb="51">
      <t>ユウシュウリツ</t>
    </rPh>
    <rPh sb="52" eb="59">
      <t>ルイジダンタイヘイキンチ</t>
    </rPh>
    <rPh sb="60" eb="61">
      <t>チカ</t>
    </rPh>
    <rPh sb="62" eb="64">
      <t>スウチ</t>
    </rPh>
    <rPh sb="67" eb="72">
      <t>リョウキンカイシュウリツ</t>
    </rPh>
    <rPh sb="73" eb="77">
      <t>キュウスイゲンカ</t>
    </rPh>
    <rPh sb="78" eb="79">
      <t>ミ</t>
    </rPh>
    <rPh sb="82" eb="86">
      <t>リョウキンシュウニュウ</t>
    </rPh>
    <rPh sb="89" eb="91">
      <t>ウンヨウ</t>
    </rPh>
    <rPh sb="100" eb="104">
      <t>イッパンカイケイ</t>
    </rPh>
    <rPh sb="107" eb="111">
      <t>クリイレキントウ</t>
    </rPh>
    <rPh sb="112" eb="113">
      <t>マカナ</t>
    </rPh>
    <rPh sb="120" eb="121">
      <t>ワ</t>
    </rPh>
    <rPh sb="128" eb="131">
      <t>ショウライテキ</t>
    </rPh>
    <rPh sb="132" eb="134">
      <t>リョウキン</t>
    </rPh>
    <rPh sb="134" eb="136">
      <t>カイテイ</t>
    </rPh>
    <rPh sb="137" eb="139">
      <t>ケントウ</t>
    </rPh>
    <rPh sb="143" eb="145">
      <t>ヒツヨウ</t>
    </rPh>
    <rPh sb="151" eb="153">
      <t>ホンソン</t>
    </rPh>
    <rPh sb="154" eb="156">
      <t>リトウ</t>
    </rPh>
    <rPh sb="160" eb="164">
      <t>トウナイカクショ</t>
    </rPh>
    <rPh sb="165" eb="167">
      <t>ジュウミン</t>
    </rPh>
    <rPh sb="168" eb="170">
      <t>キョジュウ</t>
    </rPh>
    <rPh sb="179" eb="181">
      <t>ハイスイ</t>
    </rPh>
    <rPh sb="186" eb="188">
      <t>カンロ</t>
    </rPh>
    <rPh sb="189" eb="191">
      <t>シセツ</t>
    </rPh>
    <rPh sb="206" eb="208">
      <t>ヒジョウ</t>
    </rPh>
    <rPh sb="209" eb="210">
      <t>ムズカ</t>
    </rPh>
    <rPh sb="213" eb="215">
      <t>シセツ</t>
    </rPh>
    <rPh sb="215" eb="218">
      <t>リヨウリツ</t>
    </rPh>
    <rPh sb="219" eb="222">
      <t>バッポンテキ</t>
    </rPh>
    <rPh sb="223" eb="225">
      <t>カイカク</t>
    </rPh>
    <rPh sb="226" eb="228">
      <t>キタイ</t>
    </rPh>
    <rPh sb="239" eb="240">
      <t>ホカ</t>
    </rPh>
    <rPh sb="241" eb="243">
      <t>シュダン</t>
    </rPh>
    <rPh sb="247" eb="249">
      <t>ケイエイ</t>
    </rPh>
    <rPh sb="250" eb="253">
      <t>ケンゼンカ</t>
    </rPh>
    <rPh sb="254" eb="255">
      <t>ハカ</t>
    </rPh>
    <rPh sb="259" eb="260">
      <t>ノゾ</t>
    </rPh>
    <phoneticPr fontId="4"/>
  </si>
  <si>
    <t>　本村簡易水道事業は、一般会計からの繰入金で運営することができているが、一般会計からの繰入も非常に厳しく、物価高騰が続く中で継続していくためには、抜本的な料金改定が必要と考えられる。
　また、管路更新等も物価高騰により、計画していた延長より縮小されたこともあるが、最近の大きな漏水事故を鑑みて、適切に更新していくことが重要であると考える。</t>
    <rPh sb="1" eb="3">
      <t>ホンソン</t>
    </rPh>
    <rPh sb="3" eb="9">
      <t>カンイスイドウジギョウ</t>
    </rPh>
    <rPh sb="11" eb="15">
      <t>イッパンカイケイ</t>
    </rPh>
    <rPh sb="18" eb="21">
      <t>クリイレキン</t>
    </rPh>
    <rPh sb="22" eb="24">
      <t>ウンエイ</t>
    </rPh>
    <rPh sb="36" eb="40">
      <t>イッパンカイケイ</t>
    </rPh>
    <rPh sb="43" eb="45">
      <t>クリイレ</t>
    </rPh>
    <rPh sb="46" eb="48">
      <t>ヒジョウ</t>
    </rPh>
    <rPh sb="49" eb="50">
      <t>キビ</t>
    </rPh>
    <rPh sb="53" eb="57">
      <t>ブッカコウトウ</t>
    </rPh>
    <rPh sb="58" eb="59">
      <t>ツヅ</t>
    </rPh>
    <rPh sb="60" eb="61">
      <t>ナカ</t>
    </rPh>
    <rPh sb="62" eb="64">
      <t>ケイゾク</t>
    </rPh>
    <rPh sb="73" eb="76">
      <t>バッポンテキ</t>
    </rPh>
    <rPh sb="77" eb="81">
      <t>リョウキンカイテイ</t>
    </rPh>
    <rPh sb="82" eb="84">
      <t>ヒツヨウ</t>
    </rPh>
    <rPh sb="85" eb="86">
      <t>カンガ</t>
    </rPh>
    <rPh sb="96" eb="101">
      <t>カンロコウシントウ</t>
    </rPh>
    <rPh sb="102" eb="106">
      <t>ブッカコウトウ</t>
    </rPh>
    <rPh sb="110" eb="112">
      <t>ケイカク</t>
    </rPh>
    <rPh sb="116" eb="118">
      <t>エンチョウ</t>
    </rPh>
    <rPh sb="120" eb="122">
      <t>シュクショウ</t>
    </rPh>
    <rPh sb="132" eb="134">
      <t>サイキン</t>
    </rPh>
    <rPh sb="135" eb="136">
      <t>オオ</t>
    </rPh>
    <rPh sb="138" eb="142">
      <t>ロウスイジコ</t>
    </rPh>
    <rPh sb="143" eb="144">
      <t>カンガ</t>
    </rPh>
    <rPh sb="147" eb="149">
      <t>テキセツ</t>
    </rPh>
    <rPh sb="150" eb="152">
      <t>コウシン</t>
    </rPh>
    <rPh sb="159" eb="161">
      <t>ジュウヨウ</t>
    </rPh>
    <rPh sb="165" eb="166">
      <t>カンガ</t>
    </rPh>
    <phoneticPr fontId="4"/>
  </si>
  <si>
    <t>　本村の水道施設は、管路経年化率を見てわかるように管路の経年化率が非常に高いが、計画的に管路の更新を行うよう努めている。</t>
    <rPh sb="1" eb="3">
      <t>ホンソン</t>
    </rPh>
    <rPh sb="4" eb="8">
      <t>スイドウシセツ</t>
    </rPh>
    <rPh sb="10" eb="15">
      <t>カンロケイネンカ</t>
    </rPh>
    <rPh sb="15" eb="16">
      <t>リツ</t>
    </rPh>
    <rPh sb="17" eb="18">
      <t>ミ</t>
    </rPh>
    <rPh sb="25" eb="27">
      <t>カンロ</t>
    </rPh>
    <rPh sb="28" eb="32">
      <t>ケイネンカリツ</t>
    </rPh>
    <rPh sb="33" eb="35">
      <t>ヒジョウ</t>
    </rPh>
    <rPh sb="36" eb="37">
      <t>タカ</t>
    </rPh>
    <rPh sb="40" eb="43">
      <t>ケイカクテキ</t>
    </rPh>
    <rPh sb="44" eb="46">
      <t>カンロ</t>
    </rPh>
    <rPh sb="47" eb="49">
      <t>コウシン</t>
    </rPh>
    <rPh sb="50" eb="51">
      <t>オコナ</t>
    </rPh>
    <rPh sb="54" eb="5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</si>
</sst>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0.64</c:v>
                </c:pt>
              </c:numCache>
            </c:numRef>
          </c:val>
          <c:extLst>
            <c:ext xmlns:c16="http://schemas.microsoft.com/office/drawing/2014/chart" uri="{C3380CC4-5D6E-409C-BE32-E72D297353CC}">
              <c16:uniqueId val="{00000000-8EA3-4288-90FB-E89E38A123B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8EA3-4288-90FB-E89E38A123B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23.87</c:v>
                </c:pt>
              </c:numCache>
            </c:numRef>
          </c:val>
          <c:extLst>
            <c:ext xmlns:c16="http://schemas.microsoft.com/office/drawing/2014/chart" uri="{C3380CC4-5D6E-409C-BE32-E72D297353CC}">
              <c16:uniqueId val="{00000000-A46B-4765-8293-B99A1173DB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A46B-4765-8293-B99A1173DB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73.41</c:v>
                </c:pt>
              </c:numCache>
            </c:numRef>
          </c:val>
          <c:extLst>
            <c:ext xmlns:c16="http://schemas.microsoft.com/office/drawing/2014/chart" uri="{C3380CC4-5D6E-409C-BE32-E72D297353CC}">
              <c16:uniqueId val="{00000000-AB76-4523-AB4F-D8908DEE66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B76-4523-AB4F-D8908DEE66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5C56-44DA-93E1-17DBED6236A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5C56-44DA-93E1-17DBED6236A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5.49</c:v>
                </c:pt>
              </c:numCache>
            </c:numRef>
          </c:val>
          <c:extLst>
            <c:ext xmlns:c16="http://schemas.microsoft.com/office/drawing/2014/chart" uri="{C3380CC4-5D6E-409C-BE32-E72D297353CC}">
              <c16:uniqueId val="{00000000-720F-46E6-97C6-FB85F03CAD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720F-46E6-97C6-FB85F03CAD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67.510000000000005</c:v>
                </c:pt>
              </c:numCache>
            </c:numRef>
          </c:val>
          <c:extLst>
            <c:ext xmlns:c16="http://schemas.microsoft.com/office/drawing/2014/chart" uri="{C3380CC4-5D6E-409C-BE32-E72D297353CC}">
              <c16:uniqueId val="{00000000-C998-4F6C-93C4-80F98BCB9B6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C998-4F6C-93C4-80F98BCB9B6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4.7</c:v>
                </c:pt>
              </c:numCache>
            </c:numRef>
          </c:val>
          <c:extLst>
            <c:ext xmlns:c16="http://schemas.microsoft.com/office/drawing/2014/chart" uri="{C3380CC4-5D6E-409C-BE32-E72D297353CC}">
              <c16:uniqueId val="{00000000-5FC8-4454-A459-B96130C5C0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FC8-4454-A459-B96130C5C0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113.21</c:v>
                </c:pt>
              </c:numCache>
            </c:numRef>
          </c:val>
          <c:extLst>
            <c:ext xmlns:c16="http://schemas.microsoft.com/office/drawing/2014/chart" uri="{C3380CC4-5D6E-409C-BE32-E72D297353CC}">
              <c16:uniqueId val="{00000000-9AF6-4BFB-B58C-6E5F75CB90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9AF6-4BFB-B58C-6E5F75CB90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639.21</c:v>
                </c:pt>
              </c:numCache>
            </c:numRef>
          </c:val>
          <c:extLst>
            <c:ext xmlns:c16="http://schemas.microsoft.com/office/drawing/2014/chart" uri="{C3380CC4-5D6E-409C-BE32-E72D297353CC}">
              <c16:uniqueId val="{00000000-66D0-43CD-9F3E-0CDB8AEA0B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66D0-43CD-9F3E-0CDB8AEA0B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34.07</c:v>
                </c:pt>
              </c:numCache>
            </c:numRef>
          </c:val>
          <c:extLst>
            <c:ext xmlns:c16="http://schemas.microsoft.com/office/drawing/2014/chart" uri="{C3380CC4-5D6E-409C-BE32-E72D297353CC}">
              <c16:uniqueId val="{00000000-0484-46A8-AD5E-D58AFCE545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0484-46A8-AD5E-D58AFCE545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783.59</c:v>
                </c:pt>
              </c:numCache>
            </c:numRef>
          </c:val>
          <c:extLst>
            <c:ext xmlns:c16="http://schemas.microsoft.com/office/drawing/2014/chart" uri="{C3380CC4-5D6E-409C-BE32-E72D297353CC}">
              <c16:uniqueId val="{00000000-BD6B-446D-A8D2-6F2BC9E8818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BD6B-446D-A8D2-6F2BC9E8818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東京都　三宅村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2211</v>
      </c>
      <c r="AM8" s="65"/>
      <c r="AN8" s="65"/>
      <c r="AO8" s="65"/>
      <c r="AP8" s="65"/>
      <c r="AQ8" s="65"/>
      <c r="AR8" s="65"/>
      <c r="AS8" s="65"/>
      <c r="AT8" s="36">
        <f>データ!$S$6</f>
        <v>55.26</v>
      </c>
      <c r="AU8" s="37"/>
      <c r="AV8" s="37"/>
      <c r="AW8" s="37"/>
      <c r="AX8" s="37"/>
      <c r="AY8" s="37"/>
      <c r="AZ8" s="37"/>
      <c r="BA8" s="37"/>
      <c r="BB8" s="54">
        <f>データ!$T$6</f>
        <v>40.01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78.06</v>
      </c>
      <c r="J10" s="37"/>
      <c r="K10" s="37"/>
      <c r="L10" s="37"/>
      <c r="M10" s="37"/>
      <c r="N10" s="37"/>
      <c r="O10" s="64"/>
      <c r="P10" s="54">
        <f>データ!$P$6</f>
        <v>100</v>
      </c>
      <c r="Q10" s="54"/>
      <c r="R10" s="54"/>
      <c r="S10" s="54"/>
      <c r="T10" s="54"/>
      <c r="U10" s="54"/>
      <c r="V10" s="54"/>
      <c r="W10" s="65">
        <f>データ!$Q$6</f>
        <v>4565</v>
      </c>
      <c r="X10" s="65"/>
      <c r="Y10" s="65"/>
      <c r="Z10" s="65"/>
      <c r="AA10" s="65"/>
      <c r="AB10" s="65"/>
      <c r="AC10" s="65"/>
      <c r="AD10" s="2"/>
      <c r="AE10" s="2"/>
      <c r="AF10" s="2"/>
      <c r="AG10" s="2"/>
      <c r="AH10" s="2"/>
      <c r="AI10" s="2"/>
      <c r="AJ10" s="2"/>
      <c r="AK10" s="2"/>
      <c r="AL10" s="65">
        <f>データ!$U$6</f>
        <v>2095</v>
      </c>
      <c r="AM10" s="65"/>
      <c r="AN10" s="65"/>
      <c r="AO10" s="65"/>
      <c r="AP10" s="65"/>
      <c r="AQ10" s="65"/>
      <c r="AR10" s="65"/>
      <c r="AS10" s="65"/>
      <c r="AT10" s="36">
        <f>データ!$V$6</f>
        <v>41.1</v>
      </c>
      <c r="AU10" s="37"/>
      <c r="AV10" s="37"/>
      <c r="AW10" s="37"/>
      <c r="AX10" s="37"/>
      <c r="AY10" s="37"/>
      <c r="AZ10" s="37"/>
      <c r="BA10" s="37"/>
      <c r="BB10" s="54">
        <f>データ!$W$6</f>
        <v>50.97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091jXDFhLCxV3zsMZ0xv8Ft7UcDOfis5TC3p61Pzd89wJ9MNcZbnI1iRIv1Y276k8w4NfJGLXWs3rzZsdrxSqg==" saltValue="YNDx5/uf6ekTp66flWFhG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133817</v>
      </c>
      <c r="D6" s="20">
        <f t="shared" si="3"/>
        <v>46</v>
      </c>
      <c r="E6" s="20">
        <f t="shared" si="3"/>
        <v>1</v>
      </c>
      <c r="F6" s="20">
        <f t="shared" si="3"/>
        <v>0</v>
      </c>
      <c r="G6" s="20">
        <f t="shared" si="3"/>
        <v>5</v>
      </c>
      <c r="H6" s="20" t="str">
        <f t="shared" si="3"/>
        <v>東京都　三宅村</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78.06</v>
      </c>
      <c r="P6" s="21">
        <f t="shared" si="3"/>
        <v>100</v>
      </c>
      <c r="Q6" s="21">
        <f t="shared" si="3"/>
        <v>4565</v>
      </c>
      <c r="R6" s="21">
        <f t="shared" si="3"/>
        <v>2211</v>
      </c>
      <c r="S6" s="21">
        <f t="shared" si="3"/>
        <v>55.26</v>
      </c>
      <c r="T6" s="21">
        <f t="shared" si="3"/>
        <v>40.01</v>
      </c>
      <c r="U6" s="21">
        <f t="shared" si="3"/>
        <v>2095</v>
      </c>
      <c r="V6" s="21">
        <f t="shared" si="3"/>
        <v>41.1</v>
      </c>
      <c r="W6" s="21">
        <f t="shared" si="3"/>
        <v>50.97</v>
      </c>
      <c r="X6" s="22" t="str">
        <f>IF(X7="",NA(),X7)</f>
        <v>-</v>
      </c>
      <c r="Y6" s="22" t="str">
        <f t="shared" ref="Y6:AG6" si="4">IF(Y7="",NA(),Y7)</f>
        <v>-</v>
      </c>
      <c r="Z6" s="22" t="str">
        <f t="shared" si="4"/>
        <v>-</v>
      </c>
      <c r="AA6" s="22" t="str">
        <f t="shared" si="4"/>
        <v>-</v>
      </c>
      <c r="AB6" s="22">
        <f t="shared" si="4"/>
        <v>100</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4.7</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113.21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639.21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34.07</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783.59</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23.87</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73.41</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5.49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67.510000000000005</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0.64</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133817</v>
      </c>
      <c r="D7" s="24">
        <v>46</v>
      </c>
      <c r="E7" s="24">
        <v>1</v>
      </c>
      <c r="F7" s="24">
        <v>0</v>
      </c>
      <c r="G7" s="24">
        <v>5</v>
      </c>
      <c r="H7" s="24" t="s">
        <v>92</v>
      </c>
      <c r="I7" s="24" t="s">
        <v>93</v>
      </c>
      <c r="J7" s="24" t="s">
        <v>94</v>
      </c>
      <c r="K7" s="24" t="s">
        <v>95</v>
      </c>
      <c r="L7" s="24" t="s">
        <v>96</v>
      </c>
      <c r="M7" s="24" t="s">
        <v>97</v>
      </c>
      <c r="N7" s="25" t="s">
        <v>98</v>
      </c>
      <c r="O7" s="25">
        <v>78.06</v>
      </c>
      <c r="P7" s="25">
        <v>100</v>
      </c>
      <c r="Q7" s="25">
        <v>4565</v>
      </c>
      <c r="R7" s="25">
        <v>2211</v>
      </c>
      <c r="S7" s="25">
        <v>55.26</v>
      </c>
      <c r="T7" s="25">
        <v>40.01</v>
      </c>
      <c r="U7" s="25">
        <v>2095</v>
      </c>
      <c r="V7" s="25">
        <v>41.1</v>
      </c>
      <c r="W7" s="25">
        <v>50.97</v>
      </c>
      <c r="X7" s="25" t="s">
        <v>98</v>
      </c>
      <c r="Y7" s="25" t="s">
        <v>98</v>
      </c>
      <c r="Z7" s="25" t="s">
        <v>98</v>
      </c>
      <c r="AA7" s="25" t="s">
        <v>98</v>
      </c>
      <c r="AB7" s="25">
        <v>100</v>
      </c>
      <c r="AC7" s="25" t="s">
        <v>98</v>
      </c>
      <c r="AD7" s="25" t="s">
        <v>98</v>
      </c>
      <c r="AE7" s="25" t="s">
        <v>98</v>
      </c>
      <c r="AF7" s="25" t="s">
        <v>98</v>
      </c>
      <c r="AG7" s="25">
        <v>101.77</v>
      </c>
      <c r="AH7" s="25">
        <v>102.02</v>
      </c>
      <c r="AI7" s="25" t="s">
        <v>98</v>
      </c>
      <c r="AJ7" s="25" t="s">
        <v>98</v>
      </c>
      <c r="AK7" s="25" t="s">
        <v>98</v>
      </c>
      <c r="AL7" s="25" t="s">
        <v>98</v>
      </c>
      <c r="AM7" s="25">
        <v>4.7</v>
      </c>
      <c r="AN7" s="25" t="s">
        <v>98</v>
      </c>
      <c r="AO7" s="25" t="s">
        <v>98</v>
      </c>
      <c r="AP7" s="25" t="s">
        <v>98</v>
      </c>
      <c r="AQ7" s="25" t="s">
        <v>98</v>
      </c>
      <c r="AR7" s="25">
        <v>16.12</v>
      </c>
      <c r="AS7" s="25">
        <v>26.96</v>
      </c>
      <c r="AT7" s="25" t="s">
        <v>98</v>
      </c>
      <c r="AU7" s="25" t="s">
        <v>98</v>
      </c>
      <c r="AV7" s="25" t="s">
        <v>98</v>
      </c>
      <c r="AW7" s="25" t="s">
        <v>98</v>
      </c>
      <c r="AX7" s="25">
        <v>113.21</v>
      </c>
      <c r="AY7" s="25" t="s">
        <v>98</v>
      </c>
      <c r="AZ7" s="25" t="s">
        <v>98</v>
      </c>
      <c r="BA7" s="25" t="s">
        <v>98</v>
      </c>
      <c r="BB7" s="25" t="s">
        <v>98</v>
      </c>
      <c r="BC7" s="25">
        <v>157.71</v>
      </c>
      <c r="BD7" s="25">
        <v>142.38999999999999</v>
      </c>
      <c r="BE7" s="25" t="s">
        <v>98</v>
      </c>
      <c r="BF7" s="25" t="s">
        <v>98</v>
      </c>
      <c r="BG7" s="25" t="s">
        <v>98</v>
      </c>
      <c r="BH7" s="25" t="s">
        <v>98</v>
      </c>
      <c r="BI7" s="25">
        <v>639.21</v>
      </c>
      <c r="BJ7" s="25" t="s">
        <v>98</v>
      </c>
      <c r="BK7" s="25" t="s">
        <v>98</v>
      </c>
      <c r="BL7" s="25" t="s">
        <v>98</v>
      </c>
      <c r="BM7" s="25" t="s">
        <v>98</v>
      </c>
      <c r="BN7" s="25">
        <v>958.97</v>
      </c>
      <c r="BO7" s="25">
        <v>1043.3599999999999</v>
      </c>
      <c r="BP7" s="25" t="s">
        <v>98</v>
      </c>
      <c r="BQ7" s="25" t="s">
        <v>98</v>
      </c>
      <c r="BR7" s="25" t="s">
        <v>98</v>
      </c>
      <c r="BS7" s="25" t="s">
        <v>98</v>
      </c>
      <c r="BT7" s="25">
        <v>34.07</v>
      </c>
      <c r="BU7" s="25" t="s">
        <v>98</v>
      </c>
      <c r="BV7" s="25" t="s">
        <v>98</v>
      </c>
      <c r="BW7" s="25" t="s">
        <v>98</v>
      </c>
      <c r="BX7" s="25" t="s">
        <v>98</v>
      </c>
      <c r="BY7" s="25">
        <v>61.25</v>
      </c>
      <c r="BZ7" s="25">
        <v>56.19</v>
      </c>
      <c r="CA7" s="25" t="s">
        <v>98</v>
      </c>
      <c r="CB7" s="25" t="s">
        <v>98</v>
      </c>
      <c r="CC7" s="25" t="s">
        <v>98</v>
      </c>
      <c r="CD7" s="25" t="s">
        <v>98</v>
      </c>
      <c r="CE7" s="25">
        <v>783.59</v>
      </c>
      <c r="CF7" s="25" t="s">
        <v>98</v>
      </c>
      <c r="CG7" s="25" t="s">
        <v>98</v>
      </c>
      <c r="CH7" s="25" t="s">
        <v>98</v>
      </c>
      <c r="CI7" s="25" t="s">
        <v>98</v>
      </c>
      <c r="CJ7" s="25">
        <v>279.83</v>
      </c>
      <c r="CK7" s="25">
        <v>285.60000000000002</v>
      </c>
      <c r="CL7" s="25" t="s">
        <v>98</v>
      </c>
      <c r="CM7" s="25" t="s">
        <v>98</v>
      </c>
      <c r="CN7" s="25" t="s">
        <v>98</v>
      </c>
      <c r="CO7" s="25" t="s">
        <v>98</v>
      </c>
      <c r="CP7" s="25">
        <v>23.87</v>
      </c>
      <c r="CQ7" s="25" t="s">
        <v>98</v>
      </c>
      <c r="CR7" s="25" t="s">
        <v>98</v>
      </c>
      <c r="CS7" s="25" t="s">
        <v>98</v>
      </c>
      <c r="CT7" s="25" t="s">
        <v>98</v>
      </c>
      <c r="CU7" s="25">
        <v>54.69</v>
      </c>
      <c r="CV7" s="25">
        <v>48.33</v>
      </c>
      <c r="CW7" s="25" t="s">
        <v>98</v>
      </c>
      <c r="CX7" s="25" t="s">
        <v>98</v>
      </c>
      <c r="CY7" s="25" t="s">
        <v>98</v>
      </c>
      <c r="CZ7" s="25" t="s">
        <v>98</v>
      </c>
      <c r="DA7" s="25">
        <v>73.41</v>
      </c>
      <c r="DB7" s="25" t="s">
        <v>98</v>
      </c>
      <c r="DC7" s="25" t="s">
        <v>98</v>
      </c>
      <c r="DD7" s="25" t="s">
        <v>98</v>
      </c>
      <c r="DE7" s="25" t="s">
        <v>98</v>
      </c>
      <c r="DF7" s="25">
        <v>71.44</v>
      </c>
      <c r="DG7" s="25">
        <v>70.34</v>
      </c>
      <c r="DH7" s="25" t="s">
        <v>98</v>
      </c>
      <c r="DI7" s="25" t="s">
        <v>98</v>
      </c>
      <c r="DJ7" s="25" t="s">
        <v>98</v>
      </c>
      <c r="DK7" s="25" t="s">
        <v>98</v>
      </c>
      <c r="DL7" s="25">
        <v>5.49</v>
      </c>
      <c r="DM7" s="25" t="s">
        <v>98</v>
      </c>
      <c r="DN7" s="25" t="s">
        <v>98</v>
      </c>
      <c r="DO7" s="25" t="s">
        <v>98</v>
      </c>
      <c r="DP7" s="25" t="s">
        <v>98</v>
      </c>
      <c r="DQ7" s="25">
        <v>37.1</v>
      </c>
      <c r="DR7" s="25">
        <v>35.5</v>
      </c>
      <c r="DS7" s="25" t="s">
        <v>98</v>
      </c>
      <c r="DT7" s="25" t="s">
        <v>98</v>
      </c>
      <c r="DU7" s="25" t="s">
        <v>98</v>
      </c>
      <c r="DV7" s="25" t="s">
        <v>98</v>
      </c>
      <c r="DW7" s="25">
        <v>67.510000000000005</v>
      </c>
      <c r="DX7" s="25" t="s">
        <v>98</v>
      </c>
      <c r="DY7" s="25" t="s">
        <v>98</v>
      </c>
      <c r="DZ7" s="25" t="s">
        <v>98</v>
      </c>
      <c r="EA7" s="25" t="s">
        <v>98</v>
      </c>
      <c r="EB7" s="25">
        <v>18.22</v>
      </c>
      <c r="EC7" s="25">
        <v>16.16</v>
      </c>
      <c r="ED7" s="25" t="s">
        <v>98</v>
      </c>
      <c r="EE7" s="25" t="s">
        <v>98</v>
      </c>
      <c r="EF7" s="25" t="s">
        <v>98</v>
      </c>
      <c r="EG7" s="25" t="s">
        <v>98</v>
      </c>
      <c r="EH7" s="25">
        <v>0.64</v>
      </c>
      <c r="EI7" s="25" t="s">
        <v>98</v>
      </c>
      <c r="EJ7" s="25" t="s">
        <v>98</v>
      </c>
      <c r="EK7" s="25" t="s">
        <v>98</v>
      </c>
      <c r="EL7" s="25" t="s">
        <v>98</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106</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宮崎 良太</cp:lastModifiedBy>
  <cp:lastPrinted>2026-01-28T06:19:26Z</cp:lastPrinted>
  <dcterms:created xsi:type="dcterms:W3CDTF">2025-12-12T09:14:54Z</dcterms:created>
  <dcterms:modified xsi:type="dcterms:W3CDTF">2026-03-05T01:59:50Z</dcterms:modified>
  <cp:category/>
</cp:coreProperties>
</file>