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tabRatio="9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<sst xmlns="http://schemas.openxmlformats.org/spreadsheetml/2006/main" count="1177" uniqueCount="605">
  <si>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</si>
  <si>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</si>
  <si>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</si>
  <si>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</si>
  <si>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</si>
  <si>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</si>
  <si>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</si>
  <si>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</si>
  <si>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</si>
  <si>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</si>
  <si>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</si>
  <si>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</si>
  <si>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</si>
  <si>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</si>
  <si>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</si>
  <si>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</si>
  <si>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</si>
  <si>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</si>
  <si>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</si>
  <si>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</si>
  <si>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</si>
  <si>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</si>
  <si>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</si>
  <si>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</si>
  <si>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</si>
  <si>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</si>
  <si>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</si>
  <si>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</si>
  <si>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</si>
  <si>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</si>
  <si>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</si>
  <si>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</si>
  <si>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</si>
  <si>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</si>
  <si>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</si>
  <si>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</si>
  <si>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</si>
  <si>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</si>
  <si>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</si>
  <si>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</si>
  <si>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</si>
  <si>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</si>
  <si>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</si>
  <si>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</si>
  <si>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</si>
  <si>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</si>
  <si>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</si>
  <si>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</si>
  <si>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</si>
  <si>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</si>
  <si>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</si>
  <si>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</si>
  <si>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</si>
  <si>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</si>
  <si>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</si>
  <si>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</si>
  <si>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</si>
  <si>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</si>
  <si>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</si>
  <si>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</si>
  <si>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</si>
  <si>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</si>
  <si>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</si>
  <si>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</si>
  <si>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</si>
  <si>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</si>
  <si>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</si>
  <si>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</si>
  <si>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</si>
  <si>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</si>
  <si>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</si>
  <si>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</si>
  <si>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</si>
  <si>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</si>
  <si>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</si>
  <si>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</si>
  <si>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</si>
  <si>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</si>
  <si>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</si>
  <si>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</si>
  <si>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</si>
  <si>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</si>
  <si>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</si>
  <si>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</si>
  <si>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</si>
  <si>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</si>
  <si>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</si>
  <si>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</si>
  <si>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</si>
  <si>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</si>
  <si>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</si>
  <si>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</si>
  <si>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</si>
  <si>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</si>
  <si>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</si>
  <si>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</si>
  <si>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</si>
  <si>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</si>
  <si>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</si>
  <si>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</si>
  <si>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</si>
  <si>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</si>
  <si>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</si>
  <si>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</si>
  <si>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</si>
  <si>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</si>
  <si>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</si>
  <si>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</si>
  <si>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</si>
  <si>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</si>
  <si>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</si>
  <si>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</si>
  <si>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</si>
  <si>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</si>
  <si>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</si>
  <si>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</si>
  <si>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</si>
  <si>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</si>
  <si>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</si>
  <si>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</si>
  <si>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</si>
  <si>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</si>
  <si>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</si>
  <si>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</si>
  <si>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</si>
  <si>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</si>
  <si>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</si>
  <si>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</si>
  <si>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</si>
  <si>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</si>
  <si>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</si>
  <si>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</si>
  <si>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</si>
  <si>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</si>
  <si>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</si>
  <si>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</si>
  <si>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</si>
  <si>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</si>
  <si>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</si>
  <si>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</si>
  <si>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</si>
  <si>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</si>
  <si>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</si>
  <si>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</si>
  <si>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</si>
  <si>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</si>
  <si>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</si>
  <si>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</si>
  <si>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</si>
  <si>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</si>
  <si>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</si>
  <si>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</si>
  <si>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</si>
  <si>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</si>
  <si>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</si>
  <si>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</si>
  <si>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</si>
  <si>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</si>
  <si>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</si>
  <si>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</si>
  <si>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</si>
  <si>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</si>
  <si>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</si>
  <si>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</si>
  <si>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</si>
  <si>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</si>
  <si>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</si>
  <si>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</si>
  <si>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</si>
  <si>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</si>
  <si>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</si>
  <si>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</si>
  <si>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</si>
  <si>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</si>
  <si>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</si>
  <si>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</si>
  <si>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</si>
  <si>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</si>
  <si>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</si>
  <si>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</si>
  <si>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</si>
  <si>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</si>
  <si>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</si>
  <si>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</si>
  <si>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</si>
  <si>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</si>
  <si>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</si>
  <si>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</si>
  <si>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</si>
  <si>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</si>
  <si>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</si>
  <si>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</si>
  <si>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</si>
  <si>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</si>
  <si>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</si>
  <si>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</si>
  <si>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</si>
  <si>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</si>
  <si>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</si>
  <si>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</si>
  <si>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</si>
  <si>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</si>
  <si>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</si>
  <si>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</si>
  <si>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</si>
  <si>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</si>
  <si>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</si>
  <si>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</si>
  <si>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</si>
  <si>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</si>
  <si>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</si>
  <si>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</si>
  <si>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</si>
  <si>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</si>
  <si>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</si>
  <si>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</si>
  <si>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</si>
  <si>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</si>
  <si>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</si>
  <si>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</si>
  <si>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</si>
  <si>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</si>
  <si>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</si>
  <si>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</si>
  <si>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</si>
  <si>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</si>
  <si>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</si>
  <si>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</si>
  <si>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</si>
  <si>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</si>
  <si>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</si>
  <si>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</si>
  <si>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</si>
  <si>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</si>
  <si>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</si>
  <si>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</si>
  <si>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</si>
  <si>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</si>
  <si>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</si>
  <si>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</si>
  <si>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</si>
  <si>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</si>
  <si>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</si>
  <si>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</si>
  <si>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</si>
  <si>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</si>
  <si>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</si>
  <si>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</si>
  <si>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</si>
  <si>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</si>
  <si>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</si>
  <si>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</si>
  <si>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</si>
  <si>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</si>
  <si>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</si>
  <si>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</si>
  <si>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</si>
  <si>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</si>
  <si>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</si>
  <si>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</si>
  <si>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</si>
  <si>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</si>
  <si>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</si>
  <si>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</si>
  <si>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</si>
  <si>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</si>
  <si>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</si>
  <si>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</si>
  <si>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</si>
  <si>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</si>
  <si>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</si>
  <si>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</si>
  <si>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</si>
  <si>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</si>
  <si>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</si>
  <si>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</si>
  <si>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</si>
  <si>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</si>
  <si>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</si>
  <si>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</si>
  <si>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</si>
  <si>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</si>
  <si>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</si>
  <si>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</si>
  <si>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</si>
  <si>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</si>
  <si>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</si>
  <si>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</si>
  <si>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</si>
  <si>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</si>
  <si>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</si>
  <si>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</si>
  <si>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</si>
  <si>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</si>
  <si>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</si>
  <si>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</si>
  <si>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</si>
  <si>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</si>
  <si>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</si>
  <si>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</si>
  <si>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</si>
  <si>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</si>
  <si>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</si>
  <si>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</si>
  <si>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</si>
  <si>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</si>
  <si>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</si>
  <si>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</si>
  <si>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</si>
  <si>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</si>
  <si>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</si>
  <si>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</si>
  <si>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</si>
  <si>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</si>
  <si>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</si>
  <si>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</si>
  <si>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</si>
  <si>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</si>
  <si>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</si>
  <si>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</si>
  <si>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</si>
  <si>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</si>
  <si>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</si>
  <si>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</si>
  <si>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</si>
  <si>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</si>
  <si>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</si>
  <si>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</si>
  <si>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</si>
  <si>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</si>
  <si>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</si>
  <si>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</si>
  <si>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</si>
  <si>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</si>
  <si>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</si>
  <si>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</si>
  <si>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</si>
  <si>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</si>
  <si>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</si>
  <si>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</si>
  <si>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</si>
  <si>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</si>
  <si>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</si>
  <si>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</si>
  <si>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</si>
  <si>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</si>
  <si>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</si>
  <si>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</si>
  <si>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</si>
  <si>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</si>
  <si>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</si>
  <si>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</si>
  <si>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</si>
  <si>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</si>
  <si>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</si>
  <si>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</si>
  <si>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</si>
  <si>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</si>
  <si>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</si>
  <si>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</si>
  <si>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</si>
  <si>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</si>
  <si>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</si>
  <si>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</si>
  <si>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</si>
  <si>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</si>
  <si>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</si>
  <si>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</si>
  <si>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</si>
  <si>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</si>
  <si>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</si>
  <si>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</si>
  <si>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</si>
  <si>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</si>
  <si>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</si>
  <si>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</si>
  <si>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</si>
  <si>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</si>
  <si>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</si>
  <si>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</si>
  <si>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</si>
  <si>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</si>
  <si>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</si>
  <si>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</si>
  <si>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</si>
  <si>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</si>
  <si>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</si>
  <si>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</si>
  <si>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</si>
  <si>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</si>
  <si>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</si>
  <si>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</si>
  <si>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</si>
  <si>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</si>
  <si>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</si>
  <si>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</si>
  <si>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</si>
  <si>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</si>
  <si>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</si>
  <si>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</si>
  <si>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</si>
  <si>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</si>
  <si>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</si>
  <si>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</si>
  <si>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</si>
  <si>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</si>
  <si>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</si>
  <si>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</si>
  <si>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</si>
  <si>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</si>
  <si>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</si>
  <si>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</si>
  <si>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</si>
  <si>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</si>
  <si>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</si>
  <si>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</si>
  <si>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</si>
  <si>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</si>
  <si>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</si>
  <si>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</si>
  <si>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</si>
  <si>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</si>
  <si>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</si>
  <si>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</si>
  <si>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</si>
  <si>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</si>
  <si>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</si>
  <si>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</si>
  <si>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</si>
  <si>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</si>
  <si>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</si>
  <si>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</si>
  <si>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</si>
  <si>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</si>
  <si>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</si>
  <si>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</si>
  <si>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</si>
  <si>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</si>
  <si>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</si>
  <si>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</si>
  <si>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</si>
  <si>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</si>
  <si>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</si>
  <si>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</si>
  <si>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</si>
  <si>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</si>
  <si>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</si>
  <si>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</si>
  <si>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</si>
  <si>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</si>
  <si>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</si>
  <si>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</si>
  <si>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</si>
  <si>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</si>
  <si>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</si>
  <si>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</si>
  <si>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</si>
  <si>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</si>
  <si>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</si>
  <si>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</si>
  <si>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</si>
  <si>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</si>
  <si>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</si>
  <si>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</si>
  <si>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</si>
  <si>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</si>
  <si>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</si>
  <si>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</si>
  <si>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</si>
  <si>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</si>
  <si>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</si>
  <si>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</si>
  <si>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</si>
  <si>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</si>
  <si>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</si>
  <si>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</si>
  <si>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</si>
  <si>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</si>
  <si>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</si>
  <si>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</si>
  <si>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</si>
  <si>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</si>
  <si>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</si>
  <si>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</si>
  <si>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</si>
  <si>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</si>
  <si>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</si>
  <si>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</si>
  <si>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</si>
  <si>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</si>
  <si>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</si>
  <si>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</si>
  <si>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</si>
  <si>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</si>
  <si>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</si>
  <si>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</si>
  <si>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</si>
  <si>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</si>
  <si>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</si>
  <si>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</si>
  <si>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</si>
  <si>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</si>
  <si>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</si>
  <si>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</si>
  <si>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</si>
  <si>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</si>
  <si>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</si>
  <si>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</si>
  <si>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</si>
  <si>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</si>
  <si>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</si>
  <si>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</si>
  <si>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</si>
  <si>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</si>
  <si>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</si>
  <si>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</si>
  <si>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</si>
  <si>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</si>
  <si>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</si>
  <si>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</si>
  <si>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</si>
  <si>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</si>
  <si>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</si>
  <si>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</si>
  <si>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</si>
  <si>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</si>
  <si>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</si>
  <si>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</si>
  <si>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</si>
  <si>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</si>
  <si>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</si>
  <si>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</si>
  <si>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</si>
  <si>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</si>
  <si>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</si>
  <si>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</si>
  <si>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</si>
  <si>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</si>
  <si>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</si>
  <si>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</si>
  <si>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</si>
  <si>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</si>
  <si>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</si>
  <si>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</si>
  <si>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</si>
  <si>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</si>
  <si>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</si>
  <si>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</si>
  <si>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</si>
  <si>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</si>
  <si>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</si>
  <si>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</si>
  <si>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</si>
  <si>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</si>
  <si>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</si>
  <si>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</si>
  <si>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</si>
  <si>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</si>
  <si>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</si>
  <si>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</si>
  <si>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</si>
  <si>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</si>
  <si>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</si>
  <si>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</si>
  <si>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</si>
  <si>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</si>
  <si>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</si>
  <si>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</si>
  <si>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</si>
  <si>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</si>
  <si>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</si>
  <si>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</si>
  <si>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</si>
  <si>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</si>
  <si>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</si>
  <si>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義務教育施設整備基金</t>
  </si>
  <si>
    <t>公共施設等整備基金</t>
  </si>
  <si>
    <t>災害対策基金</t>
  </si>
  <si>
    <t>産業振興基金</t>
  </si>
  <si>
    <t>特別区人事・厚生事務組合</t>
  </si>
  <si>
    <t>特別区競馬組合</t>
  </si>
  <si>
    <t>東京二十三区清掃一部事務組合</t>
  </si>
  <si>
    <t>東京都後期高齢者医療広域連合（一般会計）</t>
  </si>
  <si>
    <t>東京都後期高齢者医療広域連合
（後期高齢者医療特別会計）</t>
  </si>
  <si>
    <t>荒川区芸術文化振興財団</t>
  </si>
  <si>
    <t>荒川区土地開発公社</t>
  </si>
  <si>
    <t>日暮里駅整備</t>
  </si>
  <si>
    <t>荒川区自治総合研究所</t>
  </si>
  <si>
    <t>○</t>
    <phoneticPr fontId="2"/>
  </si>
  <si>
    <t>-</t>
    <phoneticPr fontId="2"/>
  </si>
  <si>
    <t>東京広域勤労者サービスセンター</t>
    <phoneticPr fontId="2"/>
  </si>
  <si>
    <t>法適用</t>
    <rPh sb="0" eb="1">
      <t>ホウ</t>
    </rPh>
    <rPh sb="1" eb="3">
      <t>テキヨウ</t>
    </rPh>
    <phoneticPr fontId="6"/>
  </si>
  <si>
    <t>健康・福祉基金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</si>
  <si>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</si>
  <si>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</si>
  <si>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</si>
  <si>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</si>
  <si>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</si>
  <si>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</si>
  <si>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</si>
  <si>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</si>
  <si>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</si>
  <si>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</si>
  <si>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将来負担比率はマイナスとなっており、健全な財政を維持できている。</t>
    <phoneticPr fontId="2"/>
  </si>
  <si>
    <t>　将来負担比率はマイナスとなっており、健全な財政を維持できている。
　実質公債費比率については、起債償還が順調に進んでおり、前年度より1.1ポイント改善した。数値については、健全な値は保っているものの、類似団体の平均を上回っているため、世代間の負担の公平性を考慮しつつ、将来負担を見据え、適切な起債の活用を行ってい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</si>
</sst>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0C8C-4BF0-87B6-9858F98A55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35778</c:v>
                </c:pt>
                <c:pt idx="1">
                  <c:v>43835</c:v>
                </c:pt>
                <c:pt idx="2">
                  <c:v>53900</c:v>
                </c:pt>
                <c:pt idx="3">
                  <c:v>50047</c:v>
                </c:pt>
                <c:pt idx="4">
                  <c:v>51048</c:v>
                </c:pt>
              </c:numCache>
            </c:numRef>
          </c:val>
          <c:smooth val="0"/>
          <c:extLst>
            <c:ext xmlns:c16="http://schemas.microsoft.com/office/drawing/2014/chart" uri="{C3380CC4-5D6E-409C-BE32-E72D297353CC}">
              <c16:uniqueId val="{00000001-0C8C-4BF0-87B6-9858F98A55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3.96</c:v>
                </c:pt>
                <c:pt idx="1">
                  <c:v>4.63</c:v>
                </c:pt>
                <c:pt idx="2">
                  <c:v>4.0199999999999996</c:v>
                </c:pt>
                <c:pt idx="3">
                  <c:v>3.68</c:v>
                </c:pt>
                <c:pt idx="4">
                  <c:v>7.83</c:v>
                </c:pt>
              </c:numCache>
            </c:numRef>
          </c:val>
          <c:extLst>
            <c:ext xmlns:c16="http://schemas.microsoft.com/office/drawing/2014/chart" uri="{C3380CC4-5D6E-409C-BE32-E72D297353CC}">
              <c16:uniqueId val="{00000000-09AC-4458-88E3-376937475D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29.86</c:v>
                </c:pt>
                <c:pt idx="1">
                  <c:v>29.39</c:v>
                </c:pt>
                <c:pt idx="2">
                  <c:v>29.26</c:v>
                </c:pt>
                <c:pt idx="3">
                  <c:v>33.799999999999997</c:v>
                </c:pt>
                <c:pt idx="4">
                  <c:v>34</c:v>
                </c:pt>
              </c:numCache>
            </c:numRef>
          </c:val>
          <c:extLst>
            <c:ext xmlns:c16="http://schemas.microsoft.com/office/drawing/2014/chart" uri="{C3380CC4-5D6E-409C-BE32-E72D297353CC}">
              <c16:uniqueId val="{00000001-09AC-4458-88E3-376937475D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0.83</c:v>
                </c:pt>
                <c:pt idx="1">
                  <c:v>1.31</c:v>
                </c:pt>
                <c:pt idx="2">
                  <c:v>0.09</c:v>
                </c:pt>
                <c:pt idx="3">
                  <c:v>3.83</c:v>
                </c:pt>
                <c:pt idx="4">
                  <c:v>5.17</c:v>
                </c:pt>
              </c:numCache>
            </c:numRef>
          </c:val>
          <c:smooth val="0"/>
          <c:extLst>
            <c:ext xmlns:c16="http://schemas.microsoft.com/office/drawing/2014/chart" uri="{C3380CC4-5D6E-409C-BE32-E72D297353CC}">
              <c16:uniqueId val="{00000002-09AC-4458-88E3-376937475D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B1-4AD1-9509-9D62D56A32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B1-4AD1-9509-9D62D56A32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B1-4AD1-9509-9D62D56A32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B1-4AD1-9509-9D62D56A328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1B1-4AD1-9509-9D62D56A328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1B1-4AD1-9509-9D62D56A328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0.06</c:v>
                </c:pt>
                <c:pt idx="2">
                  <c:v>#N/A</c:v>
                </c:pt>
                <c:pt idx="3">
                  <c:v>0.06</c:v>
                </c:pt>
                <c:pt idx="4">
                  <c:v>#N/A</c:v>
                </c:pt>
                <c:pt idx="5">
                  <c:v>0.08</c:v>
                </c:pt>
                <c:pt idx="6">
                  <c:v>#N/A</c:v>
                </c:pt>
                <c:pt idx="7">
                  <c:v>0.05</c:v>
                </c:pt>
                <c:pt idx="8">
                  <c:v>#N/A</c:v>
                </c:pt>
                <c:pt idx="9">
                  <c:v>0.09</c:v>
                </c:pt>
              </c:numCache>
            </c:numRef>
          </c:val>
          <c:extLst>
            <c:ext xmlns:c16="http://schemas.microsoft.com/office/drawing/2014/chart" uri="{C3380CC4-5D6E-409C-BE32-E72D297353CC}">
              <c16:uniqueId val="{00000006-F1B1-4AD1-9509-9D62D56A328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1.25</c:v>
                </c:pt>
                <c:pt idx="2">
                  <c:v>#N/A</c:v>
                </c:pt>
                <c:pt idx="3">
                  <c:v>0.45</c:v>
                </c:pt>
                <c:pt idx="4">
                  <c:v>#N/A</c:v>
                </c:pt>
                <c:pt idx="5">
                  <c:v>0.34</c:v>
                </c:pt>
                <c:pt idx="6">
                  <c:v>#N/A</c:v>
                </c:pt>
                <c:pt idx="7">
                  <c:v>0.67</c:v>
                </c:pt>
                <c:pt idx="8">
                  <c:v>#N/A</c:v>
                </c:pt>
                <c:pt idx="9">
                  <c:v>0.6</c:v>
                </c:pt>
              </c:numCache>
            </c:numRef>
          </c:val>
          <c:extLst>
            <c:ext xmlns:c16="http://schemas.microsoft.com/office/drawing/2014/chart" uri="{C3380CC4-5D6E-409C-BE32-E72D297353CC}">
              <c16:uniqueId val="{00000007-F1B1-4AD1-9509-9D62D56A328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0.56999999999999995</c:v>
                </c:pt>
                <c:pt idx="2">
                  <c:v>#N/A</c:v>
                </c:pt>
                <c:pt idx="3">
                  <c:v>0.74</c:v>
                </c:pt>
                <c:pt idx="4">
                  <c:v>#N/A</c:v>
                </c:pt>
                <c:pt idx="5">
                  <c:v>0.72</c:v>
                </c:pt>
                <c:pt idx="6">
                  <c:v>#N/A</c:v>
                </c:pt>
                <c:pt idx="7">
                  <c:v>1.53</c:v>
                </c:pt>
                <c:pt idx="8">
                  <c:v>#N/A</c:v>
                </c:pt>
                <c:pt idx="9">
                  <c:v>0.94</c:v>
                </c:pt>
              </c:numCache>
            </c:numRef>
          </c:val>
          <c:extLst>
            <c:ext xmlns:c16="http://schemas.microsoft.com/office/drawing/2014/chart" uri="{C3380CC4-5D6E-409C-BE32-E72D297353CC}">
              <c16:uniqueId val="{00000008-F1B1-4AD1-9509-9D62D56A32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3.95</c:v>
                </c:pt>
                <c:pt idx="2">
                  <c:v>#N/A</c:v>
                </c:pt>
                <c:pt idx="3">
                  <c:v>4.63</c:v>
                </c:pt>
                <c:pt idx="4">
                  <c:v>#N/A</c:v>
                </c:pt>
                <c:pt idx="5">
                  <c:v>4.01</c:v>
                </c:pt>
                <c:pt idx="6">
                  <c:v>#N/A</c:v>
                </c:pt>
                <c:pt idx="7">
                  <c:v>3.67</c:v>
                </c:pt>
                <c:pt idx="8">
                  <c:v>#N/A</c:v>
                </c:pt>
                <c:pt idx="9">
                  <c:v>7.83</c:v>
                </c:pt>
              </c:numCache>
            </c:numRef>
          </c:val>
          <c:extLst>
            <c:ext xmlns:c16="http://schemas.microsoft.com/office/drawing/2014/chart" uri="{C3380CC4-5D6E-409C-BE32-E72D297353CC}">
              <c16:uniqueId val="{00000009-F1B1-4AD1-9509-9D62D56A32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3536</c:v>
                </c:pt>
                <c:pt idx="5">
                  <c:v>3404</c:v>
                </c:pt>
                <c:pt idx="8">
                  <c:v>3337</c:v>
                </c:pt>
                <c:pt idx="11">
                  <c:v>3312</c:v>
                </c:pt>
                <c:pt idx="14">
                  <c:v>3203</c:v>
                </c:pt>
              </c:numCache>
            </c:numRef>
          </c:val>
          <c:extLst>
            <c:ext xmlns:c16="http://schemas.microsoft.com/office/drawing/2014/chart" uri="{C3380CC4-5D6E-409C-BE32-E72D297353CC}">
              <c16:uniqueId val="{00000000-97C6-4AD7-900C-E4855959C2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C6-4AD7-900C-E4855959C2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1267</c:v>
                </c:pt>
                <c:pt idx="3">
                  <c:v>2499</c:v>
                </c:pt>
                <c:pt idx="6">
                  <c:v>522</c:v>
                </c:pt>
                <c:pt idx="9">
                  <c:v>790</c:v>
                </c:pt>
                <c:pt idx="12">
                  <c:v>425</c:v>
                </c:pt>
              </c:numCache>
            </c:numRef>
          </c:val>
          <c:extLst>
            <c:ext xmlns:c16="http://schemas.microsoft.com/office/drawing/2014/chart" uri="{C3380CC4-5D6E-409C-BE32-E72D297353CC}">
              <c16:uniqueId val="{00000002-97C6-4AD7-900C-E4855959C2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65</c:v>
                </c:pt>
                <c:pt idx="3">
                  <c:v>70</c:v>
                </c:pt>
                <c:pt idx="6">
                  <c:v>72</c:v>
                </c:pt>
                <c:pt idx="9">
                  <c:v>76</c:v>
                </c:pt>
                <c:pt idx="12">
                  <c:v>72</c:v>
                </c:pt>
              </c:numCache>
            </c:numRef>
          </c:val>
          <c:extLst>
            <c:ext xmlns:c16="http://schemas.microsoft.com/office/drawing/2014/chart" uri="{C3380CC4-5D6E-409C-BE32-E72D297353CC}">
              <c16:uniqueId val="{00000003-97C6-4AD7-900C-E4855959C2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C6-4AD7-900C-E4855959C2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48</c:v>
                </c:pt>
                <c:pt idx="3">
                  <c:v>48</c:v>
                </c:pt>
                <c:pt idx="6">
                  <c:v>78</c:v>
                </c:pt>
                <c:pt idx="9">
                  <c:v>0</c:v>
                </c:pt>
                <c:pt idx="12">
                  <c:v>78</c:v>
                </c:pt>
              </c:numCache>
            </c:numRef>
          </c:val>
          <c:extLst>
            <c:ext xmlns:c16="http://schemas.microsoft.com/office/drawing/2014/chart" uri="{C3380CC4-5D6E-409C-BE32-E72D297353CC}">
              <c16:uniqueId val="{00000005-97C6-4AD7-900C-E4855959C2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C6-4AD7-900C-E4855959C2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2025</c:v>
                </c:pt>
                <c:pt idx="3">
                  <c:v>1847</c:v>
                </c:pt>
                <c:pt idx="6">
                  <c:v>1739</c:v>
                </c:pt>
                <c:pt idx="9">
                  <c:v>1734</c:v>
                </c:pt>
                <c:pt idx="12">
                  <c:v>1753</c:v>
                </c:pt>
              </c:numCache>
            </c:numRef>
          </c:val>
          <c:extLst>
            <c:ext xmlns:c16="http://schemas.microsoft.com/office/drawing/2014/chart" uri="{C3380CC4-5D6E-409C-BE32-E72D297353CC}">
              <c16:uniqueId val="{00000007-97C6-4AD7-900C-E4855959C2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-131</c:v>
                </c:pt>
                <c:pt idx="2">
                  <c:v>#N/A</c:v>
                </c:pt>
                <c:pt idx="3">
                  <c:v>#N/A</c:v>
                </c:pt>
                <c:pt idx="4">
                  <c:v>1060</c:v>
                </c:pt>
                <c:pt idx="5">
                  <c:v>#N/A</c:v>
                </c:pt>
                <c:pt idx="6">
                  <c:v>#N/A</c:v>
                </c:pt>
                <c:pt idx="7">
                  <c:v>-926</c:v>
                </c:pt>
                <c:pt idx="8">
                  <c:v>#N/A</c:v>
                </c:pt>
                <c:pt idx="9">
                  <c:v>#N/A</c:v>
                </c:pt>
                <c:pt idx="10">
                  <c:v>-712</c:v>
                </c:pt>
                <c:pt idx="11">
                  <c:v>#N/A</c:v>
                </c:pt>
                <c:pt idx="12">
                  <c:v>#N/A</c:v>
                </c:pt>
                <c:pt idx="13">
                  <c:v>-875</c:v>
                </c:pt>
                <c:pt idx="14">
                  <c:v>#N/A</c:v>
                </c:pt>
              </c:numCache>
            </c:numRef>
          </c:val>
          <c:smooth val="0"/>
          <c:extLst>
            <c:ext xmlns:c16="http://schemas.microsoft.com/office/drawing/2014/chart" uri="{C3380CC4-5D6E-409C-BE32-E72D297353CC}">
              <c16:uniqueId val="{00000008-97C6-4AD7-900C-E4855959C2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34124</c:v>
                </c:pt>
                <c:pt idx="5">
                  <c:v>31248</c:v>
                </c:pt>
                <c:pt idx="8">
                  <c:v>28513</c:v>
                </c:pt>
                <c:pt idx="11">
                  <c:v>27206</c:v>
                </c:pt>
                <c:pt idx="14">
                  <c:v>29947</c:v>
                </c:pt>
              </c:numCache>
            </c:numRef>
          </c:val>
          <c:extLst>
            <c:ext xmlns:c16="http://schemas.microsoft.com/office/drawing/2014/chart" uri="{C3380CC4-5D6E-409C-BE32-E72D297353CC}">
              <c16:uniqueId val="{00000000-9363-49BF-8AB6-6E15AB106F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2099</c:v>
                </c:pt>
                <c:pt idx="5">
                  <c:v>2159</c:v>
                </c:pt>
                <c:pt idx="8">
                  <c:v>1772</c:v>
                </c:pt>
                <c:pt idx="11">
                  <c:v>1772</c:v>
                </c:pt>
                <c:pt idx="14">
                  <c:v>1878</c:v>
                </c:pt>
              </c:numCache>
            </c:numRef>
          </c:val>
          <c:extLst>
            <c:ext xmlns:c16="http://schemas.microsoft.com/office/drawing/2014/chart" uri="{C3380CC4-5D6E-409C-BE32-E72D297353CC}">
              <c16:uniqueId val="{00000001-9363-49BF-8AB6-6E15AB106F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35250</c:v>
                </c:pt>
                <c:pt idx="5">
                  <c:v>38226</c:v>
                </c:pt>
                <c:pt idx="8">
                  <c:v>40768</c:v>
                </c:pt>
                <c:pt idx="11">
                  <c:v>43249</c:v>
                </c:pt>
                <c:pt idx="14">
                  <c:v>45137</c:v>
                </c:pt>
              </c:numCache>
            </c:numRef>
          </c:val>
          <c:extLst>
            <c:ext xmlns:c16="http://schemas.microsoft.com/office/drawing/2014/chart" uri="{C3380CC4-5D6E-409C-BE32-E72D297353CC}">
              <c16:uniqueId val="{00000002-9363-49BF-8AB6-6E15AB106F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63-49BF-8AB6-6E15AB106F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63-49BF-8AB6-6E15AB106F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63-49BF-8AB6-6E15AB106F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9391</c:v>
                </c:pt>
                <c:pt idx="3">
                  <c:v>8420</c:v>
                </c:pt>
                <c:pt idx="6">
                  <c:v>8037</c:v>
                </c:pt>
                <c:pt idx="9">
                  <c:v>8612</c:v>
                </c:pt>
                <c:pt idx="12">
                  <c:v>9198</c:v>
                </c:pt>
              </c:numCache>
            </c:numRef>
          </c:val>
          <c:extLst>
            <c:ext xmlns:c16="http://schemas.microsoft.com/office/drawing/2014/chart" uri="{C3380CC4-5D6E-409C-BE32-E72D297353CC}">
              <c16:uniqueId val="{00000006-9363-49BF-8AB6-6E15AB106F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901</c:v>
                </c:pt>
                <c:pt idx="3">
                  <c:v>870</c:v>
                </c:pt>
                <c:pt idx="6">
                  <c:v>878</c:v>
                </c:pt>
                <c:pt idx="9">
                  <c:v>1009</c:v>
                </c:pt>
                <c:pt idx="12">
                  <c:v>1120</c:v>
                </c:pt>
              </c:numCache>
            </c:numRef>
          </c:val>
          <c:extLst>
            <c:ext xmlns:c16="http://schemas.microsoft.com/office/drawing/2014/chart" uri="{C3380CC4-5D6E-409C-BE32-E72D297353CC}">
              <c16:uniqueId val="{00000007-9363-49BF-8AB6-6E15AB106F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363-49BF-8AB6-6E15AB106F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3721</c:v>
                </c:pt>
                <c:pt idx="3">
                  <c:v>3816</c:v>
                </c:pt>
                <c:pt idx="6">
                  <c:v>2908</c:v>
                </c:pt>
                <c:pt idx="9">
                  <c:v>8996</c:v>
                </c:pt>
                <c:pt idx="12">
                  <c:v>9449</c:v>
                </c:pt>
              </c:numCache>
            </c:numRef>
          </c:val>
          <c:extLst>
            <c:ext xmlns:c16="http://schemas.microsoft.com/office/drawing/2014/chart" uri="{C3380CC4-5D6E-409C-BE32-E72D297353CC}">
              <c16:uniqueId val="{00000009-9363-49BF-8AB6-6E15AB106F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18670</c:v>
                </c:pt>
                <c:pt idx="3">
                  <c:v>18589</c:v>
                </c:pt>
                <c:pt idx="6">
                  <c:v>18094</c:v>
                </c:pt>
                <c:pt idx="9">
                  <c:v>19017</c:v>
                </c:pt>
                <c:pt idx="12">
                  <c:v>18525</c:v>
                </c:pt>
              </c:numCache>
            </c:numRef>
          </c:val>
          <c:extLst>
            <c:ext xmlns:c16="http://schemas.microsoft.com/office/drawing/2014/chart" uri="{C3380CC4-5D6E-409C-BE32-E72D297353CC}">
              <c16:uniqueId val="{0000000A-9363-49BF-8AB6-6E15AB106F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63-49BF-8AB6-6E15AB106F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18126</c:v>
                </c:pt>
                <c:pt idx="1">
                  <c:v>20706</c:v>
                </c:pt>
                <c:pt idx="2">
                  <c:v>21287</c:v>
                </c:pt>
              </c:numCache>
            </c:numRef>
          </c:val>
          <c:extLst>
            <c:ext xmlns:c16="http://schemas.microsoft.com/office/drawing/2014/chart" uri="{C3380CC4-5D6E-409C-BE32-E72D297353CC}">
              <c16:uniqueId val="{00000000-8C82-49D9-80B9-4097660C43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4116</c:v>
                </c:pt>
                <c:pt idx="1">
                  <c:v>4121</c:v>
                </c:pt>
                <c:pt idx="2">
                  <c:v>4125</c:v>
                </c:pt>
              </c:numCache>
            </c:numRef>
          </c:val>
          <c:extLst>
            <c:ext xmlns:c16="http://schemas.microsoft.com/office/drawing/2014/chart" uri="{C3380CC4-5D6E-409C-BE32-E72D297353CC}">
              <c16:uniqueId val="{00000001-8C82-49D9-80B9-4097660C43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17130</c:v>
                </c:pt>
                <c:pt idx="1">
                  <c:v>17201</c:v>
                </c:pt>
                <c:pt idx="2">
                  <c:v>17950</c:v>
                </c:pt>
              </c:numCache>
            </c:numRef>
          </c:val>
          <c:extLst>
            <c:ext xmlns:c16="http://schemas.microsoft.com/office/drawing/2014/chart" uri="{C3380CC4-5D6E-409C-BE32-E72D297353CC}">
              <c16:uniqueId val="{00000002-8C82-49D9-80B9-4097660C43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{E4AAA8D6-FC92-4D8A-9818-C21CD09F6D18}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717-4B3A-BFC8-8C54D5DA72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{C2A2A191-DAF9-4666-B039-14248744D272}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17-4B3A-BFC8-8C54D5DA72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{3FEED265-7351-4767-B540-CE1F84696922}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17-4B3A-BFC8-8C54D5DA72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{5FA06CFA-D5E1-4058-9B41-A5E1FEAC4136}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17-4B3A-BFC8-8C54D5DA72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{D7F20283-A17D-4F4F-B607-3B5F47E2594A}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17-4B3A-BFC8-8C54D5DA729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{818ADC4A-A020-484F-B461-96A61473BEF0}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717-4B3A-BFC8-8C54D5DA729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{2B10F467-5587-41E9-8E5C-A7D0421522B7}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717-4B3A-BFC8-8C54D5DA729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{9FCE0A48-B06B-47C3-A4DE-8A15C5D868EB}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717-4B3A-BFC8-8C54D5DA729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{42136583-F7B5-440A-8F6C-4DDAB0C208DC}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717-4B3A-BFC8-8C54D5DA72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50.7</c:v>
                </c:pt>
                <c:pt idx="16">
                  <c:v>50.4</c:v>
                </c:pt>
                <c:pt idx="24">
                  <c:v>50.6</c:v>
                </c:pt>
                <c:pt idx="32">
                  <c:v>50.6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17-4B3A-BFC8-8C54D5DA72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{EF002F1B-675F-44A5-95E5-A42D0FE3F117}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717-4B3A-BFC8-8C54D5DA72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{BF0C401C-705E-4B3A-ACB1-78A1584714BB}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17-4B3A-BFC8-8C54D5DA72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{500A13F4-69D1-42C2-806B-02EC3678647A}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17-4B3A-BFC8-8C54D5DA72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{6BF95C4E-FB85-4DF1-A1A1-4788A98335DB}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17-4B3A-BFC8-8C54D5DA72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{7C824B9E-DD88-4652-9D67-A339FF5E6FE3}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17-4B3A-BFC8-8C54D5DA729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{2CCE442E-AF93-493B-90BE-D65E69D6F894}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717-4B3A-BFC8-8C54D5DA729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{D5F05675-51F5-4DB5-AE8C-B078664E7CD2}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717-4B3A-BFC8-8C54D5DA729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{FCD71442-4B5C-42FE-8D56-13D2AC3E3DB7}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717-4B3A-BFC8-8C54D5DA729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{9AC08F39-6F1C-412B-AFC1-88EB3D4E5EE7}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717-4B3A-BFC8-8C54D5DA72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17-4B3A-BFC8-8C54D5DA7293}"/>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{A5E50C92-3DA9-4ACD-BF7B-98D5FF6B107C}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6E4-42CB-A0DF-FC71632EA3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{FB1BEFDB-5C0A-4B68-871F-C41EC8A23C90}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E4-42CB-A0DF-FC71632EA3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{2768654A-8260-4A9F-BE72-892D7CEC7724}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E4-42CB-A0DF-FC71632EA3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{50A1289D-928D-4E75-900F-F809FB21138B}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E4-42CB-A0DF-FC71632EA3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{7144C9E4-C425-41C9-9136-619F2B4B6FF3}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E4-42CB-A0DF-FC71632EA3C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{C1BD7A25-F5E5-42D1-BCC7-173F03F7DCE6}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6E4-42CB-A0DF-FC71632EA3C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{AFAD0D53-8074-4286-9463-DE9925A8AE17}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6E4-42CB-A0DF-FC71632EA3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{6C2F5D16-4F8F-4E0A-B7E2-497E29037128}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6E4-42CB-A0DF-FC71632EA3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{1FB1F95C-8518-44D4-A488-CD381A8FD915}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6E4-42CB-A0DF-FC71632EA3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1.2</c:v>
                </c:pt>
                <c:pt idx="16">
                  <c:v>0</c:v>
                </c:pt>
                <c:pt idx="24">
                  <c:v>-0.3</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6E4-42CB-A0DF-FC71632EA3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{5E83314C-EA71-4887-88B9-258450E9E7C9}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6E4-42CB-A0DF-FC71632EA3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{EBB50807-D665-46C1-8C3D-AC432A077EA7}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E4-42CB-A0DF-FC71632EA3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{20201094-7976-4703-B887-5462425F6373}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E4-42CB-A0DF-FC71632EA3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{44DC9621-A6E7-46A6-B47E-3C44BB33F59B}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E4-42CB-A0DF-FC71632EA3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{70778B26-9D4D-4A40-9E3C-C4211C989F8F}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E4-42CB-A0DF-FC71632EA3CE}"/>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{3879B372-BCBB-456D-9F75-89DCFC64AB7B}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6E4-42CB-A0DF-FC71632EA3CE}"/>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{5F01B7CC-230A-4A51-A991-683BCD3862D7}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6E4-42CB-A0DF-FC71632EA3CE}"/>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{6E9CE5B6-B91C-4A29-8245-ACD5729CAC53}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6E4-42CB-A0DF-FC71632EA3CE}"/>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{3F0C413D-55C3-4235-9DC8-493B4F59D352}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6E4-42CB-A0DF-FC71632EA3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6E4-42CB-A0DF-FC71632EA3CE}"/>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の元利償還金は若干増加しているものの、過去５年間の推移では減少傾向にある。今後は義務教育施設や公共施設の改築等が控えており、起債のより一層の活用が想定されるため、将来の財政負担も考慮しながら、引き続き公債費の適正管理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なお、令和３年度は、充当可能基金の増加等により、将来負担額と充当可能財源等の差額は拡大した。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コロナ禍で想定していた特別区税や財政調整交付金の減収が見られず、基金の取崩しが少額にとどまったことに加え、令和２年度の決算剰余金を積み立てたこと等により、基金全体としては約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小中学校をはじめとした、公共施設等の老朽化による建替えや大規模改修による財政需要が増加することが見込まれるため、義務教育施設整備基金や公共施設等整備基金への計画的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・健康･福祉基金：区民の健康と福祉の増進に要する資金に充てるため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については、今後の小中学校の建て替え需要を見込み、令和２年度の決算剰余金を積み立てたため、約７億円増加した。災害対策基金は、今後の災害時の活用のため毎年積立てを行っており、約５千万円増加している。また、そのほかの特定目的基金は基金運用利子の積立てのみを行い、取崩しを行わなかったことから、残高については若干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・公共施設等整備基金：公共施設等の老朽化に係る改修や大規模リニューアルに備えるため、より一層の積み増しを目指す。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コロナ禍で想定していた特別区税や財政調整交付金の減収が見られず、財政調整基金の取崩しを行わなかったことに加え、令和２年度の決算剰余金を積み立てたため、約６億円増加している。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経済事情の変動による減収等に対応するため、現状の積立規模を維持していく。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基金運用利子の積立てのみ行ったため、前年度に比べ約４百万円の増加となった。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50.6%</a:t>
          </a:r>
          <a:r>
            <a:rPr kumimoji="1" lang="ja-JP" altLang="en-US" sz="1100">
              <a:latin typeface="ＭＳ Ｐゴシック" panose="020B0600070205080204" pitchFamily="50" charset="-128"/>
              <a:ea typeface="ＭＳ Ｐゴシック" panose="020B0600070205080204" pitchFamily="50" charset="-128"/>
            </a:rPr>
            <a:t>となっており、前年度同率となっている。類似団体より</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低くなっているが、大規模修繕の計画的な実施により建物の長寿命化を図るなど、公共施設の適正管理に努める。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813300" y="5990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102417</xdr:rowOff>
    </xdr:from>
    <xdr:to>
      <xdr:col>23</xdr:col>
      <xdr:colOff>136525</xdr:colOff>
      <xdr:row>30</xdr:row>
      <xdr:rowOff>32567</xdr:rowOff>
    </xdr:to>
    <xdr:sp macro="" textlink="">
      <xdr:nvSpPr>
        <xdr:cNvPr id="93" name="楕円 92"/>
        <xdr:cNvSpPr/>
      </xdr:nvSpPr>
      <xdr:spPr>
        <a:xfrm>
          <a:off x="47117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125294</xdr:rowOff>
    </xdr:from>
    <xdr:ext cx="405111" cy="259045"/>
    <xdr:sp macro="" textlink="">
      <xdr:nvSpPr>
        <xdr:cNvPr id="94" name="有形固定資産減価償却率該当値テキスト"/>
        <xdr:cNvSpPr txBox="1"/>
      </xdr:nvSpPr>
      <xdr:spPr>
        <a:xfrm>
          <a:off x="4813300" y="569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95" name="楕円 94"/>
        <xdr:cNvSpPr/>
      </xdr:nvSpPr>
      <xdr:spPr>
        <a:xfrm>
          <a:off x="4000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153217</xdr:rowOff>
    </xdr:from>
    <xdr:to>
      <xdr:col>23</xdr:col>
      <xdr:colOff>85725</xdr:colOff>
      <xdr:row>29</xdr:row>
      <xdr:rowOff>153217</xdr:rowOff>
    </xdr:to>
    <xdr:cxnSp macro="">
      <xdr:nvCxnSpPr>
        <xdr:cNvPr id="96" name="直線コネクタ 95"/>
        <xdr:cNvCxnSpPr/>
      </xdr:nvCxnSpPr>
      <xdr:spPr>
        <a:xfrm>
          <a:off x="4051300" y="589679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96248</xdr:rowOff>
    </xdr:from>
    <xdr:to>
      <xdr:col>15</xdr:col>
      <xdr:colOff>187325</xdr:colOff>
      <xdr:row>30</xdr:row>
      <xdr:rowOff>26398</xdr:rowOff>
    </xdr:to>
    <xdr:sp macro="" textlink="">
      <xdr:nvSpPr>
        <xdr:cNvPr id="97" name="楕円 96"/>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147048</xdr:rowOff>
    </xdr:from>
    <xdr:to>
      <xdr:col>19</xdr:col>
      <xdr:colOff>136525</xdr:colOff>
      <xdr:row>29</xdr:row>
      <xdr:rowOff>153217</xdr:rowOff>
    </xdr:to>
    <xdr:cxnSp macro="">
      <xdr:nvCxnSpPr>
        <xdr:cNvPr id="98" name="直線コネクタ 97"/>
        <xdr:cNvCxnSpPr/>
      </xdr:nvCxnSpPr>
      <xdr:spPr>
        <a:xfrm>
          <a:off x="3289300" y="5890623"/>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105501</xdr:rowOff>
    </xdr:from>
    <xdr:to>
      <xdr:col>11</xdr:col>
      <xdr:colOff>187325</xdr:colOff>
      <xdr:row>30</xdr:row>
      <xdr:rowOff>35651</xdr:rowOff>
    </xdr:to>
    <xdr:sp macro="" textlink="">
      <xdr:nvSpPr>
        <xdr:cNvPr id="99" name="楕円 98"/>
        <xdr:cNvSpPr/>
      </xdr:nvSpPr>
      <xdr:spPr>
        <a:xfrm>
          <a:off x="2476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147048</xdr:rowOff>
    </xdr:from>
    <xdr:to>
      <xdr:col>15</xdr:col>
      <xdr:colOff>136525</xdr:colOff>
      <xdr:row>29</xdr:row>
      <xdr:rowOff>156301</xdr:rowOff>
    </xdr:to>
    <xdr:cxnSp macro="">
      <xdr:nvCxnSpPr>
        <xdr:cNvPr id="100" name="直線コネクタ 99"/>
        <xdr:cNvCxnSpPr/>
      </xdr:nvCxnSpPr>
      <xdr:spPr>
        <a:xfrm flipV="1">
          <a:off x="2527300" y="589062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59236</xdr:rowOff>
    </xdr:from>
    <xdr:to>
      <xdr:col>7</xdr:col>
      <xdr:colOff>187325</xdr:colOff>
      <xdr:row>29</xdr:row>
      <xdr:rowOff>160836</xdr:rowOff>
    </xdr:to>
    <xdr:sp macro="" textlink="">
      <xdr:nvSpPr>
        <xdr:cNvPr id="101" name="楕円 100"/>
        <xdr:cNvSpPr/>
      </xdr:nvSpPr>
      <xdr:spPr>
        <a:xfrm>
          <a:off x="1714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110036</xdr:rowOff>
    </xdr:from>
    <xdr:to>
      <xdr:col>11</xdr:col>
      <xdr:colOff>136525</xdr:colOff>
      <xdr:row>29</xdr:row>
      <xdr:rowOff>156301</xdr:rowOff>
    </xdr:to>
    <xdr:cxnSp macro="">
      <xdr:nvCxnSpPr>
        <xdr:cNvPr id="102" name="直線コネクタ 101"/>
        <xdr:cNvCxnSpPr/>
      </xdr:nvCxnSpPr>
      <xdr:spPr>
        <a:xfrm>
          <a:off x="1765300" y="585361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107" name="n_1mainValue有形固定資産減価償却率"/>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8" name="n_2main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52178</xdr:rowOff>
    </xdr:from>
    <xdr:ext cx="405111" cy="259045"/>
    <xdr:sp macro="" textlink="">
      <xdr:nvSpPr>
        <xdr:cNvPr id="109" name="n_3mainValue有形固定資産減価償却率"/>
        <xdr:cNvSpPr txBox="1"/>
      </xdr:nvSpPr>
      <xdr:spPr>
        <a:xfrm>
          <a:off x="2324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10" name="n_4mainValue有形固定資産減価償却率"/>
        <xdr:cNvSpPr txBox="1"/>
      </xdr:nvSpPr>
      <xdr:spPr>
        <a:xfrm>
          <a:off x="1562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将来負担額から充当可能基金残高を引いた額がマイナスとなっており、健全な財政を維持できている。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道路】&#10;有形固定資産減価償却率該当値テキスト"/>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6" name="楕円 75"/>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xdr:rowOff>
    </xdr:from>
    <xdr:to>
      <xdr:col>24</xdr:col>
      <xdr:colOff>63500</xdr:colOff>
      <xdr:row>37</xdr:row>
      <xdr:rowOff>27214</xdr:rowOff>
    </xdr:to>
    <xdr:cxnSp macro="">
      <xdr:nvCxnSpPr>
        <xdr:cNvPr id="77" name="直線コネクタ 76"/>
        <xdr:cNvCxnSpPr/>
      </xdr:nvCxnSpPr>
      <xdr:spPr>
        <a:xfrm>
          <a:off x="3797300" y="635780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97246</xdr:rowOff>
    </xdr:from>
    <xdr:to>
      <xdr:col>15</xdr:col>
      <xdr:colOff>101600</xdr:colOff>
      <xdr:row>37</xdr:row>
      <xdr:rowOff>27396</xdr:rowOff>
    </xdr:to>
    <xdr:sp macro="" textlink="">
      <xdr:nvSpPr>
        <xdr:cNvPr id="78" name="楕円 77"/>
        <xdr:cNvSpPr/>
      </xdr:nvSpPr>
      <xdr:spPr>
        <a:xfrm>
          <a:off x="2857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148046</xdr:rowOff>
    </xdr:from>
    <xdr:to>
      <xdr:col>19</xdr:col>
      <xdr:colOff>177800</xdr:colOff>
      <xdr:row>37</xdr:row>
      <xdr:rowOff>14151</xdr:rowOff>
    </xdr:to>
    <xdr:cxnSp macro="">
      <xdr:nvCxnSpPr>
        <xdr:cNvPr id="79" name="直線コネクタ 78"/>
        <xdr:cNvCxnSpPr/>
      </xdr:nvCxnSpPr>
      <xdr:spPr>
        <a:xfrm>
          <a:off x="2908300" y="63202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66222</xdr:rowOff>
    </xdr:from>
    <xdr:to>
      <xdr:col>10</xdr:col>
      <xdr:colOff>165100</xdr:colOff>
      <xdr:row>36</xdr:row>
      <xdr:rowOff>167822</xdr:rowOff>
    </xdr:to>
    <xdr:sp macro="" textlink="">
      <xdr:nvSpPr>
        <xdr:cNvPr id="80" name="楕円 79"/>
        <xdr:cNvSpPr/>
      </xdr:nvSpPr>
      <xdr:spPr>
        <a:xfrm>
          <a:off x="1968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117022</xdr:rowOff>
    </xdr:from>
    <xdr:to>
      <xdr:col>15</xdr:col>
      <xdr:colOff>50800</xdr:colOff>
      <xdr:row>36</xdr:row>
      <xdr:rowOff>148046</xdr:rowOff>
    </xdr:to>
    <xdr:cxnSp macro="">
      <xdr:nvCxnSpPr>
        <xdr:cNvPr id="81" name="直線コネクタ 80"/>
        <xdr:cNvCxnSpPr/>
      </xdr:nvCxnSpPr>
      <xdr:spPr>
        <a:xfrm>
          <a:off x="2019300" y="62892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28666</xdr:rowOff>
    </xdr:from>
    <xdr:to>
      <xdr:col>6</xdr:col>
      <xdr:colOff>38100</xdr:colOff>
      <xdr:row>36</xdr:row>
      <xdr:rowOff>130266</xdr:rowOff>
    </xdr:to>
    <xdr:sp macro="" textlink="">
      <xdr:nvSpPr>
        <xdr:cNvPr id="82" name="楕円 81"/>
        <xdr:cNvSpPr/>
      </xdr:nvSpPr>
      <xdr:spPr>
        <a:xfrm>
          <a:off x="1079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79466</xdr:rowOff>
    </xdr:from>
    <xdr:to>
      <xdr:col>10</xdr:col>
      <xdr:colOff>114300</xdr:colOff>
      <xdr:row>36</xdr:row>
      <xdr:rowOff>117022</xdr:rowOff>
    </xdr:to>
    <xdr:cxnSp macro="">
      <xdr:nvCxnSpPr>
        <xdr:cNvPr id="83" name="直線コネクタ 82"/>
        <xdr:cNvCxnSpPr/>
      </xdr:nvCxnSpPr>
      <xdr:spPr>
        <a:xfrm>
          <a:off x="1130300" y="62516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81478</xdr:rowOff>
    </xdr:from>
    <xdr:ext cx="405111" cy="259045"/>
    <xdr:sp macro="" textlink="">
      <xdr:nvSpPr>
        <xdr:cNvPr id="88" name="n_1main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43923</xdr:rowOff>
    </xdr:from>
    <xdr:ext cx="405111" cy="259045"/>
    <xdr:sp macro="" textlink="">
      <xdr:nvSpPr>
        <xdr:cNvPr id="89" name="n_2mainValue【道路】&#10;有形固定資産減価償却率"/>
        <xdr:cNvSpPr txBox="1"/>
      </xdr:nvSpPr>
      <xdr:spPr>
        <a:xfrm>
          <a:off x="2705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12899</xdr:rowOff>
    </xdr:from>
    <xdr:ext cx="405111" cy="259045"/>
    <xdr:sp macro="" textlink="">
      <xdr:nvSpPr>
        <xdr:cNvPr id="90" name="n_3mainValue【道路】&#10;有形固定資産減価償却率"/>
        <xdr:cNvSpPr txBox="1"/>
      </xdr:nvSpPr>
      <xdr:spPr>
        <a:xfrm>
          <a:off x="1816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146793</xdr:rowOff>
    </xdr:from>
    <xdr:ext cx="405111" cy="259045"/>
    <xdr:sp macro="" textlink="">
      <xdr:nvSpPr>
        <xdr:cNvPr id="91" name="n_4mainValue【道路】&#10;有形固定資産減価償却率"/>
        <xdr:cNvSpPr txBox="1"/>
      </xdr:nvSpPr>
      <xdr:spPr>
        <a:xfrm>
          <a:off x="927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155321</xdr:rowOff>
    </xdr:from>
    <xdr:to>
      <xdr:col>55</xdr:col>
      <xdr:colOff>50800</xdr:colOff>
      <xdr:row>41</xdr:row>
      <xdr:rowOff>85471</xdr:rowOff>
    </xdr:to>
    <xdr:sp macro="" textlink="">
      <xdr:nvSpPr>
        <xdr:cNvPr id="131" name="楕円 130"/>
        <xdr:cNvSpPr/>
      </xdr:nvSpPr>
      <xdr:spPr>
        <a:xfrm>
          <a:off x="10426700" y="70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70248</xdr:rowOff>
    </xdr:from>
    <xdr:ext cx="469744" cy="259045"/>
    <xdr:sp macro="" textlink="">
      <xdr:nvSpPr>
        <xdr:cNvPr id="132" name="【道路】&#10;一人当たり延長該当値テキスト"/>
        <xdr:cNvSpPr txBox="1"/>
      </xdr:nvSpPr>
      <xdr:spPr>
        <a:xfrm>
          <a:off x="10515600" y="69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156083</xdr:rowOff>
    </xdr:from>
    <xdr:to>
      <xdr:col>50</xdr:col>
      <xdr:colOff>165100</xdr:colOff>
      <xdr:row>41</xdr:row>
      <xdr:rowOff>86233</xdr:rowOff>
    </xdr:to>
    <xdr:sp macro="" textlink="">
      <xdr:nvSpPr>
        <xdr:cNvPr id="133" name="楕円 132"/>
        <xdr:cNvSpPr/>
      </xdr:nvSpPr>
      <xdr:spPr>
        <a:xfrm>
          <a:off x="9588500" y="70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34671</xdr:rowOff>
    </xdr:from>
    <xdr:to>
      <xdr:col>55</xdr:col>
      <xdr:colOff>0</xdr:colOff>
      <xdr:row>41</xdr:row>
      <xdr:rowOff>35433</xdr:rowOff>
    </xdr:to>
    <xdr:cxnSp macro="">
      <xdr:nvCxnSpPr>
        <xdr:cNvPr id="134" name="直線コネクタ 133"/>
        <xdr:cNvCxnSpPr/>
      </xdr:nvCxnSpPr>
      <xdr:spPr>
        <a:xfrm flipV="1">
          <a:off x="9639300" y="706412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156464</xdr:rowOff>
    </xdr:from>
    <xdr:to>
      <xdr:col>46</xdr:col>
      <xdr:colOff>38100</xdr:colOff>
      <xdr:row>41</xdr:row>
      <xdr:rowOff>86614</xdr:rowOff>
    </xdr:to>
    <xdr:sp macro="" textlink="">
      <xdr:nvSpPr>
        <xdr:cNvPr id="135" name="楕円 134"/>
        <xdr:cNvSpPr/>
      </xdr:nvSpPr>
      <xdr:spPr>
        <a:xfrm>
          <a:off x="8699500" y="70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35433</xdr:rowOff>
    </xdr:from>
    <xdr:to>
      <xdr:col>50</xdr:col>
      <xdr:colOff>114300</xdr:colOff>
      <xdr:row>41</xdr:row>
      <xdr:rowOff>35814</xdr:rowOff>
    </xdr:to>
    <xdr:cxnSp macro="">
      <xdr:nvCxnSpPr>
        <xdr:cNvPr id="136" name="直線コネクタ 135"/>
        <xdr:cNvCxnSpPr/>
      </xdr:nvCxnSpPr>
      <xdr:spPr>
        <a:xfrm flipV="1">
          <a:off x="8750300" y="70648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155511</xdr:rowOff>
    </xdr:from>
    <xdr:to>
      <xdr:col>41</xdr:col>
      <xdr:colOff>101600</xdr:colOff>
      <xdr:row>41</xdr:row>
      <xdr:rowOff>85661</xdr:rowOff>
    </xdr:to>
    <xdr:sp macro="" textlink="">
      <xdr:nvSpPr>
        <xdr:cNvPr id="137" name="楕円 136"/>
        <xdr:cNvSpPr/>
      </xdr:nvSpPr>
      <xdr:spPr>
        <a:xfrm>
          <a:off x="7810500" y="70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34861</xdr:rowOff>
    </xdr:from>
    <xdr:to>
      <xdr:col>45</xdr:col>
      <xdr:colOff>177800</xdr:colOff>
      <xdr:row>41</xdr:row>
      <xdr:rowOff>35814</xdr:rowOff>
    </xdr:to>
    <xdr:cxnSp macro="">
      <xdr:nvCxnSpPr>
        <xdr:cNvPr id="138" name="直線コネクタ 137"/>
        <xdr:cNvCxnSpPr/>
      </xdr:nvCxnSpPr>
      <xdr:spPr>
        <a:xfrm>
          <a:off x="7861300" y="706431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154559</xdr:rowOff>
    </xdr:from>
    <xdr:to>
      <xdr:col>36</xdr:col>
      <xdr:colOff>165100</xdr:colOff>
      <xdr:row>41</xdr:row>
      <xdr:rowOff>84709</xdr:rowOff>
    </xdr:to>
    <xdr:sp macro="" textlink="">
      <xdr:nvSpPr>
        <xdr:cNvPr id="139" name="楕円 138"/>
        <xdr:cNvSpPr/>
      </xdr:nvSpPr>
      <xdr:spPr>
        <a:xfrm>
          <a:off x="6921500" y="7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33909</xdr:rowOff>
    </xdr:from>
    <xdr:to>
      <xdr:col>41</xdr:col>
      <xdr:colOff>50800</xdr:colOff>
      <xdr:row>41</xdr:row>
      <xdr:rowOff>34861</xdr:rowOff>
    </xdr:to>
    <xdr:cxnSp macro="">
      <xdr:nvCxnSpPr>
        <xdr:cNvPr id="140" name="直線コネクタ 139"/>
        <xdr:cNvCxnSpPr/>
      </xdr:nvCxnSpPr>
      <xdr:spPr>
        <a:xfrm>
          <a:off x="6972300" y="70633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77360</xdr:rowOff>
    </xdr:from>
    <xdr:ext cx="469744" cy="259045"/>
    <xdr:sp macro="" textlink="">
      <xdr:nvSpPr>
        <xdr:cNvPr id="145" name="n_1mainValue【道路】&#10;一人当たり延長"/>
        <xdr:cNvSpPr txBox="1"/>
      </xdr:nvSpPr>
      <xdr:spPr>
        <a:xfrm>
          <a:off x="9391727" y="71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77741</xdr:rowOff>
    </xdr:from>
    <xdr:ext cx="469744" cy="259045"/>
    <xdr:sp macro="" textlink="">
      <xdr:nvSpPr>
        <xdr:cNvPr id="146" name="n_2mainValue【道路】&#10;一人当たり延長"/>
        <xdr:cNvSpPr txBox="1"/>
      </xdr:nvSpPr>
      <xdr:spPr>
        <a:xfrm>
          <a:off x="8515427"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76788</xdr:rowOff>
    </xdr:from>
    <xdr:ext cx="469744" cy="259045"/>
    <xdr:sp macro="" textlink="">
      <xdr:nvSpPr>
        <xdr:cNvPr id="147" name="n_3mainValue【道路】&#10;一人当たり延長"/>
        <xdr:cNvSpPr txBox="1"/>
      </xdr:nvSpPr>
      <xdr:spPr>
        <a:xfrm>
          <a:off x="7626427" y="71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75836</xdr:rowOff>
    </xdr:from>
    <xdr:ext cx="469744" cy="259045"/>
    <xdr:sp macro="" textlink="">
      <xdr:nvSpPr>
        <xdr:cNvPr id="148" name="n_4mainValue【道路】&#10;一人当たり延長"/>
        <xdr:cNvSpPr txBox="1"/>
      </xdr:nvSpPr>
      <xdr:spPr>
        <a:xfrm>
          <a:off x="6737427" y="71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176" name="直線コネクタ 175"/>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177" name="テキスト ボックス 176"/>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180" name="直線コネクタ 179"/>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181" name="テキスト ボックス 180"/>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3" name="テキスト ボックス 1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185" name="直線コネクタ 184"/>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186"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187" name="直線コネクタ 186"/>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188"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189" name="直線コネクタ 188"/>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190"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191" name="フローチャート: 判断 190"/>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192" name="フローチャート: 判断 191"/>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193" name="フローチャート: 判断 192"/>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194" name="フローチャート: 判断 193"/>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195" name="フローチャート: 判断 194"/>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21589</xdr:rowOff>
    </xdr:from>
    <xdr:to>
      <xdr:col>24</xdr:col>
      <xdr:colOff>114300</xdr:colOff>
      <xdr:row>80</xdr:row>
      <xdr:rowOff>123189</xdr:rowOff>
    </xdr:to>
    <xdr:sp macro="" textlink="">
      <xdr:nvSpPr>
        <xdr:cNvPr id="201" name="楕円 200"/>
        <xdr:cNvSpPr/>
      </xdr:nvSpPr>
      <xdr:spPr>
        <a:xfrm>
          <a:off x="4584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44466</xdr:rowOff>
    </xdr:from>
    <xdr:ext cx="405111" cy="259045"/>
    <xdr:sp macro="" textlink="">
      <xdr:nvSpPr>
        <xdr:cNvPr id="202" name="【公営住宅】&#10;有形固定資産減価償却率該当値テキスト"/>
        <xdr:cNvSpPr txBox="1"/>
      </xdr:nvSpPr>
      <xdr:spPr>
        <a:xfrm>
          <a:off x="4673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130175</xdr:rowOff>
    </xdr:from>
    <xdr:to>
      <xdr:col>20</xdr:col>
      <xdr:colOff>38100</xdr:colOff>
      <xdr:row>80</xdr:row>
      <xdr:rowOff>60325</xdr:rowOff>
    </xdr:to>
    <xdr:sp macro="" textlink="">
      <xdr:nvSpPr>
        <xdr:cNvPr id="203" name="楕円 202"/>
        <xdr:cNvSpPr/>
      </xdr:nvSpPr>
      <xdr:spPr>
        <a:xfrm>
          <a:off x="3746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xdr:rowOff>
    </xdr:from>
    <xdr:to>
      <xdr:col>24</xdr:col>
      <xdr:colOff>63500</xdr:colOff>
      <xdr:row>80</xdr:row>
      <xdr:rowOff>72389</xdr:rowOff>
    </xdr:to>
    <xdr:cxnSp macro="">
      <xdr:nvCxnSpPr>
        <xdr:cNvPr id="204" name="直線コネクタ 203"/>
        <xdr:cNvCxnSpPr/>
      </xdr:nvCxnSpPr>
      <xdr:spPr>
        <a:xfrm>
          <a:off x="3797300" y="1372552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75882</xdr:rowOff>
    </xdr:from>
    <xdr:to>
      <xdr:col>15</xdr:col>
      <xdr:colOff>101600</xdr:colOff>
      <xdr:row>80</xdr:row>
      <xdr:rowOff>6032</xdr:rowOff>
    </xdr:to>
    <xdr:sp macro="" textlink="">
      <xdr:nvSpPr>
        <xdr:cNvPr id="205" name="楕円 204"/>
        <xdr:cNvSpPr/>
      </xdr:nvSpPr>
      <xdr:spPr>
        <a:xfrm>
          <a:off x="2857500" y="136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126682</xdr:rowOff>
    </xdr:from>
    <xdr:to>
      <xdr:col>19</xdr:col>
      <xdr:colOff>177800</xdr:colOff>
      <xdr:row>80</xdr:row>
      <xdr:rowOff>9525</xdr:rowOff>
    </xdr:to>
    <xdr:cxnSp macro="">
      <xdr:nvCxnSpPr>
        <xdr:cNvPr id="206" name="直線コネクタ 205"/>
        <xdr:cNvCxnSpPr/>
      </xdr:nvCxnSpPr>
      <xdr:spPr>
        <a:xfrm>
          <a:off x="2908300" y="1367123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115888</xdr:rowOff>
    </xdr:from>
    <xdr:to>
      <xdr:col>10</xdr:col>
      <xdr:colOff>165100</xdr:colOff>
      <xdr:row>80</xdr:row>
      <xdr:rowOff>46038</xdr:rowOff>
    </xdr:to>
    <xdr:sp macro="" textlink="">
      <xdr:nvSpPr>
        <xdr:cNvPr id="207" name="楕円 206"/>
        <xdr:cNvSpPr/>
      </xdr:nvSpPr>
      <xdr:spPr>
        <a:xfrm>
          <a:off x="1968500" y="136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126682</xdr:rowOff>
    </xdr:from>
    <xdr:to>
      <xdr:col>15</xdr:col>
      <xdr:colOff>50800</xdr:colOff>
      <xdr:row>79</xdr:row>
      <xdr:rowOff>166688</xdr:rowOff>
    </xdr:to>
    <xdr:cxnSp macro="">
      <xdr:nvCxnSpPr>
        <xdr:cNvPr id="208" name="直線コネクタ 207"/>
        <xdr:cNvCxnSpPr/>
      </xdr:nvCxnSpPr>
      <xdr:spPr>
        <a:xfrm flipV="1">
          <a:off x="2019300" y="13671232"/>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55880</xdr:rowOff>
    </xdr:from>
    <xdr:to>
      <xdr:col>6</xdr:col>
      <xdr:colOff>38100</xdr:colOff>
      <xdr:row>79</xdr:row>
      <xdr:rowOff>157480</xdr:rowOff>
    </xdr:to>
    <xdr:sp macro="" textlink="">
      <xdr:nvSpPr>
        <xdr:cNvPr id="209" name="楕円 208"/>
        <xdr:cNvSpPr/>
      </xdr:nvSpPr>
      <xdr:spPr>
        <a:xfrm>
          <a:off x="1079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79</xdr:row>
      <xdr:rowOff>166688</xdr:rowOff>
    </xdr:to>
    <xdr:cxnSp macro="">
      <xdr:nvCxnSpPr>
        <xdr:cNvPr id="210" name="直線コネクタ 209"/>
        <xdr:cNvCxnSpPr/>
      </xdr:nvCxnSpPr>
      <xdr:spPr>
        <a:xfrm>
          <a:off x="1130300" y="1365123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211" name="n_1aveValue【公営住宅】&#10;有形固定資産減価償却率"/>
        <xdr:cNvSpPr txBox="1"/>
      </xdr:nvSpPr>
      <xdr:spPr>
        <a:xfrm>
          <a:off x="3582044" y="1390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212" name="n_2aveValue【公営住宅】&#10;有形固定資産減価償却率"/>
        <xdr:cNvSpPr txBox="1"/>
      </xdr:nvSpPr>
      <xdr:spPr>
        <a:xfrm>
          <a:off x="2705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213" name="n_3aveValue【公営住宅】&#10;有形固定資産減価償却率"/>
        <xdr:cNvSpPr txBox="1"/>
      </xdr:nvSpPr>
      <xdr:spPr>
        <a:xfrm>
          <a:off x="18167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214" name="n_4aveValue【公営住宅】&#10;有形固定資産減価償却率"/>
        <xdr:cNvSpPr txBox="1"/>
      </xdr:nvSpPr>
      <xdr:spPr>
        <a:xfrm>
          <a:off x="9277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76852</xdr:rowOff>
    </xdr:from>
    <xdr:ext cx="405111" cy="259045"/>
    <xdr:sp macro="" textlink="">
      <xdr:nvSpPr>
        <xdr:cNvPr id="215" name="n_1mainValue【公営住宅】&#10;有形固定資産減価償却率"/>
        <xdr:cNvSpPr txBox="1"/>
      </xdr:nvSpPr>
      <xdr:spPr>
        <a:xfrm>
          <a:off x="3582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22559</xdr:rowOff>
    </xdr:from>
    <xdr:ext cx="405111" cy="259045"/>
    <xdr:sp macro="" textlink="">
      <xdr:nvSpPr>
        <xdr:cNvPr id="216" name="n_2mainValue【公営住宅】&#10;有形固定資産減価償却率"/>
        <xdr:cNvSpPr txBox="1"/>
      </xdr:nvSpPr>
      <xdr:spPr>
        <a:xfrm>
          <a:off x="2705744" y="1339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62565</xdr:rowOff>
    </xdr:from>
    <xdr:ext cx="405111" cy="259045"/>
    <xdr:sp macro="" textlink="">
      <xdr:nvSpPr>
        <xdr:cNvPr id="217" name="n_3mainValue【公営住宅】&#10;有形固定資産減価償却率"/>
        <xdr:cNvSpPr txBox="1"/>
      </xdr:nvSpPr>
      <xdr:spPr>
        <a:xfrm>
          <a:off x="1816744" y="1343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18" name="n_4mainValue【公営住宅】&#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9" name="直線コネクタ 2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0" name="テキスト ボックス 2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1" name="直線コネクタ 2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2" name="テキスト ボックス 2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3" name="直線コネクタ 2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4" name="テキスト ボックス 2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5" name="直線コネクタ 2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6" name="テキスト ボックス 2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7" name="直線コネクタ 2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8" name="テキスト ボックス 2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9" name="直線コネクタ 2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0" name="テキスト ボックス 2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244" name="直線コネクタ 243"/>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45"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46" name="直線コネクタ 245"/>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247"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248" name="直線コネクタ 247"/>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249"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250" name="フローチャート: 判断 249"/>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251" name="フローチャート: 判断 250"/>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252" name="フローチャート: 判断 251"/>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253" name="フローチャート: 判断 252"/>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254" name="フローチャート: 判断 253"/>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16692</xdr:rowOff>
    </xdr:from>
    <xdr:to>
      <xdr:col>55</xdr:col>
      <xdr:colOff>50800</xdr:colOff>
      <xdr:row>86</xdr:row>
      <xdr:rowOff>118292</xdr:rowOff>
    </xdr:to>
    <xdr:sp macro="" textlink="">
      <xdr:nvSpPr>
        <xdr:cNvPr id="260" name="楕円 259"/>
        <xdr:cNvSpPr/>
      </xdr:nvSpPr>
      <xdr:spPr>
        <a:xfrm>
          <a:off x="10426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261" name="【公営住宅】&#10;一人当たり面積該当値テキスト"/>
        <xdr:cNvSpPr txBox="1"/>
      </xdr:nvSpPr>
      <xdr:spPr>
        <a:xfrm>
          <a:off x="10515600" y="146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16692</xdr:rowOff>
    </xdr:from>
    <xdr:to>
      <xdr:col>50</xdr:col>
      <xdr:colOff>165100</xdr:colOff>
      <xdr:row>86</xdr:row>
      <xdr:rowOff>118292</xdr:rowOff>
    </xdr:to>
    <xdr:sp macro="" textlink="">
      <xdr:nvSpPr>
        <xdr:cNvPr id="262" name="楕円 261"/>
        <xdr:cNvSpPr/>
      </xdr:nvSpPr>
      <xdr:spPr>
        <a:xfrm>
          <a:off x="9588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67492</xdr:rowOff>
    </xdr:from>
    <xdr:to>
      <xdr:col>55</xdr:col>
      <xdr:colOff>0</xdr:colOff>
      <xdr:row>86</xdr:row>
      <xdr:rowOff>67492</xdr:rowOff>
    </xdr:to>
    <xdr:cxnSp macro="">
      <xdr:nvCxnSpPr>
        <xdr:cNvPr id="263" name="直線コネクタ 262"/>
        <xdr:cNvCxnSpPr/>
      </xdr:nvCxnSpPr>
      <xdr:spPr>
        <a:xfrm>
          <a:off x="9639300" y="14812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18324</xdr:rowOff>
    </xdr:from>
    <xdr:to>
      <xdr:col>46</xdr:col>
      <xdr:colOff>38100</xdr:colOff>
      <xdr:row>86</xdr:row>
      <xdr:rowOff>119924</xdr:rowOff>
    </xdr:to>
    <xdr:sp macro="" textlink="">
      <xdr:nvSpPr>
        <xdr:cNvPr id="264" name="楕円 263"/>
        <xdr:cNvSpPr/>
      </xdr:nvSpPr>
      <xdr:spPr>
        <a:xfrm>
          <a:off x="8699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67492</xdr:rowOff>
    </xdr:from>
    <xdr:to>
      <xdr:col>50</xdr:col>
      <xdr:colOff>114300</xdr:colOff>
      <xdr:row>86</xdr:row>
      <xdr:rowOff>69124</xdr:rowOff>
    </xdr:to>
    <xdr:cxnSp macro="">
      <xdr:nvCxnSpPr>
        <xdr:cNvPr id="265" name="直線コネクタ 264"/>
        <xdr:cNvCxnSpPr/>
      </xdr:nvCxnSpPr>
      <xdr:spPr>
        <a:xfrm flipV="1">
          <a:off x="8750300" y="148121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16692</xdr:rowOff>
    </xdr:from>
    <xdr:to>
      <xdr:col>41</xdr:col>
      <xdr:colOff>101600</xdr:colOff>
      <xdr:row>86</xdr:row>
      <xdr:rowOff>118292</xdr:rowOff>
    </xdr:to>
    <xdr:sp macro="" textlink="">
      <xdr:nvSpPr>
        <xdr:cNvPr id="266" name="楕円 265"/>
        <xdr:cNvSpPr/>
      </xdr:nvSpPr>
      <xdr:spPr>
        <a:xfrm>
          <a:off x="7810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69124</xdr:rowOff>
    </xdr:to>
    <xdr:cxnSp macro="">
      <xdr:nvCxnSpPr>
        <xdr:cNvPr id="267" name="直線コネクタ 266"/>
        <xdr:cNvCxnSpPr/>
      </xdr:nvCxnSpPr>
      <xdr:spPr>
        <a:xfrm>
          <a:off x="7861300" y="148121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16692</xdr:rowOff>
    </xdr:from>
    <xdr:to>
      <xdr:col>36</xdr:col>
      <xdr:colOff>165100</xdr:colOff>
      <xdr:row>86</xdr:row>
      <xdr:rowOff>118292</xdr:rowOff>
    </xdr:to>
    <xdr:sp macro="" textlink="">
      <xdr:nvSpPr>
        <xdr:cNvPr id="268" name="楕円 267"/>
        <xdr:cNvSpPr/>
      </xdr:nvSpPr>
      <xdr:spPr>
        <a:xfrm>
          <a:off x="6921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67492</xdr:rowOff>
    </xdr:to>
    <xdr:cxnSp macro="">
      <xdr:nvCxnSpPr>
        <xdr:cNvPr id="269" name="直線コネクタ 268"/>
        <xdr:cNvCxnSpPr/>
      </xdr:nvCxnSpPr>
      <xdr:spPr>
        <a:xfrm>
          <a:off x="6972300" y="1481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270" name="n_1aveValue【公営住宅】&#10;一人当たり面積"/>
        <xdr:cNvSpPr txBox="1"/>
      </xdr:nvSpPr>
      <xdr:spPr>
        <a:xfrm>
          <a:off x="93917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271" name="n_2aveValue【公営住宅】&#10;一人当たり面積"/>
        <xdr:cNvSpPr txBox="1"/>
      </xdr:nvSpPr>
      <xdr:spPr>
        <a:xfrm>
          <a:off x="8515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272" name="n_3aveValue【公営住宅】&#10;一人当たり面積"/>
        <xdr:cNvSpPr txBox="1"/>
      </xdr:nvSpPr>
      <xdr:spPr>
        <a:xfrm>
          <a:off x="7626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273" name="n_4aveValue【公営住宅】&#10;一人当たり面積"/>
        <xdr:cNvSpPr txBox="1"/>
      </xdr:nvSpPr>
      <xdr:spPr>
        <a:xfrm>
          <a:off x="6737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109419</xdr:rowOff>
    </xdr:from>
    <xdr:ext cx="469744" cy="259045"/>
    <xdr:sp macro="" textlink="">
      <xdr:nvSpPr>
        <xdr:cNvPr id="274" name="n_1mainValue【公営住宅】&#10;一人当たり面積"/>
        <xdr:cNvSpPr txBox="1"/>
      </xdr:nvSpPr>
      <xdr:spPr>
        <a:xfrm>
          <a:off x="93917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111051</xdr:rowOff>
    </xdr:from>
    <xdr:ext cx="469744" cy="259045"/>
    <xdr:sp macro="" textlink="">
      <xdr:nvSpPr>
        <xdr:cNvPr id="275" name="n_2mainValue【公営住宅】&#10;一人当たり面積"/>
        <xdr:cNvSpPr txBox="1"/>
      </xdr:nvSpPr>
      <xdr:spPr>
        <a:xfrm>
          <a:off x="8515427" y="148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109419</xdr:rowOff>
    </xdr:from>
    <xdr:ext cx="469744" cy="259045"/>
    <xdr:sp macro="" textlink="">
      <xdr:nvSpPr>
        <xdr:cNvPr id="276" name="n_3mainValue【公営住宅】&#10;一人当たり面積"/>
        <xdr:cNvSpPr txBox="1"/>
      </xdr:nvSpPr>
      <xdr:spPr>
        <a:xfrm>
          <a:off x="7626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109419</xdr:rowOff>
    </xdr:from>
    <xdr:ext cx="469744" cy="259045"/>
    <xdr:sp macro="" textlink="">
      <xdr:nvSpPr>
        <xdr:cNvPr id="277" name="n_4mainValue【公営住宅】&#10;一人当たり面積"/>
        <xdr:cNvSpPr txBox="1"/>
      </xdr:nvSpPr>
      <xdr:spPr>
        <a:xfrm>
          <a:off x="6737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79" name="正方形/長方形 27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0" name="正方形/長方形 27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1" name="正方形/長方形 28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2" name="正方形/長方形 28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5" name="正方形/長方形 28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6" name="正方形/長方形 28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87" name="正方形/長方形 28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88" name="正方形/長方形 28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1" name="直線コネクタ 30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2" name="テキスト ボックス 30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3" name="直線コネクタ 30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4" name="テキスト ボックス 30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5" name="直線コネクタ 30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6" name="テキスト ボックス 30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7" name="直線コネクタ 30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8" name="テキスト ボックス 30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0" name="テキスト ボックス 3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12" name="直線コネクタ 311"/>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13"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14" name="直線コネクタ 313"/>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315"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316" name="直線コネクタ 315"/>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317" name="【認定こども園・幼稚園・保育所】&#10;有形固定資産減価償却率平均値テキスト"/>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318" name="フローチャート: 判断 317"/>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319" name="フローチャート: 判断 318"/>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320" name="フローチャート: 判断 319"/>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321" name="フローチャート: 判断 320"/>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22" name="フローチャート: 判断 321"/>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141986</xdr:rowOff>
    </xdr:from>
    <xdr:to>
      <xdr:col>85</xdr:col>
      <xdr:colOff>177800</xdr:colOff>
      <xdr:row>38</xdr:row>
      <xdr:rowOff>72136</xdr:rowOff>
    </xdr:to>
    <xdr:sp macro="" textlink="">
      <xdr:nvSpPr>
        <xdr:cNvPr id="328" name="楕円 327"/>
        <xdr:cNvSpPr/>
      </xdr:nvSpPr>
      <xdr:spPr>
        <a:xfrm>
          <a:off x="16268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120413</xdr:rowOff>
    </xdr:from>
    <xdr:ext cx="405111" cy="259045"/>
    <xdr:sp macro="" textlink="">
      <xdr:nvSpPr>
        <xdr:cNvPr id="329" name="【認定こども園・幼稚園・保育所】&#10;有形固定資産減価償却率該当値テキスト"/>
        <xdr:cNvSpPr txBox="1"/>
      </xdr:nvSpPr>
      <xdr:spPr>
        <a:xfrm>
          <a:off x="16357600"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109982</xdr:rowOff>
    </xdr:from>
    <xdr:to>
      <xdr:col>81</xdr:col>
      <xdr:colOff>101600</xdr:colOff>
      <xdr:row>38</xdr:row>
      <xdr:rowOff>40132</xdr:rowOff>
    </xdr:to>
    <xdr:sp macro="" textlink="">
      <xdr:nvSpPr>
        <xdr:cNvPr id="330" name="楕円 329"/>
        <xdr:cNvSpPr/>
      </xdr:nvSpPr>
      <xdr:spPr>
        <a:xfrm>
          <a:off x="15430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160782</xdr:rowOff>
    </xdr:from>
    <xdr:to>
      <xdr:col>85</xdr:col>
      <xdr:colOff>127000</xdr:colOff>
      <xdr:row>38</xdr:row>
      <xdr:rowOff>21336</xdr:rowOff>
    </xdr:to>
    <xdr:cxnSp macro="">
      <xdr:nvCxnSpPr>
        <xdr:cNvPr id="331" name="直線コネクタ 330"/>
        <xdr:cNvCxnSpPr/>
      </xdr:nvCxnSpPr>
      <xdr:spPr>
        <a:xfrm>
          <a:off x="15481300" y="65044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77978</xdr:rowOff>
    </xdr:from>
    <xdr:to>
      <xdr:col>76</xdr:col>
      <xdr:colOff>165100</xdr:colOff>
      <xdr:row>38</xdr:row>
      <xdr:rowOff>8128</xdr:rowOff>
    </xdr:to>
    <xdr:sp macro="" textlink="">
      <xdr:nvSpPr>
        <xdr:cNvPr id="332" name="楕円 331"/>
        <xdr:cNvSpPr/>
      </xdr:nvSpPr>
      <xdr:spPr>
        <a:xfrm>
          <a:off x="14541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128778</xdr:rowOff>
    </xdr:from>
    <xdr:to>
      <xdr:col>81</xdr:col>
      <xdr:colOff>50800</xdr:colOff>
      <xdr:row>37</xdr:row>
      <xdr:rowOff>160782</xdr:rowOff>
    </xdr:to>
    <xdr:cxnSp macro="">
      <xdr:nvCxnSpPr>
        <xdr:cNvPr id="333" name="直線コネクタ 332"/>
        <xdr:cNvCxnSpPr/>
      </xdr:nvCxnSpPr>
      <xdr:spPr>
        <a:xfrm>
          <a:off x="14592300" y="6472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334" name="楕円 333"/>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128778</xdr:rowOff>
    </xdr:to>
    <xdr:cxnSp macro="">
      <xdr:nvCxnSpPr>
        <xdr:cNvPr id="335" name="直線コネクタ 334"/>
        <xdr:cNvCxnSpPr/>
      </xdr:nvCxnSpPr>
      <xdr:spPr>
        <a:xfrm>
          <a:off x="13703300" y="64427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20828</xdr:rowOff>
    </xdr:from>
    <xdr:to>
      <xdr:col>67</xdr:col>
      <xdr:colOff>101600</xdr:colOff>
      <xdr:row>38</xdr:row>
      <xdr:rowOff>122428</xdr:rowOff>
    </xdr:to>
    <xdr:sp macro="" textlink="">
      <xdr:nvSpPr>
        <xdr:cNvPr id="336" name="楕円 335"/>
        <xdr:cNvSpPr/>
      </xdr:nvSpPr>
      <xdr:spPr>
        <a:xfrm>
          <a:off x="1276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38</xdr:row>
      <xdr:rowOff>71628</xdr:rowOff>
    </xdr:to>
    <xdr:cxnSp macro="">
      <xdr:nvCxnSpPr>
        <xdr:cNvPr id="337" name="直線コネクタ 336"/>
        <xdr:cNvCxnSpPr/>
      </xdr:nvCxnSpPr>
      <xdr:spPr>
        <a:xfrm flipV="1">
          <a:off x="12814300" y="644271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338" name="n_1aveValue【認定こども園・幼稚園・保育所】&#10;有形固定資産減価償却率"/>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339" name="n_2aveValue【認定こども園・幼稚園・保育所】&#10;有形固定資産減価償却率"/>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340" name="n_3aveValue【認定こども園・幼稚園・保育所】&#10;有形固定資産減価償却率"/>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41"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56659</xdr:rowOff>
    </xdr:from>
    <xdr:ext cx="405111" cy="259045"/>
    <xdr:sp macro="" textlink="">
      <xdr:nvSpPr>
        <xdr:cNvPr id="342" name="n_1mainValue【認定こども園・幼稚園・保育所】&#10;有形固定資産減価償却率"/>
        <xdr:cNvSpPr txBox="1"/>
      </xdr:nvSpPr>
      <xdr:spPr>
        <a:xfrm>
          <a:off x="15266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24655</xdr:rowOff>
    </xdr:from>
    <xdr:ext cx="405111" cy="259045"/>
    <xdr:sp macro="" textlink="">
      <xdr:nvSpPr>
        <xdr:cNvPr id="343" name="n_2mainValue【認定こども園・幼稚園・保育所】&#10;有形固定資産減価償却率"/>
        <xdr:cNvSpPr txBox="1"/>
      </xdr:nvSpPr>
      <xdr:spPr>
        <a:xfrm>
          <a:off x="14389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344" name="n_3mainValue【認定こども園・幼稚園・保育所】&#10;有形固定資産減価償却率"/>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138955</xdr:rowOff>
    </xdr:from>
    <xdr:ext cx="405111" cy="259045"/>
    <xdr:sp macro="" textlink="">
      <xdr:nvSpPr>
        <xdr:cNvPr id="345" name="n_4mainValue【認定こども園・幼稚園・保育所】&#10;有形固定資産減価償却率"/>
        <xdr:cNvSpPr txBox="1"/>
      </xdr:nvSpPr>
      <xdr:spPr>
        <a:xfrm>
          <a:off x="12611744"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6" name="直線コネクタ 3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7" name="テキスト ボックス 3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8" name="直線コネクタ 3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9" name="テキスト ボックス 3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0" name="直線コネクタ 3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1" name="テキスト ボックス 3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2" name="直線コネクタ 3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3" name="テキスト ボックス 3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5" name="テキスト ボックス 3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367" name="直線コネクタ 366"/>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368"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369" name="直線コネクタ 368"/>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370"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371" name="直線コネクタ 370"/>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372"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373" name="フローチャート: 判断 372"/>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374" name="フローチャート: 判断 373"/>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375" name="フローチャート: 判断 374"/>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376" name="フローチャート: 判断 375"/>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77" name="フローチャート: 判断 376"/>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383" name="楕円 382"/>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139717</xdr:rowOff>
    </xdr:from>
    <xdr:ext cx="469744" cy="259045"/>
    <xdr:sp macro="" textlink="">
      <xdr:nvSpPr>
        <xdr:cNvPr id="384" name="【認定こども園・幼稚園・保育所】&#10;一人当たり面積該当値テキスト"/>
        <xdr:cNvSpPr txBox="1"/>
      </xdr:nvSpPr>
      <xdr:spPr>
        <a:xfrm>
          <a:off x="22199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385" name="楕円 384"/>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167640</xdr:rowOff>
    </xdr:from>
    <xdr:to>
      <xdr:col>116</xdr:col>
      <xdr:colOff>63500</xdr:colOff>
      <xdr:row>39</xdr:row>
      <xdr:rowOff>762</xdr:rowOff>
    </xdr:to>
    <xdr:cxnSp macro="">
      <xdr:nvCxnSpPr>
        <xdr:cNvPr id="386" name="直線コネクタ 385"/>
        <xdr:cNvCxnSpPr/>
      </xdr:nvCxnSpPr>
      <xdr:spPr>
        <a:xfrm flipV="1">
          <a:off x="21323300" y="6682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387" name="楕円 386"/>
        <xdr:cNvSpPr/>
      </xdr:nvSpPr>
      <xdr:spPr>
        <a:xfrm>
          <a:off x="20383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163068</xdr:rowOff>
    </xdr:from>
    <xdr:to>
      <xdr:col>111</xdr:col>
      <xdr:colOff>177800</xdr:colOff>
      <xdr:row>39</xdr:row>
      <xdr:rowOff>762</xdr:rowOff>
    </xdr:to>
    <xdr:cxnSp macro="">
      <xdr:nvCxnSpPr>
        <xdr:cNvPr id="388" name="直線コネクタ 387"/>
        <xdr:cNvCxnSpPr/>
      </xdr:nvCxnSpPr>
      <xdr:spPr>
        <a:xfrm>
          <a:off x="20434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389" name="楕円 388"/>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140208</xdr:rowOff>
    </xdr:from>
    <xdr:to>
      <xdr:col>107</xdr:col>
      <xdr:colOff>50800</xdr:colOff>
      <xdr:row>38</xdr:row>
      <xdr:rowOff>163068</xdr:rowOff>
    </xdr:to>
    <xdr:cxnSp macro="">
      <xdr:nvCxnSpPr>
        <xdr:cNvPr id="390" name="直線コネクタ 389"/>
        <xdr:cNvCxnSpPr/>
      </xdr:nvCxnSpPr>
      <xdr:spPr>
        <a:xfrm>
          <a:off x="19545300" y="6655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391" name="楕円 390"/>
        <xdr:cNvSpPr/>
      </xdr:nvSpPr>
      <xdr:spPr>
        <a:xfrm>
          <a:off x="18605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140208</xdr:rowOff>
    </xdr:to>
    <xdr:cxnSp macro="">
      <xdr:nvCxnSpPr>
        <xdr:cNvPr id="392" name="直線コネクタ 391"/>
        <xdr:cNvCxnSpPr/>
      </xdr:nvCxnSpPr>
      <xdr:spPr>
        <a:xfrm>
          <a:off x="18656300" y="65958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393"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394"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395"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396"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397" name="n_1mainValue【認定こども園・幼稚園・保育所】&#10;一人当たり面積"/>
        <xdr:cNvSpPr txBox="1"/>
      </xdr:nvSpPr>
      <xdr:spPr>
        <a:xfrm>
          <a:off x="21075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58945</xdr:rowOff>
    </xdr:from>
    <xdr:ext cx="469744" cy="259045"/>
    <xdr:sp macro="" textlink="">
      <xdr:nvSpPr>
        <xdr:cNvPr id="398" name="n_2mainValue【認定こども園・幼稚園・保育所】&#10;一人当たり面積"/>
        <xdr:cNvSpPr txBox="1"/>
      </xdr:nvSpPr>
      <xdr:spPr>
        <a:xfrm>
          <a:off x="20199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399" name="n_3mainValue【認定こども園・幼稚園・保育所】&#10;一人当たり面積"/>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400" name="n_4mainValue【認定こども園・幼稚園・保育所】&#10;一人当たり面積"/>
        <xdr:cNvSpPr txBox="1"/>
      </xdr:nvSpPr>
      <xdr:spPr>
        <a:xfrm>
          <a:off x="18421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1" name="テキスト ボックス 4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3" name="テキスト ボックス 4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3" name="テキスト ボックス 4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5" name="テキスト ボックス 4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427" name="直線コネクタ 426"/>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428"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429" name="直線コネクタ 428"/>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30"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31" name="直線コネクタ 430"/>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32"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33" name="フローチャート: 判断 43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434" name="フローチャート: 判断 433"/>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435" name="フローチャート: 判断 434"/>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436" name="フローチャート: 判断 435"/>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437" name="フローチャート: 判断 436"/>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443" name="楕円 442"/>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444" name="【学校施設】&#10;有形固定資産減価償却率該当値テキスト"/>
        <xdr:cNvSpPr txBox="1"/>
      </xdr:nvSpPr>
      <xdr:spPr>
        <a:xfrm>
          <a:off x="16357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445" name="楕円 444"/>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142059</xdr:rowOff>
    </xdr:to>
    <xdr:cxnSp macro="">
      <xdr:nvCxnSpPr>
        <xdr:cNvPr id="446" name="直線コネクタ 445"/>
        <xdr:cNvCxnSpPr/>
      </xdr:nvCxnSpPr>
      <xdr:spPr>
        <a:xfrm>
          <a:off x="15481300" y="1021842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447" name="楕円 446"/>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59</xdr:row>
      <xdr:rowOff>102870</xdr:rowOff>
    </xdr:to>
    <xdr:cxnSp macro="">
      <xdr:nvCxnSpPr>
        <xdr:cNvPr id="448" name="直線コネクタ 447"/>
        <xdr:cNvCxnSpPr/>
      </xdr:nvCxnSpPr>
      <xdr:spPr>
        <a:xfrm>
          <a:off x="14592300" y="101824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49" name="楕円 448"/>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66947</xdr:rowOff>
    </xdr:to>
    <xdr:cxnSp macro="">
      <xdr:nvCxnSpPr>
        <xdr:cNvPr id="450" name="直線コネクタ 449"/>
        <xdr:cNvCxnSpPr/>
      </xdr:nvCxnSpPr>
      <xdr:spPr>
        <a:xfrm>
          <a:off x="13703300" y="101237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451" name="楕円 450"/>
        <xdr:cNvSpPr/>
      </xdr:nvSpPr>
      <xdr:spPr>
        <a:xfrm>
          <a:off x="12763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59</xdr:row>
      <xdr:rowOff>8165</xdr:rowOff>
    </xdr:to>
    <xdr:cxnSp macro="">
      <xdr:nvCxnSpPr>
        <xdr:cNvPr id="452" name="直線コネクタ 451"/>
        <xdr:cNvCxnSpPr/>
      </xdr:nvCxnSpPr>
      <xdr:spPr>
        <a:xfrm>
          <a:off x="12814300" y="100714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453" name="n_1aveValue【学校施設】&#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454" name="n_2ave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455" name="n_3aveValue【学校施設】&#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456" name="n_4ave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457" name="n_1main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458" name="n_2main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59" name="n_3mainValue【学校施設】&#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460" name="n_4mainValue【学校施設】&#10;有形固定資産減価償却率"/>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1" name="テキスト ボックス 4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485" name="直線コネクタ 484"/>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486"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487" name="直線コネクタ 486"/>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488"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489" name="直線コネクタ 488"/>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490" name="【学校施設】&#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491" name="フローチャート: 判断 49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492" name="フローチャート: 判断 491"/>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493" name="フローチャート: 判断 492"/>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494" name="フローチャート: 判断 493"/>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495" name="フローチャート: 判断 494"/>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16510</xdr:rowOff>
    </xdr:from>
    <xdr:to>
      <xdr:col>116</xdr:col>
      <xdr:colOff>114300</xdr:colOff>
      <xdr:row>61</xdr:row>
      <xdr:rowOff>118110</xdr:rowOff>
    </xdr:to>
    <xdr:sp macro="" textlink="">
      <xdr:nvSpPr>
        <xdr:cNvPr id="501" name="楕円 500"/>
        <xdr:cNvSpPr/>
      </xdr:nvSpPr>
      <xdr:spPr>
        <a:xfrm>
          <a:off x="221107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39387</xdr:rowOff>
    </xdr:from>
    <xdr:ext cx="469744" cy="259045"/>
    <xdr:sp macro="" textlink="">
      <xdr:nvSpPr>
        <xdr:cNvPr id="502" name="【学校施設】&#10;一人当たり面積該当値テキスト"/>
        <xdr:cNvSpPr txBox="1"/>
      </xdr:nvSpPr>
      <xdr:spPr>
        <a:xfrm>
          <a:off x="22199600" y="10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22860</xdr:rowOff>
    </xdr:from>
    <xdr:to>
      <xdr:col>112</xdr:col>
      <xdr:colOff>38100</xdr:colOff>
      <xdr:row>61</xdr:row>
      <xdr:rowOff>124460</xdr:rowOff>
    </xdr:to>
    <xdr:sp macro="" textlink="">
      <xdr:nvSpPr>
        <xdr:cNvPr id="503" name="楕円 502"/>
        <xdr:cNvSpPr/>
      </xdr:nvSpPr>
      <xdr:spPr>
        <a:xfrm>
          <a:off x="21272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67310</xdr:rowOff>
    </xdr:from>
    <xdr:to>
      <xdr:col>116</xdr:col>
      <xdr:colOff>63500</xdr:colOff>
      <xdr:row>61</xdr:row>
      <xdr:rowOff>73660</xdr:rowOff>
    </xdr:to>
    <xdr:cxnSp macro="">
      <xdr:nvCxnSpPr>
        <xdr:cNvPr id="504" name="直線コネクタ 503"/>
        <xdr:cNvCxnSpPr/>
      </xdr:nvCxnSpPr>
      <xdr:spPr>
        <a:xfrm flipV="1">
          <a:off x="21323300" y="105257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505" name="楕円 504"/>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73660</xdr:rowOff>
    </xdr:from>
    <xdr:to>
      <xdr:col>111</xdr:col>
      <xdr:colOff>177800</xdr:colOff>
      <xdr:row>61</xdr:row>
      <xdr:rowOff>87630</xdr:rowOff>
    </xdr:to>
    <xdr:cxnSp macro="">
      <xdr:nvCxnSpPr>
        <xdr:cNvPr id="506" name="直線コネクタ 505"/>
        <xdr:cNvCxnSpPr/>
      </xdr:nvCxnSpPr>
      <xdr:spPr>
        <a:xfrm flipV="1">
          <a:off x="20434300" y="1053211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30480</xdr:rowOff>
    </xdr:from>
    <xdr:to>
      <xdr:col>102</xdr:col>
      <xdr:colOff>165100</xdr:colOff>
      <xdr:row>61</xdr:row>
      <xdr:rowOff>132080</xdr:rowOff>
    </xdr:to>
    <xdr:sp macro="" textlink="">
      <xdr:nvSpPr>
        <xdr:cNvPr id="507" name="楕円 506"/>
        <xdr:cNvSpPr/>
      </xdr:nvSpPr>
      <xdr:spPr>
        <a:xfrm>
          <a:off x="19494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81280</xdr:rowOff>
    </xdr:from>
    <xdr:to>
      <xdr:col>107</xdr:col>
      <xdr:colOff>50800</xdr:colOff>
      <xdr:row>61</xdr:row>
      <xdr:rowOff>87630</xdr:rowOff>
    </xdr:to>
    <xdr:cxnSp macro="">
      <xdr:nvCxnSpPr>
        <xdr:cNvPr id="508" name="直線コネクタ 507"/>
        <xdr:cNvCxnSpPr/>
      </xdr:nvCxnSpPr>
      <xdr:spPr>
        <a:xfrm>
          <a:off x="19545300" y="105397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22860</xdr:rowOff>
    </xdr:from>
    <xdr:to>
      <xdr:col>98</xdr:col>
      <xdr:colOff>38100</xdr:colOff>
      <xdr:row>61</xdr:row>
      <xdr:rowOff>124460</xdr:rowOff>
    </xdr:to>
    <xdr:sp macro="" textlink="">
      <xdr:nvSpPr>
        <xdr:cNvPr id="509" name="楕円 508"/>
        <xdr:cNvSpPr/>
      </xdr:nvSpPr>
      <xdr:spPr>
        <a:xfrm>
          <a:off x="18605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73660</xdr:rowOff>
    </xdr:from>
    <xdr:to>
      <xdr:col>102</xdr:col>
      <xdr:colOff>114300</xdr:colOff>
      <xdr:row>61</xdr:row>
      <xdr:rowOff>81280</xdr:rowOff>
    </xdr:to>
    <xdr:cxnSp macro="">
      <xdr:nvCxnSpPr>
        <xdr:cNvPr id="510" name="直線コネクタ 509"/>
        <xdr:cNvCxnSpPr/>
      </xdr:nvCxnSpPr>
      <xdr:spPr>
        <a:xfrm>
          <a:off x="18656300" y="10532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511" name="n_1aveValue【学校施設】&#10;一人当たり面積"/>
        <xdr:cNvSpPr txBox="1"/>
      </xdr:nvSpPr>
      <xdr:spPr>
        <a:xfrm>
          <a:off x="210757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512" name="n_2aveValue【学校施設】&#10;一人当たり面積"/>
        <xdr:cNvSpPr txBox="1"/>
      </xdr:nvSpPr>
      <xdr:spPr>
        <a:xfrm>
          <a:off x="20199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513" name="n_3aveValue【学校施設】&#10;一人当たり面積"/>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514" name="n_4aveValue【学校施設】&#10;一人当たり面積"/>
        <xdr:cNvSpPr txBox="1"/>
      </xdr:nvSpPr>
      <xdr:spPr>
        <a:xfrm>
          <a:off x="18421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140987</xdr:rowOff>
    </xdr:from>
    <xdr:ext cx="469744" cy="259045"/>
    <xdr:sp macro="" textlink="">
      <xdr:nvSpPr>
        <xdr:cNvPr id="515" name="n_1mainValue【学校施設】&#10;一人当たり面積"/>
        <xdr:cNvSpPr txBox="1"/>
      </xdr:nvSpPr>
      <xdr:spPr>
        <a:xfrm>
          <a:off x="210757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16" name="n_2mainValue【学校施設】&#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148607</xdr:rowOff>
    </xdr:from>
    <xdr:ext cx="469744" cy="259045"/>
    <xdr:sp macro="" textlink="">
      <xdr:nvSpPr>
        <xdr:cNvPr id="517" name="n_3mainValue【学校施設】&#10;一人当たり面積"/>
        <xdr:cNvSpPr txBox="1"/>
      </xdr:nvSpPr>
      <xdr:spPr>
        <a:xfrm>
          <a:off x="19310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140987</xdr:rowOff>
    </xdr:from>
    <xdr:ext cx="469744" cy="259045"/>
    <xdr:sp macro="" textlink="">
      <xdr:nvSpPr>
        <xdr:cNvPr id="518" name="n_4mainValue【学校施設】&#10;一人当たり面積"/>
        <xdr:cNvSpPr txBox="1"/>
      </xdr:nvSpPr>
      <xdr:spPr>
        <a:xfrm>
          <a:off x="18421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1" name="テキスト ボックス 5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9" name="テキスト ボックス 5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1" name="テキスト ボックス 5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543" name="直線コネクタ 542"/>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544"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545" name="直線コネクタ 544"/>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6"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7" name="直線コネクタ 546"/>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548" name="【児童館】&#10;有形固定資産減価償却率平均値テキスト"/>
        <xdr:cNvSpPr txBox="1"/>
      </xdr:nvSpPr>
      <xdr:spPr>
        <a:xfrm>
          <a:off x="16357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549" name="フローチャート: 判断 548"/>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50" name="フローチャート: 判断 549"/>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51" name="フローチャート: 判断 550"/>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552" name="フローチャート: 判断 551"/>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553" name="フローチャート: 判断 552"/>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559" name="楕円 558"/>
        <xdr:cNvSpPr/>
      </xdr:nvSpPr>
      <xdr:spPr>
        <a:xfrm>
          <a:off x="16268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145432</xdr:rowOff>
    </xdr:from>
    <xdr:ext cx="405111" cy="259045"/>
    <xdr:sp macro="" textlink="">
      <xdr:nvSpPr>
        <xdr:cNvPr id="560" name="【児童館】&#10;有形固定資産減価償却率該当値テキスト"/>
        <xdr:cNvSpPr txBox="1"/>
      </xdr:nvSpPr>
      <xdr:spPr>
        <a:xfrm>
          <a:off x="16357600"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69214</xdr:rowOff>
    </xdr:from>
    <xdr:to>
      <xdr:col>81</xdr:col>
      <xdr:colOff>101600</xdr:colOff>
      <xdr:row>79</xdr:row>
      <xdr:rowOff>170814</xdr:rowOff>
    </xdr:to>
    <xdr:sp macro="" textlink="">
      <xdr:nvSpPr>
        <xdr:cNvPr id="561" name="楕円 560"/>
        <xdr:cNvSpPr/>
      </xdr:nvSpPr>
      <xdr:spPr>
        <a:xfrm>
          <a:off x="15430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120014</xdr:rowOff>
    </xdr:from>
    <xdr:to>
      <xdr:col>85</xdr:col>
      <xdr:colOff>127000</xdr:colOff>
      <xdr:row>80</xdr:row>
      <xdr:rowOff>1905</xdr:rowOff>
    </xdr:to>
    <xdr:cxnSp macro="">
      <xdr:nvCxnSpPr>
        <xdr:cNvPr id="562" name="直線コネクタ 561"/>
        <xdr:cNvCxnSpPr/>
      </xdr:nvCxnSpPr>
      <xdr:spPr>
        <a:xfrm>
          <a:off x="15481300" y="136645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xdr:rowOff>
    </xdr:from>
    <xdr:to>
      <xdr:col>76</xdr:col>
      <xdr:colOff>165100</xdr:colOff>
      <xdr:row>79</xdr:row>
      <xdr:rowOff>115570</xdr:rowOff>
    </xdr:to>
    <xdr:sp macro="" textlink="">
      <xdr:nvSpPr>
        <xdr:cNvPr id="563" name="楕円 562"/>
        <xdr:cNvSpPr/>
      </xdr:nvSpPr>
      <xdr:spPr>
        <a:xfrm>
          <a:off x="14541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64770</xdr:rowOff>
    </xdr:from>
    <xdr:to>
      <xdr:col>81</xdr:col>
      <xdr:colOff>50800</xdr:colOff>
      <xdr:row>79</xdr:row>
      <xdr:rowOff>120014</xdr:rowOff>
    </xdr:to>
    <xdr:cxnSp macro="">
      <xdr:nvCxnSpPr>
        <xdr:cNvPr id="564" name="直線コネクタ 563"/>
        <xdr:cNvCxnSpPr/>
      </xdr:nvCxnSpPr>
      <xdr:spPr>
        <a:xfrm>
          <a:off x="14592300" y="136093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166370</xdr:rowOff>
    </xdr:from>
    <xdr:to>
      <xdr:col>72</xdr:col>
      <xdr:colOff>38100</xdr:colOff>
      <xdr:row>79</xdr:row>
      <xdr:rowOff>96520</xdr:rowOff>
    </xdr:to>
    <xdr:sp macro="" textlink="">
      <xdr:nvSpPr>
        <xdr:cNvPr id="565" name="楕円 564"/>
        <xdr:cNvSpPr/>
      </xdr:nvSpPr>
      <xdr:spPr>
        <a:xfrm>
          <a:off x="13652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45720</xdr:rowOff>
    </xdr:from>
    <xdr:to>
      <xdr:col>76</xdr:col>
      <xdr:colOff>114300</xdr:colOff>
      <xdr:row>79</xdr:row>
      <xdr:rowOff>64770</xdr:rowOff>
    </xdr:to>
    <xdr:cxnSp macro="">
      <xdr:nvCxnSpPr>
        <xdr:cNvPr id="566" name="直線コネクタ 565"/>
        <xdr:cNvCxnSpPr/>
      </xdr:nvCxnSpPr>
      <xdr:spPr>
        <a:xfrm>
          <a:off x="13703300" y="13590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567" name="楕円 566"/>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79</xdr:row>
      <xdr:rowOff>45720</xdr:rowOff>
    </xdr:to>
    <xdr:cxnSp macro="">
      <xdr:nvCxnSpPr>
        <xdr:cNvPr id="568" name="直線コネクタ 567"/>
        <xdr:cNvCxnSpPr/>
      </xdr:nvCxnSpPr>
      <xdr:spPr>
        <a:xfrm>
          <a:off x="12814300" y="135407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569" name="n_1aveValue【児童館】&#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570" name="n_2aveValue【児童館】&#10;有形固定資産減価償却率"/>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571" name="n_3aveValue【児童館】&#10;有形固定資産減価償却率"/>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572" name="n_4aveValue【児童館】&#10;有形固定資産減価償却率"/>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15891</xdr:rowOff>
    </xdr:from>
    <xdr:ext cx="405111" cy="259045"/>
    <xdr:sp macro="" textlink="">
      <xdr:nvSpPr>
        <xdr:cNvPr id="573" name="n_1mainValue【児童館】&#10;有形固定資産減価償却率"/>
        <xdr:cNvSpPr txBox="1"/>
      </xdr:nvSpPr>
      <xdr:spPr>
        <a:xfrm>
          <a:off x="152660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132097</xdr:rowOff>
    </xdr:from>
    <xdr:ext cx="405111" cy="259045"/>
    <xdr:sp macro="" textlink="">
      <xdr:nvSpPr>
        <xdr:cNvPr id="574" name="n_2mainValue【児童館】&#10;有形固定資産減価償却率"/>
        <xdr:cNvSpPr txBox="1"/>
      </xdr:nvSpPr>
      <xdr:spPr>
        <a:xfrm>
          <a:off x="14389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113047</xdr:rowOff>
    </xdr:from>
    <xdr:ext cx="405111" cy="259045"/>
    <xdr:sp macro="" textlink="">
      <xdr:nvSpPr>
        <xdr:cNvPr id="575" name="n_3mainValue【児童館】&#10;有形固定資産減価償却率"/>
        <xdr:cNvSpPr txBox="1"/>
      </xdr:nvSpPr>
      <xdr:spPr>
        <a:xfrm>
          <a:off x="13500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576" name="n_4mainValue【児童館】&#10;有形固定資産減価償却率"/>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00" name="直線コネクタ 599"/>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0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02" name="直線コネクタ 60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0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04" name="直線コネクタ 60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605"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06" name="フローチャート: 判断 605"/>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7" name="フローチャート: 判断 606"/>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8" name="フローチャート: 判断 607"/>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09" name="フローチャート: 判断 608"/>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10" name="フローチャート: 判断 60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616" name="楕円 615"/>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617" name="【児童館】&#10;一人当たり面積該当値テキスト"/>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618" name="楕円 617"/>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619" name="直線コネクタ 618"/>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620" name="楕円 619"/>
        <xdr:cNvSpPr/>
      </xdr:nvSpPr>
      <xdr:spPr>
        <a:xfrm>
          <a:off x="2038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38100</xdr:rowOff>
    </xdr:to>
    <xdr:cxnSp macro="">
      <xdr:nvCxnSpPr>
        <xdr:cNvPr id="621" name="直線コネクタ 620"/>
        <xdr:cNvCxnSpPr/>
      </xdr:nvCxnSpPr>
      <xdr:spPr>
        <a:xfrm>
          <a:off x="20434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63500</xdr:rowOff>
    </xdr:from>
    <xdr:to>
      <xdr:col>102</xdr:col>
      <xdr:colOff>165100</xdr:colOff>
      <xdr:row>78</xdr:row>
      <xdr:rowOff>165100</xdr:rowOff>
    </xdr:to>
    <xdr:sp macro="" textlink="">
      <xdr:nvSpPr>
        <xdr:cNvPr id="622" name="楕円 621"/>
        <xdr:cNvSpPr/>
      </xdr:nvSpPr>
      <xdr:spPr>
        <a:xfrm>
          <a:off x="19494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114300</xdr:rowOff>
    </xdr:to>
    <xdr:cxnSp macro="">
      <xdr:nvCxnSpPr>
        <xdr:cNvPr id="623" name="直線コネクタ 622"/>
        <xdr:cNvCxnSpPr/>
      </xdr:nvCxnSpPr>
      <xdr:spPr>
        <a:xfrm flipV="1">
          <a:off x="19545300" y="1341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44450</xdr:rowOff>
    </xdr:from>
    <xdr:to>
      <xdr:col>98</xdr:col>
      <xdr:colOff>38100</xdr:colOff>
      <xdr:row>78</xdr:row>
      <xdr:rowOff>146050</xdr:rowOff>
    </xdr:to>
    <xdr:sp macro="" textlink="">
      <xdr:nvSpPr>
        <xdr:cNvPr id="624" name="楕円 623"/>
        <xdr:cNvSpPr/>
      </xdr:nvSpPr>
      <xdr:spPr>
        <a:xfrm>
          <a:off x="18605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95250</xdr:rowOff>
    </xdr:from>
    <xdr:to>
      <xdr:col>102</xdr:col>
      <xdr:colOff>114300</xdr:colOff>
      <xdr:row>78</xdr:row>
      <xdr:rowOff>114300</xdr:rowOff>
    </xdr:to>
    <xdr:cxnSp macro="">
      <xdr:nvCxnSpPr>
        <xdr:cNvPr id="625" name="直線コネクタ 624"/>
        <xdr:cNvCxnSpPr/>
      </xdr:nvCxnSpPr>
      <xdr:spPr>
        <a:xfrm>
          <a:off x="18656300" y="1346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26"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627"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628"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629"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630" name="n_1mainValue【児童館】&#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631" name="n_2mainValue【児童館】&#10;一人当たり面積"/>
        <xdr:cNvSpPr txBox="1"/>
      </xdr:nvSpPr>
      <xdr:spPr>
        <a:xfrm>
          <a:off x="20199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10177</xdr:rowOff>
    </xdr:from>
    <xdr:ext cx="469744" cy="259045"/>
    <xdr:sp macro="" textlink="">
      <xdr:nvSpPr>
        <xdr:cNvPr id="632" name="n_3mainValue【児童館】&#10;一人当たり面積"/>
        <xdr:cNvSpPr txBox="1"/>
      </xdr:nvSpPr>
      <xdr:spPr>
        <a:xfrm>
          <a:off x="19310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162577</xdr:rowOff>
    </xdr:from>
    <xdr:ext cx="469744" cy="259045"/>
    <xdr:sp macro="" textlink="">
      <xdr:nvSpPr>
        <xdr:cNvPr id="633" name="n_4mainValue【児童館】&#10;一人当たり面積"/>
        <xdr:cNvSpPr txBox="1"/>
      </xdr:nvSpPr>
      <xdr:spPr>
        <a:xfrm>
          <a:off x="184214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35" name="正方形/長方形 63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36" name="正方形/長方形 63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37" name="正方形/長方形 63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38" name="正方形/長方形 63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41" name="正方形/長方形 64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42" name="正方形/長方形 64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43" name="正方形/長方形 64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44" name="正方形/長方形 64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低いものの、一部類似団体を上回る施設類型もあるため、大規模修繕の計画的な実施により建物の長寿命化を図るなど、公共施設の適正管理に努める。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71628</xdr:rowOff>
    </xdr:from>
    <xdr:to>
      <xdr:col>24</xdr:col>
      <xdr:colOff>62865</xdr:colOff>
      <xdr:row>41</xdr:row>
      <xdr:rowOff>14478</xdr:rowOff>
    </xdr:to>
    <xdr:cxnSp macro="">
      <xdr:nvCxnSpPr>
        <xdr:cNvPr id="55" name="直線コネクタ 54"/>
        <xdr:cNvCxnSpPr/>
      </xdr:nvCxnSpPr>
      <xdr:spPr>
        <a:xfrm flipV="1">
          <a:off x="4634865" y="590092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18305</xdr:rowOff>
    </xdr:from>
    <xdr:ext cx="405111" cy="259045"/>
    <xdr:sp macro="" textlink="">
      <xdr:nvSpPr>
        <xdr:cNvPr id="56" name="【図書館】&#10;有形固定資産減価償却率最小値テキスト"/>
        <xdr:cNvSpPr txBox="1"/>
      </xdr:nvSpPr>
      <xdr:spPr>
        <a:xfrm>
          <a:off x="4673600" y="704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xdr:rowOff>
    </xdr:from>
    <xdr:to>
      <xdr:col>24</xdr:col>
      <xdr:colOff>152400</xdr:colOff>
      <xdr:row>41</xdr:row>
      <xdr:rowOff>14478</xdr:rowOff>
    </xdr:to>
    <xdr:cxnSp macro="">
      <xdr:nvCxnSpPr>
        <xdr:cNvPr id="57" name="直線コネクタ 56"/>
        <xdr:cNvCxnSpPr/>
      </xdr:nvCxnSpPr>
      <xdr:spPr>
        <a:xfrm>
          <a:off x="4546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18305</xdr:rowOff>
    </xdr:from>
    <xdr:ext cx="405111" cy="259045"/>
    <xdr:sp macro="" textlink="">
      <xdr:nvSpPr>
        <xdr:cNvPr id="58" name="【図書館】&#10;有形固定資産減価償却率最大値テキスト"/>
        <xdr:cNvSpPr txBox="1"/>
      </xdr:nvSpPr>
      <xdr:spPr>
        <a:xfrm>
          <a:off x="4673600" y="567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71628</xdr:rowOff>
    </xdr:from>
    <xdr:to>
      <xdr:col>24</xdr:col>
      <xdr:colOff>152400</xdr:colOff>
      <xdr:row>34</xdr:row>
      <xdr:rowOff>71628</xdr:rowOff>
    </xdr:to>
    <xdr:cxnSp macro="">
      <xdr:nvCxnSpPr>
        <xdr:cNvPr id="59" name="直線コネクタ 58"/>
        <xdr:cNvCxnSpPr/>
      </xdr:nvCxnSpPr>
      <xdr:spPr>
        <a:xfrm>
          <a:off x="4546600" y="59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8399</xdr:rowOff>
    </xdr:from>
    <xdr:ext cx="405111" cy="259045"/>
    <xdr:sp macro="" textlink="">
      <xdr:nvSpPr>
        <xdr:cNvPr id="60" name="【図書館】&#10;有形固定資産減価償却率平均値テキスト"/>
        <xdr:cNvSpPr txBox="1"/>
      </xdr:nvSpPr>
      <xdr:spPr>
        <a:xfrm>
          <a:off x="4673600" y="635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29972</xdr:rowOff>
    </xdr:from>
    <xdr:to>
      <xdr:col>24</xdr:col>
      <xdr:colOff>114300</xdr:colOff>
      <xdr:row>37</xdr:row>
      <xdr:rowOff>131572</xdr:rowOff>
    </xdr:to>
    <xdr:sp macro="" textlink="">
      <xdr:nvSpPr>
        <xdr:cNvPr id="61" name="フローチャート: 判断 60"/>
        <xdr:cNvSpPr/>
      </xdr:nvSpPr>
      <xdr:spPr>
        <a:xfrm>
          <a:off x="45847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118127</xdr:rowOff>
    </xdr:from>
    <xdr:ext cx="405111" cy="259045"/>
    <xdr:sp macro="" textlink="">
      <xdr:nvSpPr>
        <xdr:cNvPr id="6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32258</xdr:rowOff>
    </xdr:from>
    <xdr:to>
      <xdr:col>15</xdr:col>
      <xdr:colOff>101600</xdr:colOff>
      <xdr:row>37</xdr:row>
      <xdr:rowOff>133858</xdr:rowOff>
    </xdr:to>
    <xdr:sp macro="" textlink="">
      <xdr:nvSpPr>
        <xdr:cNvPr id="64" name="フローチャート: 判断 63"/>
        <xdr:cNvSpPr/>
      </xdr:nvSpPr>
      <xdr:spPr>
        <a:xfrm>
          <a:off x="2857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124985</xdr:rowOff>
    </xdr:from>
    <xdr:ext cx="405111" cy="259045"/>
    <xdr:sp macro="" textlink="">
      <xdr:nvSpPr>
        <xdr:cNvPr id="65" name="n_2aveValue【図書館】&#10;有形固定資産減価償却率"/>
        <xdr:cNvSpPr txBox="1"/>
      </xdr:nvSpPr>
      <xdr:spPr>
        <a:xfrm>
          <a:off x="2705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160274</xdr:rowOff>
    </xdr:from>
    <xdr:to>
      <xdr:col>10</xdr:col>
      <xdr:colOff>165100</xdr:colOff>
      <xdr:row>37</xdr:row>
      <xdr:rowOff>90424</xdr:rowOff>
    </xdr:to>
    <xdr:sp macro="" textlink="">
      <xdr:nvSpPr>
        <xdr:cNvPr id="66" name="フローチャート: 判断 65"/>
        <xdr:cNvSpPr/>
      </xdr:nvSpPr>
      <xdr:spPr>
        <a:xfrm>
          <a:off x="1968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81551</xdr:rowOff>
    </xdr:from>
    <xdr:ext cx="405111" cy="259045"/>
    <xdr:sp macro="" textlink="">
      <xdr:nvSpPr>
        <xdr:cNvPr id="67" name="n_3aveValue【図書館】&#10;有形固定資産減価償却率"/>
        <xdr:cNvSpPr txBox="1"/>
      </xdr:nvSpPr>
      <xdr:spPr>
        <a:xfrm>
          <a:off x="1816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107696</xdr:rowOff>
    </xdr:from>
    <xdr:to>
      <xdr:col>6</xdr:col>
      <xdr:colOff>38100</xdr:colOff>
      <xdr:row>37</xdr:row>
      <xdr:rowOff>37846</xdr:rowOff>
    </xdr:to>
    <xdr:sp macro="" textlink="">
      <xdr:nvSpPr>
        <xdr:cNvPr id="68" name="フローチャート: 判断 67"/>
        <xdr:cNvSpPr/>
      </xdr:nvSpPr>
      <xdr:spPr>
        <a:xfrm>
          <a:off x="1079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28973</xdr:rowOff>
    </xdr:from>
    <xdr:ext cx="405111" cy="259045"/>
    <xdr:sp macro="" textlink="">
      <xdr:nvSpPr>
        <xdr:cNvPr id="69" name="n_4aveValue【図書館】&#10;有形固定資産減価償却率"/>
        <xdr:cNvSpPr txBox="1"/>
      </xdr:nvSpPr>
      <xdr:spPr>
        <a:xfrm>
          <a:off x="927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20828</xdr:rowOff>
    </xdr:from>
    <xdr:to>
      <xdr:col>24</xdr:col>
      <xdr:colOff>114300</xdr:colOff>
      <xdr:row>34</xdr:row>
      <xdr:rowOff>122428</xdr:rowOff>
    </xdr:to>
    <xdr:sp macro="" textlink="">
      <xdr:nvSpPr>
        <xdr:cNvPr id="75" name="楕円 74"/>
        <xdr:cNvSpPr/>
      </xdr:nvSpPr>
      <xdr:spPr>
        <a:xfrm>
          <a:off x="45847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145305</xdr:rowOff>
    </xdr:from>
    <xdr:ext cx="405111" cy="259045"/>
    <xdr:sp macro="" textlink="">
      <xdr:nvSpPr>
        <xdr:cNvPr id="76" name="【図書館】&#10;有形固定資産減価償却率該当値テキスト"/>
        <xdr:cNvSpPr txBox="1"/>
      </xdr:nvSpPr>
      <xdr:spPr>
        <a:xfrm>
          <a:off x="4673600" y="580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112268</xdr:rowOff>
    </xdr:from>
    <xdr:to>
      <xdr:col>20</xdr:col>
      <xdr:colOff>38100</xdr:colOff>
      <xdr:row>34</xdr:row>
      <xdr:rowOff>42418</xdr:rowOff>
    </xdr:to>
    <xdr:sp macro="" textlink="">
      <xdr:nvSpPr>
        <xdr:cNvPr id="77" name="楕円 76"/>
        <xdr:cNvSpPr/>
      </xdr:nvSpPr>
      <xdr:spPr>
        <a:xfrm>
          <a:off x="3746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163068</xdr:rowOff>
    </xdr:from>
    <xdr:to>
      <xdr:col>24</xdr:col>
      <xdr:colOff>63500</xdr:colOff>
      <xdr:row>34</xdr:row>
      <xdr:rowOff>71628</xdr:rowOff>
    </xdr:to>
    <xdr:cxnSp macro="">
      <xdr:nvCxnSpPr>
        <xdr:cNvPr id="78" name="直線コネクタ 77"/>
        <xdr:cNvCxnSpPr/>
      </xdr:nvCxnSpPr>
      <xdr:spPr>
        <a:xfrm>
          <a:off x="3797300" y="582091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139700</xdr:rowOff>
    </xdr:from>
    <xdr:to>
      <xdr:col>15</xdr:col>
      <xdr:colOff>101600</xdr:colOff>
      <xdr:row>34</xdr:row>
      <xdr:rowOff>69850</xdr:rowOff>
    </xdr:to>
    <xdr:sp macro="" textlink="">
      <xdr:nvSpPr>
        <xdr:cNvPr id="79" name="楕円 78"/>
        <xdr:cNvSpPr/>
      </xdr:nvSpPr>
      <xdr:spPr>
        <a:xfrm>
          <a:off x="2857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163068</xdr:rowOff>
    </xdr:from>
    <xdr:to>
      <xdr:col>19</xdr:col>
      <xdr:colOff>177800</xdr:colOff>
      <xdr:row>34</xdr:row>
      <xdr:rowOff>19050</xdr:rowOff>
    </xdr:to>
    <xdr:cxnSp macro="">
      <xdr:nvCxnSpPr>
        <xdr:cNvPr id="80" name="直線コネクタ 79"/>
        <xdr:cNvCxnSpPr/>
      </xdr:nvCxnSpPr>
      <xdr:spPr>
        <a:xfrm flipV="1">
          <a:off x="2908300" y="58209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61976</xdr:rowOff>
    </xdr:from>
    <xdr:to>
      <xdr:col>10</xdr:col>
      <xdr:colOff>165100</xdr:colOff>
      <xdr:row>33</xdr:row>
      <xdr:rowOff>163576</xdr:rowOff>
    </xdr:to>
    <xdr:sp macro="" textlink="">
      <xdr:nvSpPr>
        <xdr:cNvPr id="81" name="楕円 80"/>
        <xdr:cNvSpPr/>
      </xdr:nvSpPr>
      <xdr:spPr>
        <a:xfrm>
          <a:off x="1968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112776</xdr:rowOff>
    </xdr:from>
    <xdr:to>
      <xdr:col>15</xdr:col>
      <xdr:colOff>50800</xdr:colOff>
      <xdr:row>34</xdr:row>
      <xdr:rowOff>19050</xdr:rowOff>
    </xdr:to>
    <xdr:cxnSp macro="">
      <xdr:nvCxnSpPr>
        <xdr:cNvPr id="82" name="直線コネクタ 81"/>
        <xdr:cNvCxnSpPr/>
      </xdr:nvCxnSpPr>
      <xdr:spPr>
        <a:xfrm>
          <a:off x="2019300" y="577062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155702</xdr:rowOff>
    </xdr:from>
    <xdr:to>
      <xdr:col>6</xdr:col>
      <xdr:colOff>38100</xdr:colOff>
      <xdr:row>33</xdr:row>
      <xdr:rowOff>85852</xdr:rowOff>
    </xdr:to>
    <xdr:sp macro="" textlink="">
      <xdr:nvSpPr>
        <xdr:cNvPr id="83" name="楕円 82"/>
        <xdr:cNvSpPr/>
      </xdr:nvSpPr>
      <xdr:spPr>
        <a:xfrm>
          <a:off x="1079500" y="56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35052</xdr:rowOff>
    </xdr:from>
    <xdr:to>
      <xdr:col>10</xdr:col>
      <xdr:colOff>114300</xdr:colOff>
      <xdr:row>33</xdr:row>
      <xdr:rowOff>112776</xdr:rowOff>
    </xdr:to>
    <xdr:cxnSp macro="">
      <xdr:nvCxnSpPr>
        <xdr:cNvPr id="84" name="直線コネクタ 83"/>
        <xdr:cNvCxnSpPr/>
      </xdr:nvCxnSpPr>
      <xdr:spPr>
        <a:xfrm>
          <a:off x="1130300" y="56929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58945</xdr:rowOff>
    </xdr:from>
    <xdr:ext cx="405111" cy="259045"/>
    <xdr:sp macro="" textlink="">
      <xdr:nvSpPr>
        <xdr:cNvPr id="85" name="n_1mainValue【図書館】&#10;有形固定資産減価償却率"/>
        <xdr:cNvSpPr txBox="1"/>
      </xdr:nvSpPr>
      <xdr:spPr>
        <a:xfrm>
          <a:off x="3582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86377</xdr:rowOff>
    </xdr:from>
    <xdr:ext cx="405111" cy="259045"/>
    <xdr:sp macro="" textlink="">
      <xdr:nvSpPr>
        <xdr:cNvPr id="86" name="n_2mainValue【図書館】&#10;有形固定資産減価償却率"/>
        <xdr:cNvSpPr txBox="1"/>
      </xdr:nvSpPr>
      <xdr:spPr>
        <a:xfrm>
          <a:off x="2705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8653</xdr:rowOff>
    </xdr:from>
    <xdr:ext cx="405111" cy="259045"/>
    <xdr:sp macro="" textlink="">
      <xdr:nvSpPr>
        <xdr:cNvPr id="87" name="n_3mainValue【図書館】&#10;有形固定資産減価償却率"/>
        <xdr:cNvSpPr txBox="1"/>
      </xdr:nvSpPr>
      <xdr:spPr>
        <a:xfrm>
          <a:off x="1816744" y="54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102379</xdr:rowOff>
    </xdr:from>
    <xdr:ext cx="405111" cy="259045"/>
    <xdr:sp macro="" textlink="">
      <xdr:nvSpPr>
        <xdr:cNvPr id="88" name="n_4mainValue【図書館】&#10;有形固定資産減価償却率"/>
        <xdr:cNvSpPr txBox="1"/>
      </xdr:nvSpPr>
      <xdr:spPr>
        <a:xfrm>
          <a:off x="927744" y="541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0" name="直線コネクタ 109"/>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3"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14" name="直線コネクタ 113"/>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15257</xdr:rowOff>
    </xdr:from>
    <xdr:ext cx="469744" cy="259045"/>
    <xdr:sp macro="" textlink="">
      <xdr:nvSpPr>
        <xdr:cNvPr id="118"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89408</xdr:rowOff>
    </xdr:from>
    <xdr:to>
      <xdr:col>46</xdr:col>
      <xdr:colOff>38100</xdr:colOff>
      <xdr:row>41</xdr:row>
      <xdr:rowOff>19558</xdr:rowOff>
    </xdr:to>
    <xdr:sp macro="" textlink="">
      <xdr:nvSpPr>
        <xdr:cNvPr id="119" name="フローチャート: 判断 118"/>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10685</xdr:rowOff>
    </xdr:from>
    <xdr:ext cx="469744" cy="259045"/>
    <xdr:sp macro="" textlink="">
      <xdr:nvSpPr>
        <xdr:cNvPr id="120"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93980</xdr:rowOff>
    </xdr:from>
    <xdr:to>
      <xdr:col>41</xdr:col>
      <xdr:colOff>101600</xdr:colOff>
      <xdr:row>41</xdr:row>
      <xdr:rowOff>24130</xdr:rowOff>
    </xdr:to>
    <xdr:sp macro="" textlink="">
      <xdr:nvSpPr>
        <xdr:cNvPr id="121" name="フローチャート: 判断 120"/>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15257</xdr:rowOff>
    </xdr:from>
    <xdr:ext cx="469744" cy="259045"/>
    <xdr:sp macro="" textlink="">
      <xdr:nvSpPr>
        <xdr:cNvPr id="122"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89408</xdr:rowOff>
    </xdr:from>
    <xdr:to>
      <xdr:col>36</xdr:col>
      <xdr:colOff>165100</xdr:colOff>
      <xdr:row>41</xdr:row>
      <xdr:rowOff>19558</xdr:rowOff>
    </xdr:to>
    <xdr:sp macro="" textlink="">
      <xdr:nvSpPr>
        <xdr:cNvPr id="123" name="フローチャート: 判断 122"/>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41</xdr:row>
      <xdr:rowOff>10685</xdr:rowOff>
    </xdr:from>
    <xdr:ext cx="469744" cy="259045"/>
    <xdr:sp macro="" textlink="">
      <xdr:nvSpPr>
        <xdr:cNvPr id="124"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30" name="楕円 129"/>
        <xdr:cNvSpPr/>
      </xdr:nvSpPr>
      <xdr:spPr>
        <a:xfrm>
          <a:off x="10426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87139</xdr:rowOff>
    </xdr:from>
    <xdr:ext cx="469744" cy="259045"/>
    <xdr:sp macro="" textlink="">
      <xdr:nvSpPr>
        <xdr:cNvPr id="131" name="【図書館】&#10;一人当たり面積該当値テキスト"/>
        <xdr:cNvSpPr txBox="1"/>
      </xdr:nvSpPr>
      <xdr:spPr>
        <a:xfrm>
          <a:off x="10515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64262</xdr:rowOff>
    </xdr:from>
    <xdr:to>
      <xdr:col>50</xdr:col>
      <xdr:colOff>165100</xdr:colOff>
      <xdr:row>39</xdr:row>
      <xdr:rowOff>165862</xdr:rowOff>
    </xdr:to>
    <xdr:sp macro="" textlink="">
      <xdr:nvSpPr>
        <xdr:cNvPr id="132" name="楕円 131"/>
        <xdr:cNvSpPr/>
      </xdr:nvSpPr>
      <xdr:spPr>
        <a:xfrm>
          <a:off x="958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115062</xdr:rowOff>
    </xdr:from>
    <xdr:to>
      <xdr:col>55</xdr:col>
      <xdr:colOff>0</xdr:colOff>
      <xdr:row>39</xdr:row>
      <xdr:rowOff>115062</xdr:rowOff>
    </xdr:to>
    <xdr:cxnSp macro="">
      <xdr:nvCxnSpPr>
        <xdr:cNvPr id="133" name="直線コネクタ 132"/>
        <xdr:cNvCxnSpPr/>
      </xdr:nvCxnSpPr>
      <xdr:spPr>
        <a:xfrm>
          <a:off x="9639300" y="680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4" name="楕円 133"/>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115062</xdr:rowOff>
    </xdr:from>
    <xdr:to>
      <xdr:col>50</xdr:col>
      <xdr:colOff>114300</xdr:colOff>
      <xdr:row>39</xdr:row>
      <xdr:rowOff>133350</xdr:rowOff>
    </xdr:to>
    <xdr:cxnSp macro="">
      <xdr:nvCxnSpPr>
        <xdr:cNvPr id="135" name="直線コネクタ 134"/>
        <xdr:cNvCxnSpPr/>
      </xdr:nvCxnSpPr>
      <xdr:spPr>
        <a:xfrm flipV="1">
          <a:off x="8750300" y="6801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6" name="楕円 135"/>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7" name="直線コネクタ 136"/>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9" name="直線コネクタ 138"/>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10939</xdr:rowOff>
    </xdr:from>
    <xdr:ext cx="469744" cy="259045"/>
    <xdr:sp macro="" textlink="">
      <xdr:nvSpPr>
        <xdr:cNvPr id="140" name="n_1mainValue【図書館】&#10;一人当たり面積"/>
        <xdr:cNvSpPr txBox="1"/>
      </xdr:nvSpPr>
      <xdr:spPr>
        <a:xfrm>
          <a:off x="9391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1"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2" name="n_3mainValue【図書館】&#10;一人当たり面積"/>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3" name="n_4mainValue【図書館】&#10;一人当たり面積"/>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66" name="直線コネクタ 165"/>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67"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68" name="直線コネクタ 167"/>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9"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1" name="【体育館・プール】&#10;有形固定資産減価償却率平均値テキスト"/>
        <xdr:cNvSpPr txBox="1"/>
      </xdr:nvSpPr>
      <xdr:spPr>
        <a:xfrm>
          <a:off x="4673600" y="1008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2" name="フローチャート: 判断 171"/>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3" name="フローチャート: 判断 172"/>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14749</xdr:rowOff>
    </xdr:from>
    <xdr:ext cx="405111" cy="259045"/>
    <xdr:sp macro="" textlink="">
      <xdr:nvSpPr>
        <xdr:cNvPr id="174" name="n_1aveValue【体育館・プール】&#10;有形固定資産減価償却率"/>
        <xdr:cNvSpPr txBox="1"/>
      </xdr:nvSpPr>
      <xdr:spPr>
        <a:xfrm>
          <a:off x="35820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65786</xdr:rowOff>
    </xdr:from>
    <xdr:to>
      <xdr:col>15</xdr:col>
      <xdr:colOff>101600</xdr:colOff>
      <xdr:row>59</xdr:row>
      <xdr:rowOff>167386</xdr:rowOff>
    </xdr:to>
    <xdr:sp macro="" textlink="">
      <xdr:nvSpPr>
        <xdr:cNvPr id="175" name="フローチャート: 判断 174"/>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12463</xdr:rowOff>
    </xdr:from>
    <xdr:ext cx="405111" cy="259045"/>
    <xdr:sp macro="" textlink="">
      <xdr:nvSpPr>
        <xdr:cNvPr id="176" name="n_2aveValue【体育館・プール】&#10;有形固定資産減価償却率"/>
        <xdr:cNvSpPr txBox="1"/>
      </xdr:nvSpPr>
      <xdr:spPr>
        <a:xfrm>
          <a:off x="2705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84074</xdr:rowOff>
    </xdr:from>
    <xdr:to>
      <xdr:col>10</xdr:col>
      <xdr:colOff>165100</xdr:colOff>
      <xdr:row>60</xdr:row>
      <xdr:rowOff>14224</xdr:rowOff>
    </xdr:to>
    <xdr:sp macro="" textlink="">
      <xdr:nvSpPr>
        <xdr:cNvPr id="177" name="フローチャート: 判断 176"/>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30751</xdr:rowOff>
    </xdr:from>
    <xdr:ext cx="405111" cy="259045"/>
    <xdr:sp macro="" textlink="">
      <xdr:nvSpPr>
        <xdr:cNvPr id="178" name="n_3aveValue【体育館・プール】&#10;有形固定資産減価償却率"/>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70358</xdr:rowOff>
    </xdr:from>
    <xdr:to>
      <xdr:col>6</xdr:col>
      <xdr:colOff>38100</xdr:colOff>
      <xdr:row>60</xdr:row>
      <xdr:rowOff>508</xdr:rowOff>
    </xdr:to>
    <xdr:sp macro="" textlink="">
      <xdr:nvSpPr>
        <xdr:cNvPr id="179" name="フローチャート: 判断 178"/>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17035</xdr:rowOff>
    </xdr:from>
    <xdr:ext cx="405111" cy="259045"/>
    <xdr:sp macro="" textlink="">
      <xdr:nvSpPr>
        <xdr:cNvPr id="180" name="n_4aveValue【体育館・プール】&#10;有形固定資産減価償却率"/>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152654</xdr:rowOff>
    </xdr:from>
    <xdr:to>
      <xdr:col>24</xdr:col>
      <xdr:colOff>114300</xdr:colOff>
      <xdr:row>61</xdr:row>
      <xdr:rowOff>82804</xdr:rowOff>
    </xdr:to>
    <xdr:sp macro="" textlink="">
      <xdr:nvSpPr>
        <xdr:cNvPr id="186" name="楕円 185"/>
        <xdr:cNvSpPr/>
      </xdr:nvSpPr>
      <xdr:spPr>
        <a:xfrm>
          <a:off x="45847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131081</xdr:rowOff>
    </xdr:from>
    <xdr:ext cx="405111" cy="259045"/>
    <xdr:sp macro="" textlink="">
      <xdr:nvSpPr>
        <xdr:cNvPr id="187" name="【体育館・プール】&#10;有形固定資産減価償却率該当値テキスト"/>
        <xdr:cNvSpPr txBox="1"/>
      </xdr:nvSpPr>
      <xdr:spPr>
        <a:xfrm>
          <a:off x="4673600"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8" name="楕円 187"/>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61</xdr:row>
      <xdr:rowOff>32004</xdr:rowOff>
    </xdr:to>
    <xdr:cxnSp macro="">
      <xdr:nvCxnSpPr>
        <xdr:cNvPr id="189" name="直線コネクタ 188"/>
        <xdr:cNvCxnSpPr/>
      </xdr:nvCxnSpPr>
      <xdr:spPr>
        <a:xfrm>
          <a:off x="3797300" y="1041273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168656</xdr:rowOff>
    </xdr:from>
    <xdr:to>
      <xdr:col>15</xdr:col>
      <xdr:colOff>101600</xdr:colOff>
      <xdr:row>60</xdr:row>
      <xdr:rowOff>98806</xdr:rowOff>
    </xdr:to>
    <xdr:sp macro="" textlink="">
      <xdr:nvSpPr>
        <xdr:cNvPr id="190" name="楕円 189"/>
        <xdr:cNvSpPr/>
      </xdr:nvSpPr>
      <xdr:spPr>
        <a:xfrm>
          <a:off x="2857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48006</xdr:rowOff>
    </xdr:from>
    <xdr:to>
      <xdr:col>19</xdr:col>
      <xdr:colOff>177800</xdr:colOff>
      <xdr:row>60</xdr:row>
      <xdr:rowOff>125730</xdr:rowOff>
    </xdr:to>
    <xdr:cxnSp macro="">
      <xdr:nvCxnSpPr>
        <xdr:cNvPr id="191" name="直線コネクタ 190"/>
        <xdr:cNvCxnSpPr/>
      </xdr:nvCxnSpPr>
      <xdr:spPr>
        <a:xfrm>
          <a:off x="2908300" y="103350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2" name="楕円 191"/>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48006</xdr:rowOff>
    </xdr:from>
    <xdr:to>
      <xdr:col>15</xdr:col>
      <xdr:colOff>50800</xdr:colOff>
      <xdr:row>63</xdr:row>
      <xdr:rowOff>148590</xdr:rowOff>
    </xdr:to>
    <xdr:cxnSp macro="">
      <xdr:nvCxnSpPr>
        <xdr:cNvPr id="193" name="直線コネクタ 192"/>
        <xdr:cNvCxnSpPr/>
      </xdr:nvCxnSpPr>
      <xdr:spPr>
        <a:xfrm flipV="1">
          <a:off x="2019300" y="10335006"/>
          <a:ext cx="889000" cy="6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36068</xdr:rowOff>
    </xdr:from>
    <xdr:to>
      <xdr:col>6</xdr:col>
      <xdr:colOff>38100</xdr:colOff>
      <xdr:row>63</xdr:row>
      <xdr:rowOff>137668</xdr:rowOff>
    </xdr:to>
    <xdr:sp macro="" textlink="">
      <xdr:nvSpPr>
        <xdr:cNvPr id="194" name="楕円 193"/>
        <xdr:cNvSpPr/>
      </xdr:nvSpPr>
      <xdr:spPr>
        <a:xfrm>
          <a:off x="1079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86868</xdr:rowOff>
    </xdr:from>
    <xdr:to>
      <xdr:col>10</xdr:col>
      <xdr:colOff>114300</xdr:colOff>
      <xdr:row>63</xdr:row>
      <xdr:rowOff>148590</xdr:rowOff>
    </xdr:to>
    <xdr:cxnSp macro="">
      <xdr:nvCxnSpPr>
        <xdr:cNvPr id="195" name="直線コネクタ 194"/>
        <xdr:cNvCxnSpPr/>
      </xdr:nvCxnSpPr>
      <xdr:spPr>
        <a:xfrm>
          <a:off x="1130300" y="108882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167657</xdr:rowOff>
    </xdr:from>
    <xdr:ext cx="405111" cy="259045"/>
    <xdr:sp macro="" textlink="">
      <xdr:nvSpPr>
        <xdr:cNvPr id="196" name="n_1mainValue【体育館・プール】&#10;有形固定資産減価償却率"/>
        <xdr:cNvSpPr txBox="1"/>
      </xdr:nvSpPr>
      <xdr:spPr>
        <a:xfrm>
          <a:off x="358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89933</xdr:rowOff>
    </xdr:from>
    <xdr:ext cx="405111" cy="259045"/>
    <xdr:sp macro="" textlink="">
      <xdr:nvSpPr>
        <xdr:cNvPr id="197" name="n_2mainValue【体育館・プール】&#10;有形固定資産減価償却率"/>
        <xdr:cNvSpPr txBox="1"/>
      </xdr:nvSpPr>
      <xdr:spPr>
        <a:xfrm>
          <a:off x="27057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19067</xdr:rowOff>
    </xdr:from>
    <xdr:ext cx="405111" cy="259045"/>
    <xdr:sp macro="" textlink="">
      <xdr:nvSpPr>
        <xdr:cNvPr id="198" name="n_3mainValue【体育館・プール】&#10;有形固定資産減価償却率"/>
        <xdr:cNvSpPr txBox="1"/>
      </xdr:nvSpPr>
      <xdr:spPr>
        <a:xfrm>
          <a:off x="1816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128795</xdr:rowOff>
    </xdr:from>
    <xdr:ext cx="405111" cy="259045"/>
    <xdr:sp macro="" textlink="">
      <xdr:nvSpPr>
        <xdr:cNvPr id="199" name="n_4mainValue【体育館・プール】&#10;有形固定資産減価償却率"/>
        <xdr:cNvSpPr txBox="1"/>
      </xdr:nvSpPr>
      <xdr:spPr>
        <a:xfrm>
          <a:off x="9277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26" name="直線コネクタ 225"/>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29"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0" name="直線コネクタ 229"/>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3" name="フローチャート: 判断 232"/>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123570</xdr:rowOff>
    </xdr:from>
    <xdr:ext cx="469744" cy="259045"/>
    <xdr:sp macro="" textlink="">
      <xdr:nvSpPr>
        <xdr:cNvPr id="234"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41728</xdr:rowOff>
    </xdr:from>
    <xdr:to>
      <xdr:col>46</xdr:col>
      <xdr:colOff>38100</xdr:colOff>
      <xdr:row>62</xdr:row>
      <xdr:rowOff>143328</xdr:rowOff>
    </xdr:to>
    <xdr:sp macro="" textlink="">
      <xdr:nvSpPr>
        <xdr:cNvPr id="235" name="フローチャート: 判断 234"/>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134455</xdr:rowOff>
    </xdr:from>
    <xdr:ext cx="469744" cy="259045"/>
    <xdr:sp macro="" textlink="">
      <xdr:nvSpPr>
        <xdr:cNvPr id="236"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52615</xdr:rowOff>
    </xdr:from>
    <xdr:to>
      <xdr:col>41</xdr:col>
      <xdr:colOff>101600</xdr:colOff>
      <xdr:row>62</xdr:row>
      <xdr:rowOff>154215</xdr:rowOff>
    </xdr:to>
    <xdr:sp macro="" textlink="">
      <xdr:nvSpPr>
        <xdr:cNvPr id="237" name="フローチャート: 判断 236"/>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145342</xdr:rowOff>
    </xdr:from>
    <xdr:ext cx="469744" cy="259045"/>
    <xdr:sp macro="" textlink="">
      <xdr:nvSpPr>
        <xdr:cNvPr id="238"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85272</xdr:rowOff>
    </xdr:from>
    <xdr:to>
      <xdr:col>36</xdr:col>
      <xdr:colOff>165100</xdr:colOff>
      <xdr:row>63</xdr:row>
      <xdr:rowOff>15422</xdr:rowOff>
    </xdr:to>
    <xdr:sp macro="" textlink="">
      <xdr:nvSpPr>
        <xdr:cNvPr id="239" name="フローチャート: 判断 238"/>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6549</xdr:rowOff>
    </xdr:from>
    <xdr:ext cx="469744" cy="259045"/>
    <xdr:sp macro="" textlink="">
      <xdr:nvSpPr>
        <xdr:cNvPr id="240"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49893</xdr:rowOff>
    </xdr:from>
    <xdr:to>
      <xdr:col>55</xdr:col>
      <xdr:colOff>50800</xdr:colOff>
      <xdr:row>61</xdr:row>
      <xdr:rowOff>151493</xdr:rowOff>
    </xdr:to>
    <xdr:sp macro="" textlink="">
      <xdr:nvSpPr>
        <xdr:cNvPr id="246" name="楕円 245"/>
        <xdr:cNvSpPr/>
      </xdr:nvSpPr>
      <xdr:spPr>
        <a:xfrm>
          <a:off x="104267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72770</xdr:rowOff>
    </xdr:from>
    <xdr:ext cx="469744" cy="259045"/>
    <xdr:sp macro="" textlink="">
      <xdr:nvSpPr>
        <xdr:cNvPr id="247" name="【体育館・プール】&#10;一人当たり面積該当値テキスト"/>
        <xdr:cNvSpPr txBox="1"/>
      </xdr:nvSpPr>
      <xdr:spPr>
        <a:xfrm>
          <a:off x="10515600"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60778</xdr:rowOff>
    </xdr:from>
    <xdr:to>
      <xdr:col>50</xdr:col>
      <xdr:colOff>165100</xdr:colOff>
      <xdr:row>61</xdr:row>
      <xdr:rowOff>162378</xdr:rowOff>
    </xdr:to>
    <xdr:sp macro="" textlink="">
      <xdr:nvSpPr>
        <xdr:cNvPr id="248" name="楕円 247"/>
        <xdr:cNvSpPr/>
      </xdr:nvSpPr>
      <xdr:spPr>
        <a:xfrm>
          <a:off x="95885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100693</xdr:rowOff>
    </xdr:from>
    <xdr:to>
      <xdr:col>55</xdr:col>
      <xdr:colOff>0</xdr:colOff>
      <xdr:row>61</xdr:row>
      <xdr:rowOff>111578</xdr:rowOff>
    </xdr:to>
    <xdr:cxnSp macro="">
      <xdr:nvCxnSpPr>
        <xdr:cNvPr id="249" name="直線コネクタ 248"/>
        <xdr:cNvCxnSpPr/>
      </xdr:nvCxnSpPr>
      <xdr:spPr>
        <a:xfrm flipV="1">
          <a:off x="9639300" y="105591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60778</xdr:rowOff>
    </xdr:from>
    <xdr:to>
      <xdr:col>46</xdr:col>
      <xdr:colOff>38100</xdr:colOff>
      <xdr:row>61</xdr:row>
      <xdr:rowOff>162378</xdr:rowOff>
    </xdr:to>
    <xdr:sp macro="" textlink="">
      <xdr:nvSpPr>
        <xdr:cNvPr id="250" name="楕円 249"/>
        <xdr:cNvSpPr/>
      </xdr:nvSpPr>
      <xdr:spPr>
        <a:xfrm>
          <a:off x="86995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111578</xdr:rowOff>
    </xdr:from>
    <xdr:to>
      <xdr:col>50</xdr:col>
      <xdr:colOff>114300</xdr:colOff>
      <xdr:row>61</xdr:row>
      <xdr:rowOff>111578</xdr:rowOff>
    </xdr:to>
    <xdr:cxnSp macro="">
      <xdr:nvCxnSpPr>
        <xdr:cNvPr id="251" name="直線コネクタ 250"/>
        <xdr:cNvCxnSpPr/>
      </xdr:nvCxnSpPr>
      <xdr:spPr>
        <a:xfrm>
          <a:off x="8750300" y="10570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52" name="楕円 251"/>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111578</xdr:rowOff>
    </xdr:from>
    <xdr:to>
      <xdr:col>45</xdr:col>
      <xdr:colOff>177800</xdr:colOff>
      <xdr:row>61</xdr:row>
      <xdr:rowOff>133350</xdr:rowOff>
    </xdr:to>
    <xdr:cxnSp macro="">
      <xdr:nvCxnSpPr>
        <xdr:cNvPr id="253" name="直線コネクタ 252"/>
        <xdr:cNvCxnSpPr/>
      </xdr:nvCxnSpPr>
      <xdr:spPr>
        <a:xfrm flipV="1">
          <a:off x="7861300" y="105700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82550</xdr:rowOff>
    </xdr:from>
    <xdr:to>
      <xdr:col>36</xdr:col>
      <xdr:colOff>165100</xdr:colOff>
      <xdr:row>62</xdr:row>
      <xdr:rowOff>12700</xdr:rowOff>
    </xdr:to>
    <xdr:sp macro="" textlink="">
      <xdr:nvSpPr>
        <xdr:cNvPr id="254" name="楕円 253"/>
        <xdr:cNvSpPr/>
      </xdr:nvSpPr>
      <xdr:spPr>
        <a:xfrm>
          <a:off x="692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133350</xdr:rowOff>
    </xdr:from>
    <xdr:to>
      <xdr:col>41</xdr:col>
      <xdr:colOff>50800</xdr:colOff>
      <xdr:row>61</xdr:row>
      <xdr:rowOff>133350</xdr:rowOff>
    </xdr:to>
    <xdr:cxnSp macro="">
      <xdr:nvCxnSpPr>
        <xdr:cNvPr id="255" name="直線コネクタ 254"/>
        <xdr:cNvCxnSpPr/>
      </xdr:nvCxnSpPr>
      <xdr:spPr>
        <a:xfrm>
          <a:off x="6972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7455</xdr:rowOff>
    </xdr:from>
    <xdr:ext cx="469744" cy="259045"/>
    <xdr:sp macro="" textlink="">
      <xdr:nvSpPr>
        <xdr:cNvPr id="256" name="n_1mainValue【体育館・プール】&#10;一人当たり面積"/>
        <xdr:cNvSpPr txBox="1"/>
      </xdr:nvSpPr>
      <xdr:spPr>
        <a:xfrm>
          <a:off x="9391727" y="102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7455</xdr:rowOff>
    </xdr:from>
    <xdr:ext cx="469744" cy="259045"/>
    <xdr:sp macro="" textlink="">
      <xdr:nvSpPr>
        <xdr:cNvPr id="257" name="n_2mainValue【体育館・プール】&#10;一人当たり面積"/>
        <xdr:cNvSpPr txBox="1"/>
      </xdr:nvSpPr>
      <xdr:spPr>
        <a:xfrm>
          <a:off x="8515427" y="102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58" name="n_3main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59" name="n_4main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84" name="直線コネクタ 283"/>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5"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6" name="直線コネクタ 285"/>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87"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88" name="直線コネクタ 287"/>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9" name="【福祉施設】&#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0" name="フローチャート: 判断 28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1" name="フローチャート: 判断 290"/>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143527</xdr:rowOff>
    </xdr:from>
    <xdr:ext cx="405111" cy="259045"/>
    <xdr:sp macro="" textlink="">
      <xdr:nvSpPr>
        <xdr:cNvPr id="292" name="n_1aveValue【福祉施設】&#10;有形固定資産減価償却率"/>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124461</xdr:rowOff>
    </xdr:from>
    <xdr:to>
      <xdr:col>15</xdr:col>
      <xdr:colOff>101600</xdr:colOff>
      <xdr:row>82</xdr:row>
      <xdr:rowOff>54611</xdr:rowOff>
    </xdr:to>
    <xdr:sp macro="" textlink="">
      <xdr:nvSpPr>
        <xdr:cNvPr id="293" name="フローチャート: 判断 292"/>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71138</xdr:rowOff>
    </xdr:from>
    <xdr:ext cx="405111" cy="259045"/>
    <xdr:sp macro="" textlink="">
      <xdr:nvSpPr>
        <xdr:cNvPr id="294" name="n_2aveValue【福祉施設】&#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105411</xdr:rowOff>
    </xdr:from>
    <xdr:to>
      <xdr:col>10</xdr:col>
      <xdr:colOff>165100</xdr:colOff>
      <xdr:row>82</xdr:row>
      <xdr:rowOff>35561</xdr:rowOff>
    </xdr:to>
    <xdr:sp macro="" textlink="">
      <xdr:nvSpPr>
        <xdr:cNvPr id="295" name="フローチャート: 判断 294"/>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52088</xdr:rowOff>
    </xdr:from>
    <xdr:ext cx="405111" cy="259045"/>
    <xdr:sp macro="" textlink="">
      <xdr:nvSpPr>
        <xdr:cNvPr id="296" name="n_3aveValue【福祉施設】&#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25400</xdr:rowOff>
    </xdr:from>
    <xdr:to>
      <xdr:col>6</xdr:col>
      <xdr:colOff>38100</xdr:colOff>
      <xdr:row>81</xdr:row>
      <xdr:rowOff>127000</xdr:rowOff>
    </xdr:to>
    <xdr:sp macro="" textlink="">
      <xdr:nvSpPr>
        <xdr:cNvPr id="297" name="フローチャート: 判断 296"/>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143527</xdr:rowOff>
    </xdr:from>
    <xdr:ext cx="405111" cy="259045"/>
    <xdr:sp macro="" textlink="">
      <xdr:nvSpPr>
        <xdr:cNvPr id="298" name="n_4aveValue【福祉施設】&#10;有形固定資産減価償却率"/>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105411</xdr:rowOff>
    </xdr:from>
    <xdr:to>
      <xdr:col>24</xdr:col>
      <xdr:colOff>114300</xdr:colOff>
      <xdr:row>87</xdr:row>
      <xdr:rowOff>35561</xdr:rowOff>
    </xdr:to>
    <xdr:sp macro="" textlink="">
      <xdr:nvSpPr>
        <xdr:cNvPr id="304" name="楕円 303"/>
        <xdr:cNvSpPr/>
      </xdr:nvSpPr>
      <xdr:spPr>
        <a:xfrm>
          <a:off x="4584700" y="148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20338</xdr:rowOff>
    </xdr:from>
    <xdr:ext cx="405111" cy="259045"/>
    <xdr:sp macro="" textlink="">
      <xdr:nvSpPr>
        <xdr:cNvPr id="305" name="【福祉施設】&#10;有形固定資産減価償却率該当値テキスト"/>
        <xdr:cNvSpPr txBox="1"/>
      </xdr:nvSpPr>
      <xdr:spPr>
        <a:xfrm>
          <a:off x="4673600" y="1476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13970</xdr:rowOff>
    </xdr:from>
    <xdr:to>
      <xdr:col>20</xdr:col>
      <xdr:colOff>38100</xdr:colOff>
      <xdr:row>86</xdr:row>
      <xdr:rowOff>115570</xdr:rowOff>
    </xdr:to>
    <xdr:sp macro="" textlink="">
      <xdr:nvSpPr>
        <xdr:cNvPr id="306" name="楕円 305"/>
        <xdr:cNvSpPr/>
      </xdr:nvSpPr>
      <xdr:spPr>
        <a:xfrm>
          <a:off x="3746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64770</xdr:rowOff>
    </xdr:from>
    <xdr:to>
      <xdr:col>24</xdr:col>
      <xdr:colOff>63500</xdr:colOff>
      <xdr:row>86</xdr:row>
      <xdr:rowOff>156211</xdr:rowOff>
    </xdr:to>
    <xdr:cxnSp macro="">
      <xdr:nvCxnSpPr>
        <xdr:cNvPr id="307" name="直線コネクタ 306"/>
        <xdr:cNvCxnSpPr/>
      </xdr:nvCxnSpPr>
      <xdr:spPr>
        <a:xfrm>
          <a:off x="3797300" y="148094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113030</xdr:rowOff>
    </xdr:from>
    <xdr:to>
      <xdr:col>15</xdr:col>
      <xdr:colOff>101600</xdr:colOff>
      <xdr:row>86</xdr:row>
      <xdr:rowOff>43180</xdr:rowOff>
    </xdr:to>
    <xdr:sp macro="" textlink="">
      <xdr:nvSpPr>
        <xdr:cNvPr id="308" name="楕円 307"/>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163830</xdr:rowOff>
    </xdr:from>
    <xdr:to>
      <xdr:col>19</xdr:col>
      <xdr:colOff>177800</xdr:colOff>
      <xdr:row>86</xdr:row>
      <xdr:rowOff>64770</xdr:rowOff>
    </xdr:to>
    <xdr:cxnSp macro="">
      <xdr:nvCxnSpPr>
        <xdr:cNvPr id="309" name="直線コネクタ 308"/>
        <xdr:cNvCxnSpPr/>
      </xdr:nvCxnSpPr>
      <xdr:spPr>
        <a:xfrm>
          <a:off x="2908300" y="14737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29211</xdr:rowOff>
    </xdr:from>
    <xdr:to>
      <xdr:col>10</xdr:col>
      <xdr:colOff>165100</xdr:colOff>
      <xdr:row>85</xdr:row>
      <xdr:rowOff>130811</xdr:rowOff>
    </xdr:to>
    <xdr:sp macro="" textlink="">
      <xdr:nvSpPr>
        <xdr:cNvPr id="310" name="楕円 309"/>
        <xdr:cNvSpPr/>
      </xdr:nvSpPr>
      <xdr:spPr>
        <a:xfrm>
          <a:off x="196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80011</xdr:rowOff>
    </xdr:from>
    <xdr:to>
      <xdr:col>15</xdr:col>
      <xdr:colOff>50800</xdr:colOff>
      <xdr:row>85</xdr:row>
      <xdr:rowOff>163830</xdr:rowOff>
    </xdr:to>
    <xdr:cxnSp macro="">
      <xdr:nvCxnSpPr>
        <xdr:cNvPr id="311" name="直線コネクタ 310"/>
        <xdr:cNvCxnSpPr/>
      </xdr:nvCxnSpPr>
      <xdr:spPr>
        <a:xfrm>
          <a:off x="2019300" y="14653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12" name="楕円 311"/>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80011</xdr:rowOff>
    </xdr:to>
    <xdr:cxnSp macro="">
      <xdr:nvCxnSpPr>
        <xdr:cNvPr id="313" name="直線コネクタ 312"/>
        <xdr:cNvCxnSpPr/>
      </xdr:nvCxnSpPr>
      <xdr:spPr>
        <a:xfrm>
          <a:off x="1130300" y="145999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106697</xdr:rowOff>
    </xdr:from>
    <xdr:ext cx="405111" cy="259045"/>
    <xdr:sp macro="" textlink="">
      <xdr:nvSpPr>
        <xdr:cNvPr id="314" name="n_1mainValue【福祉施設】&#10;有形固定資産減価償却率"/>
        <xdr:cNvSpPr txBox="1"/>
      </xdr:nvSpPr>
      <xdr:spPr>
        <a:xfrm>
          <a:off x="35820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315" name="n_2mainValue【福祉施設】&#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121938</xdr:rowOff>
    </xdr:from>
    <xdr:ext cx="405111" cy="259045"/>
    <xdr:sp macro="" textlink="">
      <xdr:nvSpPr>
        <xdr:cNvPr id="316" name="n_3mainValue【福祉施設】&#10;有形固定資産減価償却率"/>
        <xdr:cNvSpPr txBox="1"/>
      </xdr:nvSpPr>
      <xdr:spPr>
        <a:xfrm>
          <a:off x="1816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17" name="n_4mainValue【福祉施設】&#10;有形固定資産減価償却率"/>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3" name="直線コネクタ 342"/>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46"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47" name="直線コネクタ 346"/>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8"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49" name="フローチャート: 判断 348"/>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0" name="フローチャート: 判断 349"/>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116857</xdr:rowOff>
    </xdr:from>
    <xdr:ext cx="469744" cy="259045"/>
    <xdr:sp macro="" textlink="">
      <xdr:nvSpPr>
        <xdr:cNvPr id="351" name="n_1aveValue【福祉施設】&#10;一人当たり面積"/>
        <xdr:cNvSpPr txBox="1"/>
      </xdr:nvSpPr>
      <xdr:spPr>
        <a:xfrm>
          <a:off x="9391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157118</xdr:rowOff>
    </xdr:from>
    <xdr:to>
      <xdr:col>46</xdr:col>
      <xdr:colOff>38100</xdr:colOff>
      <xdr:row>85</xdr:row>
      <xdr:rowOff>87268</xdr:rowOff>
    </xdr:to>
    <xdr:sp macro="" textlink="">
      <xdr:nvSpPr>
        <xdr:cNvPr id="352" name="フローチャート: 判断 351"/>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103795</xdr:rowOff>
    </xdr:from>
    <xdr:ext cx="469744" cy="259045"/>
    <xdr:sp macro="" textlink="">
      <xdr:nvSpPr>
        <xdr:cNvPr id="353" name="n_2aveValue【福祉施設】&#10;一人当たり面積"/>
        <xdr:cNvSpPr txBox="1"/>
      </xdr:nvSpPr>
      <xdr:spPr>
        <a:xfrm>
          <a:off x="8515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1995</xdr:rowOff>
    </xdr:from>
    <xdr:to>
      <xdr:col>41</xdr:col>
      <xdr:colOff>101600</xdr:colOff>
      <xdr:row>85</xdr:row>
      <xdr:rowOff>103595</xdr:rowOff>
    </xdr:to>
    <xdr:sp macro="" textlink="">
      <xdr:nvSpPr>
        <xdr:cNvPr id="354" name="フローチャート: 判断 353"/>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94722</xdr:rowOff>
    </xdr:from>
    <xdr:ext cx="469744" cy="259045"/>
    <xdr:sp macro="" textlink="">
      <xdr:nvSpPr>
        <xdr:cNvPr id="355"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21589</xdr:rowOff>
    </xdr:from>
    <xdr:to>
      <xdr:col>36</xdr:col>
      <xdr:colOff>165100</xdr:colOff>
      <xdr:row>85</xdr:row>
      <xdr:rowOff>123189</xdr:rowOff>
    </xdr:to>
    <xdr:sp macro="" textlink="">
      <xdr:nvSpPr>
        <xdr:cNvPr id="356" name="フローチャート: 判断 355"/>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139716</xdr:rowOff>
    </xdr:from>
    <xdr:ext cx="469744" cy="259045"/>
    <xdr:sp macro="" textlink="">
      <xdr:nvSpPr>
        <xdr:cNvPr id="357"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63" name="楕円 362"/>
        <xdr:cNvSpPr/>
      </xdr:nvSpPr>
      <xdr:spPr>
        <a:xfrm>
          <a:off x="10426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151872</xdr:rowOff>
    </xdr:from>
    <xdr:ext cx="469744" cy="259045"/>
    <xdr:sp macro="" textlink="">
      <xdr:nvSpPr>
        <xdr:cNvPr id="364" name="【福祉施設】&#10;一人当たり面積該当値テキスト"/>
        <xdr:cNvSpPr txBox="1"/>
      </xdr:nvSpPr>
      <xdr:spPr>
        <a:xfrm>
          <a:off x="10515600"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65" name="楕円 364"/>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52795</xdr:rowOff>
    </xdr:from>
    <xdr:to>
      <xdr:col>55</xdr:col>
      <xdr:colOff>0</xdr:colOff>
      <xdr:row>85</xdr:row>
      <xdr:rowOff>56062</xdr:rowOff>
    </xdr:to>
    <xdr:cxnSp macro="">
      <xdr:nvCxnSpPr>
        <xdr:cNvPr id="366" name="直線コネクタ 365"/>
        <xdr:cNvCxnSpPr/>
      </xdr:nvCxnSpPr>
      <xdr:spPr>
        <a:xfrm flipV="1">
          <a:off x="9639300" y="1462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163649</xdr:rowOff>
    </xdr:from>
    <xdr:to>
      <xdr:col>46</xdr:col>
      <xdr:colOff>38100</xdr:colOff>
      <xdr:row>85</xdr:row>
      <xdr:rowOff>93799</xdr:rowOff>
    </xdr:to>
    <xdr:sp macro="" textlink="">
      <xdr:nvSpPr>
        <xdr:cNvPr id="367" name="楕円 366"/>
        <xdr:cNvSpPr/>
      </xdr:nvSpPr>
      <xdr:spPr>
        <a:xfrm>
          <a:off x="8699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42999</xdr:rowOff>
    </xdr:from>
    <xdr:to>
      <xdr:col>50</xdr:col>
      <xdr:colOff>114300</xdr:colOff>
      <xdr:row>85</xdr:row>
      <xdr:rowOff>56062</xdr:rowOff>
    </xdr:to>
    <xdr:cxnSp macro="">
      <xdr:nvCxnSpPr>
        <xdr:cNvPr id="368" name="直線コネクタ 367"/>
        <xdr:cNvCxnSpPr/>
      </xdr:nvCxnSpPr>
      <xdr:spPr>
        <a:xfrm>
          <a:off x="8750300" y="14616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160382</xdr:rowOff>
    </xdr:from>
    <xdr:to>
      <xdr:col>41</xdr:col>
      <xdr:colOff>101600</xdr:colOff>
      <xdr:row>85</xdr:row>
      <xdr:rowOff>90532</xdr:rowOff>
    </xdr:to>
    <xdr:sp macro="" textlink="">
      <xdr:nvSpPr>
        <xdr:cNvPr id="369" name="楕円 368"/>
        <xdr:cNvSpPr/>
      </xdr:nvSpPr>
      <xdr:spPr>
        <a:xfrm>
          <a:off x="7810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39732</xdr:rowOff>
    </xdr:from>
    <xdr:to>
      <xdr:col>45</xdr:col>
      <xdr:colOff>177800</xdr:colOff>
      <xdr:row>85</xdr:row>
      <xdr:rowOff>42999</xdr:rowOff>
    </xdr:to>
    <xdr:cxnSp macro="">
      <xdr:nvCxnSpPr>
        <xdr:cNvPr id="370" name="直線コネクタ 369"/>
        <xdr:cNvCxnSpPr/>
      </xdr:nvCxnSpPr>
      <xdr:spPr>
        <a:xfrm>
          <a:off x="7861300" y="1461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37919</xdr:rowOff>
    </xdr:from>
    <xdr:to>
      <xdr:col>36</xdr:col>
      <xdr:colOff>165100</xdr:colOff>
      <xdr:row>85</xdr:row>
      <xdr:rowOff>139519</xdr:rowOff>
    </xdr:to>
    <xdr:sp macro="" textlink="">
      <xdr:nvSpPr>
        <xdr:cNvPr id="371" name="楕円 370"/>
        <xdr:cNvSpPr/>
      </xdr:nvSpPr>
      <xdr:spPr>
        <a:xfrm>
          <a:off x="6921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39732</xdr:rowOff>
    </xdr:from>
    <xdr:to>
      <xdr:col>41</xdr:col>
      <xdr:colOff>50800</xdr:colOff>
      <xdr:row>85</xdr:row>
      <xdr:rowOff>88719</xdr:rowOff>
    </xdr:to>
    <xdr:cxnSp macro="">
      <xdr:nvCxnSpPr>
        <xdr:cNvPr id="372" name="直線コネクタ 371"/>
        <xdr:cNvCxnSpPr/>
      </xdr:nvCxnSpPr>
      <xdr:spPr>
        <a:xfrm flipV="1">
          <a:off x="6972300" y="146129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97989</xdr:rowOff>
    </xdr:from>
    <xdr:ext cx="469744" cy="259045"/>
    <xdr:sp macro="" textlink="">
      <xdr:nvSpPr>
        <xdr:cNvPr id="373" name="n_1mainValue【福祉施設】&#10;一人当たり面積"/>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84926</xdr:rowOff>
    </xdr:from>
    <xdr:ext cx="469744" cy="259045"/>
    <xdr:sp macro="" textlink="">
      <xdr:nvSpPr>
        <xdr:cNvPr id="374" name="n_2mainValue【福祉施設】&#10;一人当たり面積"/>
        <xdr:cNvSpPr txBox="1"/>
      </xdr:nvSpPr>
      <xdr:spPr>
        <a:xfrm>
          <a:off x="8515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107059</xdr:rowOff>
    </xdr:from>
    <xdr:ext cx="469744" cy="259045"/>
    <xdr:sp macro="" textlink="">
      <xdr:nvSpPr>
        <xdr:cNvPr id="375" name="n_3mainValue【福祉施設】&#10;一人当たり面積"/>
        <xdr:cNvSpPr txBox="1"/>
      </xdr:nvSpPr>
      <xdr:spPr>
        <a:xfrm>
          <a:off x="7626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130646</xdr:rowOff>
    </xdr:from>
    <xdr:ext cx="469744" cy="259045"/>
    <xdr:sp macro="" textlink="">
      <xdr:nvSpPr>
        <xdr:cNvPr id="376" name="n_4mainValue【福祉施設】&#10;一人当たり面積"/>
        <xdr:cNvSpPr txBox="1"/>
      </xdr:nvSpPr>
      <xdr:spPr>
        <a:xfrm>
          <a:off x="6737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0" name="直線コネクタ 399"/>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1"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2" name="直線コネクタ 401"/>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3"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4" name="直線コネクタ 403"/>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05" name="【市民会館】&#10;有形固定資産減価償却率平均値テキスト"/>
        <xdr:cNvSpPr txBox="1"/>
      </xdr:nvSpPr>
      <xdr:spPr>
        <a:xfrm>
          <a:off x="4673600" y="179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06" name="フローチャート: 判断 405"/>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07" name="フローチャート: 判断 406"/>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23513</xdr:rowOff>
    </xdr:from>
    <xdr:ext cx="405111" cy="259045"/>
    <xdr:sp macro="" textlink="">
      <xdr:nvSpPr>
        <xdr:cNvPr id="408" name="n_1aveValue【市民会館】&#10;有形固定資産減価償却率"/>
        <xdr:cNvSpPr txBox="1"/>
      </xdr:nvSpPr>
      <xdr:spPr>
        <a:xfrm>
          <a:off x="35820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82550</xdr:rowOff>
    </xdr:from>
    <xdr:to>
      <xdr:col>15</xdr:col>
      <xdr:colOff>101600</xdr:colOff>
      <xdr:row>106</xdr:row>
      <xdr:rowOff>12700</xdr:rowOff>
    </xdr:to>
    <xdr:sp macro="" textlink="">
      <xdr:nvSpPr>
        <xdr:cNvPr id="409" name="フローチャート: 判断 408"/>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29227</xdr:rowOff>
    </xdr:from>
    <xdr:ext cx="405111" cy="259045"/>
    <xdr:sp macro="" textlink="">
      <xdr:nvSpPr>
        <xdr:cNvPr id="410" name="n_2aveValue【市民会館】&#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74930</xdr:rowOff>
    </xdr:from>
    <xdr:to>
      <xdr:col>10</xdr:col>
      <xdr:colOff>165100</xdr:colOff>
      <xdr:row>106</xdr:row>
      <xdr:rowOff>5080</xdr:rowOff>
    </xdr:to>
    <xdr:sp macro="" textlink="">
      <xdr:nvSpPr>
        <xdr:cNvPr id="411" name="フローチャート: 判断 410"/>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21607</xdr:rowOff>
    </xdr:from>
    <xdr:ext cx="405111" cy="259045"/>
    <xdr:sp macro="" textlink="">
      <xdr:nvSpPr>
        <xdr:cNvPr id="412" name="n_3aveValue【市民会館】&#10;有形固定資産減価償却率"/>
        <xdr:cNvSpPr txBox="1"/>
      </xdr:nvSpPr>
      <xdr:spPr>
        <a:xfrm>
          <a:off x="1816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31114</xdr:rowOff>
    </xdr:from>
    <xdr:to>
      <xdr:col>6</xdr:col>
      <xdr:colOff>38100</xdr:colOff>
      <xdr:row>105</xdr:row>
      <xdr:rowOff>132714</xdr:rowOff>
    </xdr:to>
    <xdr:sp macro="" textlink="">
      <xdr:nvSpPr>
        <xdr:cNvPr id="413" name="フローチャート: 判断 412"/>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149241</xdr:rowOff>
    </xdr:from>
    <xdr:ext cx="405111" cy="259045"/>
    <xdr:sp macro="" textlink="">
      <xdr:nvSpPr>
        <xdr:cNvPr id="414"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153036</xdr:rowOff>
    </xdr:from>
    <xdr:to>
      <xdr:col>24</xdr:col>
      <xdr:colOff>114300</xdr:colOff>
      <xdr:row>109</xdr:row>
      <xdr:rowOff>83186</xdr:rowOff>
    </xdr:to>
    <xdr:sp macro="" textlink="">
      <xdr:nvSpPr>
        <xdr:cNvPr id="420" name="楕円 419"/>
        <xdr:cNvSpPr/>
      </xdr:nvSpPr>
      <xdr:spPr>
        <a:xfrm>
          <a:off x="4584700" y="186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67963</xdr:rowOff>
    </xdr:from>
    <xdr:ext cx="405111" cy="259045"/>
    <xdr:sp macro="" textlink="">
      <xdr:nvSpPr>
        <xdr:cNvPr id="421" name="【市民会館】&#10;有形固定資産減価償却率該当値テキスト"/>
        <xdr:cNvSpPr txBox="1"/>
      </xdr:nvSpPr>
      <xdr:spPr>
        <a:xfrm>
          <a:off x="4673600" y="1858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116839</xdr:rowOff>
    </xdr:from>
    <xdr:to>
      <xdr:col>20</xdr:col>
      <xdr:colOff>38100</xdr:colOff>
      <xdr:row>109</xdr:row>
      <xdr:rowOff>46989</xdr:rowOff>
    </xdr:to>
    <xdr:sp macro="" textlink="">
      <xdr:nvSpPr>
        <xdr:cNvPr id="422" name="楕円 421"/>
        <xdr:cNvSpPr/>
      </xdr:nvSpPr>
      <xdr:spPr>
        <a:xfrm>
          <a:off x="3746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167639</xdr:rowOff>
    </xdr:from>
    <xdr:to>
      <xdr:col>24</xdr:col>
      <xdr:colOff>63500</xdr:colOff>
      <xdr:row>109</xdr:row>
      <xdr:rowOff>32386</xdr:rowOff>
    </xdr:to>
    <xdr:cxnSp macro="">
      <xdr:nvCxnSpPr>
        <xdr:cNvPr id="423" name="直線コネクタ 422"/>
        <xdr:cNvCxnSpPr/>
      </xdr:nvCxnSpPr>
      <xdr:spPr>
        <a:xfrm>
          <a:off x="3797300" y="186842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80645</xdr:rowOff>
    </xdr:from>
    <xdr:to>
      <xdr:col>15</xdr:col>
      <xdr:colOff>101600</xdr:colOff>
      <xdr:row>109</xdr:row>
      <xdr:rowOff>10795</xdr:rowOff>
    </xdr:to>
    <xdr:sp macro="" textlink="">
      <xdr:nvSpPr>
        <xdr:cNvPr id="424" name="楕円 423"/>
        <xdr:cNvSpPr/>
      </xdr:nvSpPr>
      <xdr:spPr>
        <a:xfrm>
          <a:off x="2857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131445</xdr:rowOff>
    </xdr:from>
    <xdr:to>
      <xdr:col>19</xdr:col>
      <xdr:colOff>177800</xdr:colOff>
      <xdr:row>108</xdr:row>
      <xdr:rowOff>167639</xdr:rowOff>
    </xdr:to>
    <xdr:cxnSp macro="">
      <xdr:nvCxnSpPr>
        <xdr:cNvPr id="425" name="直線コネクタ 424"/>
        <xdr:cNvCxnSpPr/>
      </xdr:nvCxnSpPr>
      <xdr:spPr>
        <a:xfrm>
          <a:off x="2908300" y="186480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44450</xdr:rowOff>
    </xdr:from>
    <xdr:to>
      <xdr:col>10</xdr:col>
      <xdr:colOff>165100</xdr:colOff>
      <xdr:row>108</xdr:row>
      <xdr:rowOff>146050</xdr:rowOff>
    </xdr:to>
    <xdr:sp macro="" textlink="">
      <xdr:nvSpPr>
        <xdr:cNvPr id="426" name="楕円 425"/>
        <xdr:cNvSpPr/>
      </xdr:nvSpPr>
      <xdr:spPr>
        <a:xfrm>
          <a:off x="1968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95250</xdr:rowOff>
    </xdr:from>
    <xdr:to>
      <xdr:col>15</xdr:col>
      <xdr:colOff>50800</xdr:colOff>
      <xdr:row>108</xdr:row>
      <xdr:rowOff>131445</xdr:rowOff>
    </xdr:to>
    <xdr:cxnSp macro="">
      <xdr:nvCxnSpPr>
        <xdr:cNvPr id="427" name="直線コネクタ 426"/>
        <xdr:cNvCxnSpPr/>
      </xdr:nvCxnSpPr>
      <xdr:spPr>
        <a:xfrm>
          <a:off x="2019300" y="18611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8255</xdr:rowOff>
    </xdr:from>
    <xdr:to>
      <xdr:col>6</xdr:col>
      <xdr:colOff>38100</xdr:colOff>
      <xdr:row>108</xdr:row>
      <xdr:rowOff>109855</xdr:rowOff>
    </xdr:to>
    <xdr:sp macro="" textlink="">
      <xdr:nvSpPr>
        <xdr:cNvPr id="428" name="楕円 427"/>
        <xdr:cNvSpPr/>
      </xdr:nvSpPr>
      <xdr:spPr>
        <a:xfrm>
          <a:off x="1079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59055</xdr:rowOff>
    </xdr:from>
    <xdr:to>
      <xdr:col>10</xdr:col>
      <xdr:colOff>114300</xdr:colOff>
      <xdr:row>108</xdr:row>
      <xdr:rowOff>95250</xdr:rowOff>
    </xdr:to>
    <xdr:cxnSp macro="">
      <xdr:nvCxnSpPr>
        <xdr:cNvPr id="429" name="直線コネクタ 428"/>
        <xdr:cNvCxnSpPr/>
      </xdr:nvCxnSpPr>
      <xdr:spPr>
        <a:xfrm>
          <a:off x="1130300" y="18575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109</xdr:row>
      <xdr:rowOff>38116</xdr:rowOff>
    </xdr:from>
    <xdr:ext cx="405111" cy="259045"/>
    <xdr:sp macro="" textlink="">
      <xdr:nvSpPr>
        <xdr:cNvPr id="430" name="n_1mainValue【市民会館】&#10;有形固定資産減価償却率"/>
        <xdr:cNvSpPr txBox="1"/>
      </xdr:nvSpPr>
      <xdr:spPr>
        <a:xfrm>
          <a:off x="35820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1922</xdr:rowOff>
    </xdr:from>
    <xdr:ext cx="405111" cy="259045"/>
    <xdr:sp macro="" textlink="">
      <xdr:nvSpPr>
        <xdr:cNvPr id="431" name="n_2mainValue【市民会館】&#10;有形固定資産減価償却率"/>
        <xdr:cNvSpPr txBox="1"/>
      </xdr:nvSpPr>
      <xdr:spPr>
        <a:xfrm>
          <a:off x="2705744" y="186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137177</xdr:rowOff>
    </xdr:from>
    <xdr:ext cx="405111" cy="259045"/>
    <xdr:sp macro="" textlink="">
      <xdr:nvSpPr>
        <xdr:cNvPr id="432" name="n_3mainValue【市民会館】&#10;有形固定資産減価償却率"/>
        <xdr:cNvSpPr txBox="1"/>
      </xdr:nvSpPr>
      <xdr:spPr>
        <a:xfrm>
          <a:off x="18167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100982</xdr:rowOff>
    </xdr:from>
    <xdr:ext cx="405111" cy="259045"/>
    <xdr:sp macro="" textlink="">
      <xdr:nvSpPr>
        <xdr:cNvPr id="433" name="n_4mainValue【市民会館】&#10;有形固定資産減価償却率"/>
        <xdr:cNvSpPr txBox="1"/>
      </xdr:nvSpPr>
      <xdr:spPr>
        <a:xfrm>
          <a:off x="927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7" name="直線コネクタ 456"/>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64" name="フローチャート: 判断 463"/>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13988</xdr:rowOff>
    </xdr:from>
    <xdr:ext cx="469744" cy="259045"/>
    <xdr:sp macro="" textlink="">
      <xdr:nvSpPr>
        <xdr:cNvPr id="465"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467"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52070</xdr:rowOff>
    </xdr:from>
    <xdr:to>
      <xdr:col>41</xdr:col>
      <xdr:colOff>101600</xdr:colOff>
      <xdr:row>105</xdr:row>
      <xdr:rowOff>153670</xdr:rowOff>
    </xdr:to>
    <xdr:sp macro="" textlink="">
      <xdr:nvSpPr>
        <xdr:cNvPr id="468" name="フローチャート: 判断 467"/>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170197</xdr:rowOff>
    </xdr:from>
    <xdr:ext cx="469744" cy="259045"/>
    <xdr:sp macro="" textlink="">
      <xdr:nvSpPr>
        <xdr:cNvPr id="469"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67311</xdr:rowOff>
    </xdr:from>
    <xdr:to>
      <xdr:col>36</xdr:col>
      <xdr:colOff>165100</xdr:colOff>
      <xdr:row>105</xdr:row>
      <xdr:rowOff>168911</xdr:rowOff>
    </xdr:to>
    <xdr:sp macro="" textlink="">
      <xdr:nvSpPr>
        <xdr:cNvPr id="470" name="フローチャート: 判断 469"/>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13988</xdr:rowOff>
    </xdr:from>
    <xdr:ext cx="469744" cy="259045"/>
    <xdr:sp macro="" textlink="">
      <xdr:nvSpPr>
        <xdr:cNvPr id="471"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77" name="楕円 476"/>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78"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9" name="楕円 478"/>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80" name="直線コネクタ 479"/>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1" name="楕円 480"/>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82" name="直線コネクタ 481"/>
        <xdr:cNvCxnSpPr/>
      </xdr:nvCxnSpPr>
      <xdr:spPr>
        <a:xfrm>
          <a:off x="8750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83" name="楕円 482"/>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84" name="直線コネクタ 483"/>
        <xdr:cNvCxnSpPr/>
      </xdr:nvCxnSpPr>
      <xdr:spPr>
        <a:xfrm>
          <a:off x="7861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85" name="楕円 484"/>
        <xdr:cNvSpPr/>
      </xdr:nvSpPr>
      <xdr:spPr>
        <a:xfrm>
          <a:off x="6921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125730</xdr:rowOff>
    </xdr:from>
    <xdr:to>
      <xdr:col>41</xdr:col>
      <xdr:colOff>50800</xdr:colOff>
      <xdr:row>105</xdr:row>
      <xdr:rowOff>133350</xdr:rowOff>
    </xdr:to>
    <xdr:cxnSp macro="">
      <xdr:nvCxnSpPr>
        <xdr:cNvPr id="486" name="直線コネクタ 485"/>
        <xdr:cNvCxnSpPr/>
      </xdr:nvCxnSpPr>
      <xdr:spPr>
        <a:xfrm>
          <a:off x="6972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3827</xdr:rowOff>
    </xdr:from>
    <xdr:ext cx="469744" cy="259045"/>
    <xdr:sp macro="" textlink="">
      <xdr:nvSpPr>
        <xdr:cNvPr id="487"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8" name="n_2main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main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0" name="n_4mainValue【市民会館】&#10;一人当たり面積"/>
        <xdr:cNvSpPr txBox="1"/>
      </xdr:nvSpPr>
      <xdr:spPr>
        <a:xfrm>
          <a:off x="6737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15" name="直線コネクタ 514"/>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16"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17" name="直線コネクタ 516"/>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18"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19" name="直線コネクタ 518"/>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1" name="フローチャート: 判断 520"/>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2" name="フローチャート: 判断 521"/>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60977</xdr:rowOff>
    </xdr:from>
    <xdr:ext cx="405111" cy="259045"/>
    <xdr:sp macro="" textlink="">
      <xdr:nvSpPr>
        <xdr:cNvPr id="523"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82550</xdr:rowOff>
    </xdr:from>
    <xdr:to>
      <xdr:col>76</xdr:col>
      <xdr:colOff>165100</xdr:colOff>
      <xdr:row>40</xdr:row>
      <xdr:rowOff>12700</xdr:rowOff>
    </xdr:to>
    <xdr:sp macro="" textlink="">
      <xdr:nvSpPr>
        <xdr:cNvPr id="524" name="フローチャート: 判断 523"/>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3827</xdr:rowOff>
    </xdr:from>
    <xdr:ext cx="405111" cy="259045"/>
    <xdr:sp macro="" textlink="">
      <xdr:nvSpPr>
        <xdr:cNvPr id="525"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101600</xdr:rowOff>
    </xdr:from>
    <xdr:to>
      <xdr:col>72</xdr:col>
      <xdr:colOff>38100</xdr:colOff>
      <xdr:row>37</xdr:row>
      <xdr:rowOff>31750</xdr:rowOff>
    </xdr:to>
    <xdr:sp macro="" textlink="">
      <xdr:nvSpPr>
        <xdr:cNvPr id="526" name="フローチャート: 判断 525"/>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22877</xdr:rowOff>
    </xdr:from>
    <xdr:ext cx="405111" cy="259045"/>
    <xdr:sp macro="" textlink="">
      <xdr:nvSpPr>
        <xdr:cNvPr id="527"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82550</xdr:rowOff>
    </xdr:from>
    <xdr:to>
      <xdr:col>67</xdr:col>
      <xdr:colOff>101600</xdr:colOff>
      <xdr:row>34</xdr:row>
      <xdr:rowOff>12700</xdr:rowOff>
    </xdr:to>
    <xdr:sp macro="" textlink="">
      <xdr:nvSpPr>
        <xdr:cNvPr id="528" name="フローチャート: 判断 527"/>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34</xdr:row>
      <xdr:rowOff>3827</xdr:rowOff>
    </xdr:from>
    <xdr:ext cx="405111" cy="259045"/>
    <xdr:sp macro="" textlink="">
      <xdr:nvSpPr>
        <xdr:cNvPr id="529"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5" name="楕円 534"/>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6"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7" name="楕円 536"/>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38" name="直線コネクタ 537"/>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9" name="楕円 538"/>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0" name="直線コネクタ 539"/>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1" name="楕円 540"/>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2" name="直線コネクタ 541"/>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3" name="楕円 542"/>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4" name="直線コネクタ 543"/>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86377</xdr:rowOff>
    </xdr:from>
    <xdr:ext cx="405111" cy="259045"/>
    <xdr:sp macro="" textlink="">
      <xdr:nvSpPr>
        <xdr:cNvPr id="545"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6"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7"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8"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2" name="直線コネクタ 571"/>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3"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74" name="直線コネクタ 573"/>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75"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76" name="直線コネクタ 575"/>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77"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78" name="フローチャート: 判断 577"/>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79" name="フローチャート: 判断 578"/>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88386</xdr:rowOff>
    </xdr:from>
    <xdr:ext cx="534377" cy="259045"/>
    <xdr:sp macro="" textlink="">
      <xdr:nvSpPr>
        <xdr:cNvPr id="580"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5519</xdr:rowOff>
    </xdr:from>
    <xdr:to>
      <xdr:col>107</xdr:col>
      <xdr:colOff>101600</xdr:colOff>
      <xdr:row>39</xdr:row>
      <xdr:rowOff>107119</xdr:rowOff>
    </xdr:to>
    <xdr:sp macro="" textlink="">
      <xdr:nvSpPr>
        <xdr:cNvPr id="581" name="フローチャート: 判断 580"/>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98246</xdr:rowOff>
    </xdr:from>
    <xdr:ext cx="534377" cy="259045"/>
    <xdr:sp macro="" textlink="">
      <xdr:nvSpPr>
        <xdr:cNvPr id="582"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9101</xdr:rowOff>
    </xdr:from>
    <xdr:to>
      <xdr:col>102</xdr:col>
      <xdr:colOff>165100</xdr:colOff>
      <xdr:row>39</xdr:row>
      <xdr:rowOff>110701</xdr:rowOff>
    </xdr:to>
    <xdr:sp macro="" textlink="">
      <xdr:nvSpPr>
        <xdr:cNvPr id="583" name="フローチャート: 判断 582"/>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101828</xdr:rowOff>
    </xdr:from>
    <xdr:ext cx="534377" cy="259045"/>
    <xdr:sp macro="" textlink="">
      <xdr:nvSpPr>
        <xdr:cNvPr id="584"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118295</xdr:rowOff>
    </xdr:from>
    <xdr:to>
      <xdr:col>98</xdr:col>
      <xdr:colOff>38100</xdr:colOff>
      <xdr:row>39</xdr:row>
      <xdr:rowOff>48445</xdr:rowOff>
    </xdr:to>
    <xdr:sp macro="" textlink="">
      <xdr:nvSpPr>
        <xdr:cNvPr id="585" name="フローチャート: 判断 584"/>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39572</xdr:rowOff>
    </xdr:from>
    <xdr:ext cx="534377" cy="259045"/>
    <xdr:sp macro="" textlink="">
      <xdr:nvSpPr>
        <xdr:cNvPr id="586" name="n_4aveValue【一般廃棄物処理施設】&#10;一人当たり有形固定資産（償却資産）額"/>
        <xdr:cNvSpPr txBox="1"/>
      </xdr:nvSpPr>
      <xdr:spPr>
        <a:xfrm>
          <a:off x="18389111" y="67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159504</xdr:rowOff>
    </xdr:from>
    <xdr:to>
      <xdr:col>116</xdr:col>
      <xdr:colOff>114300</xdr:colOff>
      <xdr:row>39</xdr:row>
      <xdr:rowOff>89654</xdr:rowOff>
    </xdr:to>
    <xdr:sp macro="" textlink="">
      <xdr:nvSpPr>
        <xdr:cNvPr id="592" name="楕円 591"/>
        <xdr:cNvSpPr/>
      </xdr:nvSpPr>
      <xdr:spPr>
        <a:xfrm>
          <a:off x="22110700" y="66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10931</xdr:rowOff>
    </xdr:from>
    <xdr:ext cx="534377" cy="259045"/>
    <xdr:sp macro="" textlink="">
      <xdr:nvSpPr>
        <xdr:cNvPr id="593" name="【一般廃棄物処理施設】&#10;一人当たり有形固定資産（償却資産）額該当値テキスト"/>
        <xdr:cNvSpPr txBox="1"/>
      </xdr:nvSpPr>
      <xdr:spPr>
        <a:xfrm>
          <a:off x="22199600" y="65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116451</xdr:rowOff>
    </xdr:from>
    <xdr:to>
      <xdr:col>112</xdr:col>
      <xdr:colOff>38100</xdr:colOff>
      <xdr:row>39</xdr:row>
      <xdr:rowOff>46601</xdr:rowOff>
    </xdr:to>
    <xdr:sp macro="" textlink="">
      <xdr:nvSpPr>
        <xdr:cNvPr id="594" name="楕円 593"/>
        <xdr:cNvSpPr/>
      </xdr:nvSpPr>
      <xdr:spPr>
        <a:xfrm>
          <a:off x="21272500" y="66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167251</xdr:rowOff>
    </xdr:from>
    <xdr:to>
      <xdr:col>116</xdr:col>
      <xdr:colOff>63500</xdr:colOff>
      <xdr:row>39</xdr:row>
      <xdr:rowOff>38854</xdr:rowOff>
    </xdr:to>
    <xdr:cxnSp macro="">
      <xdr:nvCxnSpPr>
        <xdr:cNvPr id="595" name="直線コネクタ 594"/>
        <xdr:cNvCxnSpPr/>
      </xdr:nvCxnSpPr>
      <xdr:spPr>
        <a:xfrm>
          <a:off x="21323300" y="6682351"/>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96083</xdr:rowOff>
    </xdr:from>
    <xdr:to>
      <xdr:col>107</xdr:col>
      <xdr:colOff>101600</xdr:colOff>
      <xdr:row>39</xdr:row>
      <xdr:rowOff>26233</xdr:rowOff>
    </xdr:to>
    <xdr:sp macro="" textlink="">
      <xdr:nvSpPr>
        <xdr:cNvPr id="596" name="楕円 595"/>
        <xdr:cNvSpPr/>
      </xdr:nvSpPr>
      <xdr:spPr>
        <a:xfrm>
          <a:off x="20383500" y="66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146883</xdr:rowOff>
    </xdr:from>
    <xdr:to>
      <xdr:col>111</xdr:col>
      <xdr:colOff>177800</xdr:colOff>
      <xdr:row>38</xdr:row>
      <xdr:rowOff>167251</xdr:rowOff>
    </xdr:to>
    <xdr:cxnSp macro="">
      <xdr:nvCxnSpPr>
        <xdr:cNvPr id="597" name="直線コネクタ 596"/>
        <xdr:cNvCxnSpPr/>
      </xdr:nvCxnSpPr>
      <xdr:spPr>
        <a:xfrm>
          <a:off x="20434300" y="6661983"/>
          <a:ext cx="8890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91206</xdr:rowOff>
    </xdr:from>
    <xdr:to>
      <xdr:col>102</xdr:col>
      <xdr:colOff>165100</xdr:colOff>
      <xdr:row>39</xdr:row>
      <xdr:rowOff>21356</xdr:rowOff>
    </xdr:to>
    <xdr:sp macro="" textlink="">
      <xdr:nvSpPr>
        <xdr:cNvPr id="598" name="楕円 597"/>
        <xdr:cNvSpPr/>
      </xdr:nvSpPr>
      <xdr:spPr>
        <a:xfrm>
          <a:off x="19494500" y="66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142006</xdr:rowOff>
    </xdr:from>
    <xdr:to>
      <xdr:col>107</xdr:col>
      <xdr:colOff>50800</xdr:colOff>
      <xdr:row>38</xdr:row>
      <xdr:rowOff>146883</xdr:rowOff>
    </xdr:to>
    <xdr:cxnSp macro="">
      <xdr:nvCxnSpPr>
        <xdr:cNvPr id="599" name="直線コネクタ 598"/>
        <xdr:cNvCxnSpPr/>
      </xdr:nvCxnSpPr>
      <xdr:spPr>
        <a:xfrm>
          <a:off x="19545300" y="665710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83312</xdr:rowOff>
    </xdr:from>
    <xdr:to>
      <xdr:col>98</xdr:col>
      <xdr:colOff>38100</xdr:colOff>
      <xdr:row>39</xdr:row>
      <xdr:rowOff>13462</xdr:rowOff>
    </xdr:to>
    <xdr:sp macro="" textlink="">
      <xdr:nvSpPr>
        <xdr:cNvPr id="600" name="楕円 599"/>
        <xdr:cNvSpPr/>
      </xdr:nvSpPr>
      <xdr:spPr>
        <a:xfrm>
          <a:off x="18605500" y="65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134112</xdr:rowOff>
    </xdr:from>
    <xdr:to>
      <xdr:col>102</xdr:col>
      <xdr:colOff>114300</xdr:colOff>
      <xdr:row>38</xdr:row>
      <xdr:rowOff>142006</xdr:rowOff>
    </xdr:to>
    <xdr:cxnSp macro="">
      <xdr:nvCxnSpPr>
        <xdr:cNvPr id="601" name="直線コネクタ 600"/>
        <xdr:cNvCxnSpPr/>
      </xdr:nvCxnSpPr>
      <xdr:spPr>
        <a:xfrm>
          <a:off x="18656300" y="6649212"/>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63128</xdr:rowOff>
    </xdr:from>
    <xdr:ext cx="534377" cy="259045"/>
    <xdr:sp macro="" textlink="">
      <xdr:nvSpPr>
        <xdr:cNvPr id="602" name="n_1mainValue【一般廃棄物処理施設】&#10;一人当たり有形固定資産（償却資産）額"/>
        <xdr:cNvSpPr txBox="1"/>
      </xdr:nvSpPr>
      <xdr:spPr>
        <a:xfrm>
          <a:off x="21043411" y="64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42760</xdr:rowOff>
    </xdr:from>
    <xdr:ext cx="534377" cy="259045"/>
    <xdr:sp macro="" textlink="">
      <xdr:nvSpPr>
        <xdr:cNvPr id="603" name="n_2mainValue【一般廃棄物処理施設】&#10;一人当たり有形固定資産（償却資産）額"/>
        <xdr:cNvSpPr txBox="1"/>
      </xdr:nvSpPr>
      <xdr:spPr>
        <a:xfrm>
          <a:off x="20167111" y="638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37883</xdr:rowOff>
    </xdr:from>
    <xdr:ext cx="534377" cy="259045"/>
    <xdr:sp macro="" textlink="">
      <xdr:nvSpPr>
        <xdr:cNvPr id="604" name="n_3mainValue【一般廃棄物処理施設】&#10;一人当たり有形固定資産（償却資産）額"/>
        <xdr:cNvSpPr txBox="1"/>
      </xdr:nvSpPr>
      <xdr:spPr>
        <a:xfrm>
          <a:off x="19278111" y="63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29989</xdr:rowOff>
    </xdr:from>
    <xdr:ext cx="534377" cy="259045"/>
    <xdr:sp macro="" textlink="">
      <xdr:nvSpPr>
        <xdr:cNvPr id="605" name="n_4mainValue【一般廃棄物処理施設】&#10;一人当たり有形固定資産（償却資産）額"/>
        <xdr:cNvSpPr txBox="1"/>
      </xdr:nvSpPr>
      <xdr:spPr>
        <a:xfrm>
          <a:off x="18389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1" name="直線コネクタ 630"/>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2"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3" name="直線コネクタ 632"/>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5" name="直線コネクタ 63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36"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37" name="フローチャート: 判断 636"/>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38" name="フローチャート: 判断 637"/>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114680</xdr:rowOff>
    </xdr:from>
    <xdr:ext cx="405111" cy="259045"/>
    <xdr:sp macro="" textlink="">
      <xdr:nvSpPr>
        <xdr:cNvPr id="639"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114119</xdr:rowOff>
    </xdr:from>
    <xdr:to>
      <xdr:col>76</xdr:col>
      <xdr:colOff>165100</xdr:colOff>
      <xdr:row>60</xdr:row>
      <xdr:rowOff>44269</xdr:rowOff>
    </xdr:to>
    <xdr:sp macro="" textlink="">
      <xdr:nvSpPr>
        <xdr:cNvPr id="640" name="フローチャート: 判断 639"/>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60796</xdr:rowOff>
    </xdr:from>
    <xdr:ext cx="405111" cy="259045"/>
    <xdr:sp macro="" textlink="">
      <xdr:nvSpPr>
        <xdr:cNvPr id="641"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140244</xdr:rowOff>
    </xdr:from>
    <xdr:to>
      <xdr:col>72</xdr:col>
      <xdr:colOff>38100</xdr:colOff>
      <xdr:row>60</xdr:row>
      <xdr:rowOff>70394</xdr:rowOff>
    </xdr:to>
    <xdr:sp macro="" textlink="">
      <xdr:nvSpPr>
        <xdr:cNvPr id="642" name="フローチャート: 判断 641"/>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86921</xdr:rowOff>
    </xdr:from>
    <xdr:ext cx="405111" cy="259045"/>
    <xdr:sp macro="" textlink="">
      <xdr:nvSpPr>
        <xdr:cNvPr id="643"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104322</xdr:rowOff>
    </xdr:from>
    <xdr:to>
      <xdr:col>67</xdr:col>
      <xdr:colOff>101600</xdr:colOff>
      <xdr:row>60</xdr:row>
      <xdr:rowOff>34472</xdr:rowOff>
    </xdr:to>
    <xdr:sp macro="" textlink="">
      <xdr:nvSpPr>
        <xdr:cNvPr id="644" name="フローチャート: 判断 643"/>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50999</xdr:rowOff>
    </xdr:from>
    <xdr:ext cx="405111" cy="259045"/>
    <xdr:sp macro="" textlink="">
      <xdr:nvSpPr>
        <xdr:cNvPr id="645" name="n_4ave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651" name="楕円 650"/>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652"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653" name="楕円 652"/>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29391</xdr:rowOff>
    </xdr:to>
    <xdr:cxnSp macro="">
      <xdr:nvCxnSpPr>
        <xdr:cNvPr id="654" name="直線コネクタ 653"/>
        <xdr:cNvCxnSpPr/>
      </xdr:nvCxnSpPr>
      <xdr:spPr>
        <a:xfrm>
          <a:off x="15481300" y="104568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655" name="楕円 654"/>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60</xdr:row>
      <xdr:rowOff>169817</xdr:rowOff>
    </xdr:to>
    <xdr:cxnSp macro="">
      <xdr:nvCxnSpPr>
        <xdr:cNvPr id="656" name="直線コネクタ 655"/>
        <xdr:cNvCxnSpPr/>
      </xdr:nvCxnSpPr>
      <xdr:spPr>
        <a:xfrm>
          <a:off x="14592300" y="1042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53703</xdr:rowOff>
    </xdr:from>
    <xdr:to>
      <xdr:col>72</xdr:col>
      <xdr:colOff>38100</xdr:colOff>
      <xdr:row>60</xdr:row>
      <xdr:rowOff>155303</xdr:rowOff>
    </xdr:to>
    <xdr:sp macro="" textlink="">
      <xdr:nvSpPr>
        <xdr:cNvPr id="657" name="楕円 656"/>
        <xdr:cNvSpPr/>
      </xdr:nvSpPr>
      <xdr:spPr>
        <a:xfrm>
          <a:off x="13652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104503</xdr:rowOff>
    </xdr:from>
    <xdr:to>
      <xdr:col>76</xdr:col>
      <xdr:colOff>114300</xdr:colOff>
      <xdr:row>60</xdr:row>
      <xdr:rowOff>137160</xdr:rowOff>
    </xdr:to>
    <xdr:cxnSp macro="">
      <xdr:nvCxnSpPr>
        <xdr:cNvPr id="658" name="直線コネクタ 657"/>
        <xdr:cNvCxnSpPr/>
      </xdr:nvCxnSpPr>
      <xdr:spPr>
        <a:xfrm>
          <a:off x="13703300" y="103915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21046</xdr:rowOff>
    </xdr:from>
    <xdr:to>
      <xdr:col>67</xdr:col>
      <xdr:colOff>101600</xdr:colOff>
      <xdr:row>60</xdr:row>
      <xdr:rowOff>122646</xdr:rowOff>
    </xdr:to>
    <xdr:sp macro="" textlink="">
      <xdr:nvSpPr>
        <xdr:cNvPr id="659" name="楕円 658"/>
        <xdr:cNvSpPr/>
      </xdr:nvSpPr>
      <xdr:spPr>
        <a:xfrm>
          <a:off x="12763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71846</xdr:rowOff>
    </xdr:from>
    <xdr:to>
      <xdr:col>71</xdr:col>
      <xdr:colOff>177800</xdr:colOff>
      <xdr:row>60</xdr:row>
      <xdr:rowOff>104503</xdr:rowOff>
    </xdr:to>
    <xdr:cxnSp macro="">
      <xdr:nvCxnSpPr>
        <xdr:cNvPr id="660" name="直線コネクタ 659"/>
        <xdr:cNvCxnSpPr/>
      </xdr:nvCxnSpPr>
      <xdr:spPr>
        <a:xfrm>
          <a:off x="12814300" y="1035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40294</xdr:rowOff>
    </xdr:from>
    <xdr:ext cx="405111" cy="259045"/>
    <xdr:sp macro="" textlink="">
      <xdr:nvSpPr>
        <xdr:cNvPr id="661" name="n_1mainValue【保健センター・保健所】&#10;有形固定資産減価償却率"/>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662" name="n_2mainValue【保健センター・保健所】&#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663" name="n_3mainValue【保健センター・保健所】&#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113773</xdr:rowOff>
    </xdr:from>
    <xdr:ext cx="405111" cy="259045"/>
    <xdr:sp macro="" textlink="">
      <xdr:nvSpPr>
        <xdr:cNvPr id="664" name="n_4mainValue【保健センター・保健所】&#10;有形固定資産減価償却率"/>
        <xdr:cNvSpPr txBox="1"/>
      </xdr:nvSpPr>
      <xdr:spPr>
        <a:xfrm>
          <a:off x="12611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88" name="直線コネクタ 687"/>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0" name="直線コネクタ 68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1"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2" name="直線コネクタ 691"/>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3"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4" name="フローチャート: 判断 693"/>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95" name="フローチャート: 判断 694"/>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137177</xdr:rowOff>
    </xdr:from>
    <xdr:ext cx="469744" cy="259045"/>
    <xdr:sp macro="" textlink="">
      <xdr:nvSpPr>
        <xdr:cNvPr id="696" name="n_1aveValue【保健センター・保健所】&#10;一人当たり面積"/>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25400</xdr:rowOff>
    </xdr:from>
    <xdr:to>
      <xdr:col>107</xdr:col>
      <xdr:colOff>101600</xdr:colOff>
      <xdr:row>62</xdr:row>
      <xdr:rowOff>127000</xdr:rowOff>
    </xdr:to>
    <xdr:sp macro="" textlink="">
      <xdr:nvSpPr>
        <xdr:cNvPr id="697" name="フローチャート: 判断 696"/>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118127</xdr:rowOff>
    </xdr:from>
    <xdr:ext cx="469744" cy="259045"/>
    <xdr:sp macro="" textlink="">
      <xdr:nvSpPr>
        <xdr:cNvPr id="698"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25400</xdr:rowOff>
    </xdr:from>
    <xdr:to>
      <xdr:col>102</xdr:col>
      <xdr:colOff>165100</xdr:colOff>
      <xdr:row>62</xdr:row>
      <xdr:rowOff>127000</xdr:rowOff>
    </xdr:to>
    <xdr:sp macro="" textlink="">
      <xdr:nvSpPr>
        <xdr:cNvPr id="699" name="フローチャート: 判断 698"/>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118127</xdr:rowOff>
    </xdr:from>
    <xdr:ext cx="469744" cy="259045"/>
    <xdr:sp macro="" textlink="">
      <xdr:nvSpPr>
        <xdr:cNvPr id="700" name="n_3ave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63500</xdr:rowOff>
    </xdr:from>
    <xdr:to>
      <xdr:col>98</xdr:col>
      <xdr:colOff>38100</xdr:colOff>
      <xdr:row>62</xdr:row>
      <xdr:rowOff>165100</xdr:rowOff>
    </xdr:to>
    <xdr:sp macro="" textlink="">
      <xdr:nvSpPr>
        <xdr:cNvPr id="701" name="フローチャート: 判断 700"/>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156227</xdr:rowOff>
    </xdr:from>
    <xdr:ext cx="469744" cy="259045"/>
    <xdr:sp macro="" textlink="">
      <xdr:nvSpPr>
        <xdr:cNvPr id="702" name="n_4ave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8" name="楕円 707"/>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9"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10" name="楕円 709"/>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11" name="直線コネクタ 710"/>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712" name="楕円 711"/>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38100</xdr:rowOff>
    </xdr:to>
    <xdr:cxnSp macro="">
      <xdr:nvCxnSpPr>
        <xdr:cNvPr id="713" name="直線コネクタ 712"/>
        <xdr:cNvCxnSpPr/>
      </xdr:nvCxnSpPr>
      <xdr:spPr>
        <a:xfrm flipV="1">
          <a:off x="20434300" y="1064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4" name="楕円 713"/>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38100</xdr:rowOff>
    </xdr:to>
    <xdr:cxnSp macro="">
      <xdr:nvCxnSpPr>
        <xdr:cNvPr id="715" name="直線コネクタ 714"/>
        <xdr:cNvCxnSpPr/>
      </xdr:nvCxnSpPr>
      <xdr:spPr>
        <a:xfrm>
          <a:off x="19545300" y="1064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716" name="楕円 715"/>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717" name="直線コネクタ 716"/>
        <xdr:cNvCxnSpPr/>
      </xdr:nvCxnSpPr>
      <xdr:spPr>
        <a:xfrm>
          <a:off x="18656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86377</xdr:rowOff>
    </xdr:from>
    <xdr:ext cx="469744" cy="259045"/>
    <xdr:sp macro="" textlink="">
      <xdr:nvSpPr>
        <xdr:cNvPr id="718" name="n_1mainValue【保健センター・保健所】&#10;一人当たり面積"/>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19" name="n_2main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0" name="n_3main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721" name="n_4mainValue【保健センター・保健所】&#10;一人当たり面積"/>
        <xdr:cNvSpPr txBox="1"/>
      </xdr:nvSpPr>
      <xdr:spPr>
        <a:xfrm>
          <a:off x="18421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3" name="正方形/長方形 722"/>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4" name="正方形/長方形 723"/>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5" name="正方形/長方形 724"/>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6" name="正方形/長方形 725"/>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9" name="正方形/長方形 728"/>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0" name="正方形/長方形 729"/>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1" name="正方形/長方形 730"/>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2" name="正方形/長方形 731"/>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6" name="テキスト ボックス 7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56" name="直線コネクタ 755"/>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57"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58" name="直線コネクタ 757"/>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59"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0" name="直線コネクタ 759"/>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1"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2" name="フローチャート: 判断 761"/>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3" name="フローチャート: 判断 762"/>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134383</xdr:rowOff>
    </xdr:from>
    <xdr:ext cx="405111" cy="259045"/>
    <xdr:sp macro="" textlink="">
      <xdr:nvSpPr>
        <xdr:cNvPr id="764"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765" name="フローチャート: 判断 764"/>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129812</xdr:rowOff>
    </xdr:from>
    <xdr:ext cx="405111" cy="259045"/>
    <xdr:sp macro="" textlink="">
      <xdr:nvSpPr>
        <xdr:cNvPr id="766"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13970</xdr:rowOff>
    </xdr:from>
    <xdr:to>
      <xdr:col>72</xdr:col>
      <xdr:colOff>38100</xdr:colOff>
      <xdr:row>104</xdr:row>
      <xdr:rowOff>115570</xdr:rowOff>
    </xdr:to>
    <xdr:sp macro="" textlink="">
      <xdr:nvSpPr>
        <xdr:cNvPr id="767" name="フローチャート: 判断 766"/>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132097</xdr:rowOff>
    </xdr:from>
    <xdr:ext cx="405111" cy="259045"/>
    <xdr:sp macro="" textlink="">
      <xdr:nvSpPr>
        <xdr:cNvPr id="768"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157987</xdr:rowOff>
    </xdr:from>
    <xdr:to>
      <xdr:col>67</xdr:col>
      <xdr:colOff>101600</xdr:colOff>
      <xdr:row>104</xdr:row>
      <xdr:rowOff>88137</xdr:rowOff>
    </xdr:to>
    <xdr:sp macro="" textlink="">
      <xdr:nvSpPr>
        <xdr:cNvPr id="769" name="フローチャート: 判断 768"/>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104664</xdr:rowOff>
    </xdr:from>
    <xdr:ext cx="405111" cy="259045"/>
    <xdr:sp macro="" textlink="">
      <xdr:nvSpPr>
        <xdr:cNvPr id="770"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137413</xdr:rowOff>
    </xdr:from>
    <xdr:to>
      <xdr:col>85</xdr:col>
      <xdr:colOff>177800</xdr:colOff>
      <xdr:row>105</xdr:row>
      <xdr:rowOff>67563</xdr:rowOff>
    </xdr:to>
    <xdr:sp macro="" textlink="">
      <xdr:nvSpPr>
        <xdr:cNvPr id="776" name="楕円 775"/>
        <xdr:cNvSpPr/>
      </xdr:nvSpPr>
      <xdr:spPr>
        <a:xfrm>
          <a:off x="162687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115840</xdr:rowOff>
    </xdr:from>
    <xdr:ext cx="405111" cy="259045"/>
    <xdr:sp macro="" textlink="">
      <xdr:nvSpPr>
        <xdr:cNvPr id="777" name="【庁舎】&#10;有形固定資産減価償却率該当値テキスト"/>
        <xdr:cNvSpPr txBox="1"/>
      </xdr:nvSpPr>
      <xdr:spPr>
        <a:xfrm>
          <a:off x="16357600"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xdr:rowOff>
    </xdr:from>
    <xdr:to>
      <xdr:col>81</xdr:col>
      <xdr:colOff>101600</xdr:colOff>
      <xdr:row>105</xdr:row>
      <xdr:rowOff>101854</xdr:rowOff>
    </xdr:to>
    <xdr:sp macro="" textlink="">
      <xdr:nvSpPr>
        <xdr:cNvPr id="778" name="楕円 777"/>
        <xdr:cNvSpPr/>
      </xdr:nvSpPr>
      <xdr:spPr>
        <a:xfrm>
          <a:off x="15430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xdr:rowOff>
    </xdr:from>
    <xdr:to>
      <xdr:col>85</xdr:col>
      <xdr:colOff>127000</xdr:colOff>
      <xdr:row>105</xdr:row>
      <xdr:rowOff>51054</xdr:rowOff>
    </xdr:to>
    <xdr:cxnSp macro="">
      <xdr:nvCxnSpPr>
        <xdr:cNvPr id="779" name="直線コネクタ 778"/>
        <xdr:cNvCxnSpPr/>
      </xdr:nvCxnSpPr>
      <xdr:spPr>
        <a:xfrm flipV="1">
          <a:off x="15481300" y="18019013"/>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141987</xdr:rowOff>
    </xdr:from>
    <xdr:to>
      <xdr:col>76</xdr:col>
      <xdr:colOff>165100</xdr:colOff>
      <xdr:row>106</xdr:row>
      <xdr:rowOff>72137</xdr:rowOff>
    </xdr:to>
    <xdr:sp macro="" textlink="">
      <xdr:nvSpPr>
        <xdr:cNvPr id="780" name="楕円 779"/>
        <xdr:cNvSpPr/>
      </xdr:nvSpPr>
      <xdr:spPr>
        <a:xfrm>
          <a:off x="14541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51054</xdr:rowOff>
    </xdr:from>
    <xdr:to>
      <xdr:col>81</xdr:col>
      <xdr:colOff>50800</xdr:colOff>
      <xdr:row>106</xdr:row>
      <xdr:rowOff>21337</xdr:rowOff>
    </xdr:to>
    <xdr:cxnSp macro="">
      <xdr:nvCxnSpPr>
        <xdr:cNvPr id="781" name="直線コネクタ 780"/>
        <xdr:cNvCxnSpPr/>
      </xdr:nvCxnSpPr>
      <xdr:spPr>
        <a:xfrm flipV="1">
          <a:off x="14592300" y="18053304"/>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125985</xdr:rowOff>
    </xdr:from>
    <xdr:to>
      <xdr:col>72</xdr:col>
      <xdr:colOff>38100</xdr:colOff>
      <xdr:row>107</xdr:row>
      <xdr:rowOff>56135</xdr:rowOff>
    </xdr:to>
    <xdr:sp macro="" textlink="">
      <xdr:nvSpPr>
        <xdr:cNvPr id="782" name="楕円 781"/>
        <xdr:cNvSpPr/>
      </xdr:nvSpPr>
      <xdr:spPr>
        <a:xfrm>
          <a:off x="1365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21337</xdr:rowOff>
    </xdr:from>
    <xdr:to>
      <xdr:col>76</xdr:col>
      <xdr:colOff>114300</xdr:colOff>
      <xdr:row>107</xdr:row>
      <xdr:rowOff>5335</xdr:rowOff>
    </xdr:to>
    <xdr:cxnSp macro="">
      <xdr:nvCxnSpPr>
        <xdr:cNvPr id="783" name="直線コネクタ 782"/>
        <xdr:cNvCxnSpPr/>
      </xdr:nvCxnSpPr>
      <xdr:spPr>
        <a:xfrm flipV="1">
          <a:off x="13703300" y="18195037"/>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167132</xdr:rowOff>
    </xdr:from>
    <xdr:to>
      <xdr:col>67</xdr:col>
      <xdr:colOff>101600</xdr:colOff>
      <xdr:row>107</xdr:row>
      <xdr:rowOff>97282</xdr:rowOff>
    </xdr:to>
    <xdr:sp macro="" textlink="">
      <xdr:nvSpPr>
        <xdr:cNvPr id="784" name="楕円 783"/>
        <xdr:cNvSpPr/>
      </xdr:nvSpPr>
      <xdr:spPr>
        <a:xfrm>
          <a:off x="12763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5335</xdr:rowOff>
    </xdr:from>
    <xdr:to>
      <xdr:col>71</xdr:col>
      <xdr:colOff>177800</xdr:colOff>
      <xdr:row>107</xdr:row>
      <xdr:rowOff>46482</xdr:rowOff>
    </xdr:to>
    <xdr:cxnSp macro="">
      <xdr:nvCxnSpPr>
        <xdr:cNvPr id="785" name="直線コネクタ 784"/>
        <xdr:cNvCxnSpPr/>
      </xdr:nvCxnSpPr>
      <xdr:spPr>
        <a:xfrm flipV="1">
          <a:off x="12814300" y="18350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92981</xdr:rowOff>
    </xdr:from>
    <xdr:ext cx="405111" cy="259045"/>
    <xdr:sp macro="" textlink="">
      <xdr:nvSpPr>
        <xdr:cNvPr id="786" name="n_1mainValue【庁舎】&#10;有形固定資産減価償却率"/>
        <xdr:cNvSpPr txBox="1"/>
      </xdr:nvSpPr>
      <xdr:spPr>
        <a:xfrm>
          <a:off x="152660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63264</xdr:rowOff>
    </xdr:from>
    <xdr:ext cx="405111" cy="259045"/>
    <xdr:sp macro="" textlink="">
      <xdr:nvSpPr>
        <xdr:cNvPr id="787" name="n_2mainValue【庁舎】&#10;有形固定資産減価償却率"/>
        <xdr:cNvSpPr txBox="1"/>
      </xdr:nvSpPr>
      <xdr:spPr>
        <a:xfrm>
          <a:off x="14389744" y="182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47262</xdr:rowOff>
    </xdr:from>
    <xdr:ext cx="405111" cy="259045"/>
    <xdr:sp macro="" textlink="">
      <xdr:nvSpPr>
        <xdr:cNvPr id="788" name="n_3mainValue【庁舎】&#10;有形固定資産減価償却率"/>
        <xdr:cNvSpPr txBox="1"/>
      </xdr:nvSpPr>
      <xdr:spPr>
        <a:xfrm>
          <a:off x="135007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88409</xdr:rowOff>
    </xdr:from>
    <xdr:ext cx="405111" cy="259045"/>
    <xdr:sp macro="" textlink="">
      <xdr:nvSpPr>
        <xdr:cNvPr id="789" name="n_4mainValue【庁舎】&#10;有形固定資産減価償却率"/>
        <xdr:cNvSpPr txBox="1"/>
      </xdr:nvSpPr>
      <xdr:spPr>
        <a:xfrm>
          <a:off x="12611744" y="184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3" name="直線コネクタ 812"/>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4"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5" name="直線コネクタ 814"/>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16"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17" name="直線コネクタ 816"/>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8"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9" name="フローチャート: 判断 818"/>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0" name="フローチャート: 判断 81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78757</xdr:rowOff>
    </xdr:from>
    <xdr:ext cx="469744" cy="259045"/>
    <xdr:sp macro="" textlink="">
      <xdr:nvSpPr>
        <xdr:cNvPr id="821"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78757</xdr:rowOff>
    </xdr:from>
    <xdr:ext cx="469744" cy="259045"/>
    <xdr:sp macro="" textlink="">
      <xdr:nvSpPr>
        <xdr:cNvPr id="823" name="n_2ave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147320</xdr:rowOff>
    </xdr:from>
    <xdr:to>
      <xdr:col>102</xdr:col>
      <xdr:colOff>165100</xdr:colOff>
      <xdr:row>106</xdr:row>
      <xdr:rowOff>77470</xdr:rowOff>
    </xdr:to>
    <xdr:sp macro="" textlink="">
      <xdr:nvSpPr>
        <xdr:cNvPr id="824" name="フローチャート: 判断 823"/>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93997</xdr:rowOff>
    </xdr:from>
    <xdr:ext cx="469744" cy="259045"/>
    <xdr:sp macro="" textlink="">
      <xdr:nvSpPr>
        <xdr:cNvPr id="825" name="n_3aveValue【庁舎】&#10;一人当たり面積"/>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162561</xdr:rowOff>
    </xdr:from>
    <xdr:to>
      <xdr:col>98</xdr:col>
      <xdr:colOff>38100</xdr:colOff>
      <xdr:row>106</xdr:row>
      <xdr:rowOff>92711</xdr:rowOff>
    </xdr:to>
    <xdr:sp macro="" textlink="">
      <xdr:nvSpPr>
        <xdr:cNvPr id="826" name="フローチャート: 判断 825"/>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109238</xdr:rowOff>
    </xdr:from>
    <xdr:ext cx="469744" cy="259045"/>
    <xdr:sp macro="" textlink="">
      <xdr:nvSpPr>
        <xdr:cNvPr id="827" name="n_4aveValue【庁舎】&#10;一人当たり面積"/>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33" name="楕円 832"/>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834" name="【庁舎】&#10;一人当たり面積該当値テキスト"/>
        <xdr:cNvSpPr txBox="1"/>
      </xdr:nvSpPr>
      <xdr:spPr>
        <a:xfrm>
          <a:off x="221996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35" name="楕円 834"/>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106680</xdr:rowOff>
    </xdr:to>
    <xdr:cxnSp macro="">
      <xdr:nvCxnSpPr>
        <xdr:cNvPr id="836" name="直線コネクタ 835"/>
        <xdr:cNvCxnSpPr/>
      </xdr:nvCxnSpPr>
      <xdr:spPr>
        <a:xfrm flipV="1">
          <a:off x="21323300" y="18276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37" name="楕円 836"/>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838" name="直線コネクタ 837"/>
        <xdr:cNvCxnSpPr/>
      </xdr:nvCxnSpPr>
      <xdr:spPr>
        <a:xfrm>
          <a:off x="20434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839" name="楕円 838"/>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129539</xdr:rowOff>
    </xdr:to>
    <xdr:cxnSp macro="">
      <xdr:nvCxnSpPr>
        <xdr:cNvPr id="840" name="直線コネクタ 839"/>
        <xdr:cNvCxnSpPr/>
      </xdr:nvCxnSpPr>
      <xdr:spPr>
        <a:xfrm flipV="1">
          <a:off x="19545300" y="18280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841" name="楕円 840"/>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133350</xdr:rowOff>
    </xdr:to>
    <xdr:cxnSp macro="">
      <xdr:nvCxnSpPr>
        <xdr:cNvPr id="842" name="直線コネクタ 841"/>
        <xdr:cNvCxnSpPr/>
      </xdr:nvCxnSpPr>
      <xdr:spPr>
        <a:xfrm flipV="1">
          <a:off x="18656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148607</xdr:rowOff>
    </xdr:from>
    <xdr:ext cx="469744" cy="259045"/>
    <xdr:sp macro="" textlink="">
      <xdr:nvSpPr>
        <xdr:cNvPr id="843" name="n_1mainValue【庁舎】&#10;一人当たり面積"/>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44" name="n_2mainValue【庁舎】&#10;一人当たり面積"/>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845" name="n_3mainValue【庁舎】&#10;一人当たり面積"/>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846" name="n_4mainValue【庁舎】&#10;一人当たり面積"/>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低いものの、「市民会館」「福祉施設」など％の高い施設類型もあるため、大規模修繕の計画的な実施により建物の長寿命化を図るなど、公共施設の適正管理に努める。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の推進、社会経済情勢の変化や役割分担の明確化の視点等を踏まえた施策の見直しを行うとともに、特別区民税の収納率アップやふるさと納税等の新たな財源確保を図るなど、歳入歳出の両面から、健全な財政運営のための取り組み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物件費や扶助費、公債費などの経常的経費充当一般財源等総額は増加したものの、財政調整交付金、地方消費税交付金等の増加による経常的一般財源等総額の増加幅が上回ったため、前年度と比較して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162983</xdr:rowOff>
    </xdr:from>
    <xdr:to>
      <xdr:col>23</xdr:col>
      <xdr:colOff>133350</xdr:colOff>
      <xdr:row>67</xdr:row>
      <xdr:rowOff>71967</xdr:rowOff>
    </xdr:to>
    <xdr:cxnSp macro="">
      <xdr:nvCxnSpPr>
        <xdr:cNvPr id="134" name="直線コネクタ 133"/>
        <xdr:cNvCxnSpPr/>
      </xdr:nvCxnSpPr>
      <xdr:spPr>
        <a:xfrm flipV="1">
          <a:off x="4114800" y="114786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39794</xdr:rowOff>
    </xdr:from>
    <xdr:to>
      <xdr:col>19</xdr:col>
      <xdr:colOff>133350</xdr:colOff>
      <xdr:row>67</xdr:row>
      <xdr:rowOff>71967</xdr:rowOff>
    </xdr:to>
    <xdr:cxnSp macro="">
      <xdr:nvCxnSpPr>
        <xdr:cNvPr id="137" name="直線コネクタ 136"/>
        <xdr:cNvCxnSpPr/>
      </xdr:nvCxnSpPr>
      <xdr:spPr>
        <a:xfrm>
          <a:off x="3225800" y="115269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122767</xdr:rowOff>
    </xdr:from>
    <xdr:to>
      <xdr:col>15</xdr:col>
      <xdr:colOff>82550</xdr:colOff>
      <xdr:row>67</xdr:row>
      <xdr:rowOff>39794</xdr:rowOff>
    </xdr:to>
    <xdr:cxnSp macro="">
      <xdr:nvCxnSpPr>
        <xdr:cNvPr id="140" name="直線コネクタ 139"/>
        <xdr:cNvCxnSpPr/>
      </xdr:nvCxnSpPr>
      <xdr:spPr>
        <a:xfrm>
          <a:off x="2336800" y="114384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122767</xdr:rowOff>
    </xdr:from>
    <xdr:to>
      <xdr:col>11</xdr:col>
      <xdr:colOff>31750</xdr:colOff>
      <xdr:row>67</xdr:row>
      <xdr:rowOff>15663</xdr:rowOff>
    </xdr:to>
    <xdr:cxnSp macro="">
      <xdr:nvCxnSpPr>
        <xdr:cNvPr id="143" name="直線コネクタ 142"/>
        <xdr:cNvCxnSpPr/>
      </xdr:nvCxnSpPr>
      <xdr:spPr>
        <a:xfrm flipV="1">
          <a:off x="1447800" y="114384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112183</xdr:rowOff>
    </xdr:from>
    <xdr:to>
      <xdr:col>23</xdr:col>
      <xdr:colOff>184150</xdr:colOff>
      <xdr:row>67</xdr:row>
      <xdr:rowOff>42333</xdr:rowOff>
    </xdr:to>
    <xdr:sp macro="" textlink="">
      <xdr:nvSpPr>
        <xdr:cNvPr id="153" name="楕円 152"/>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8060</xdr:rowOff>
    </xdr:from>
    <xdr:ext cx="762000" cy="259045"/>
    <xdr:sp macro="" textlink="">
      <xdr:nvSpPr>
        <xdr:cNvPr id="154" name="財政構造の弾力性該当値テキスト"/>
        <xdr:cNvSpPr txBox="1"/>
      </xdr:nvSpPr>
      <xdr:spPr>
        <a:xfrm>
          <a:off x="5041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21167</xdr:rowOff>
    </xdr:from>
    <xdr:to>
      <xdr:col>19</xdr:col>
      <xdr:colOff>184150</xdr:colOff>
      <xdr:row>67</xdr:row>
      <xdr:rowOff>122767</xdr:rowOff>
    </xdr:to>
    <xdr:sp macro="" textlink="">
      <xdr:nvSpPr>
        <xdr:cNvPr id="155" name="楕円 154"/>
        <xdr:cNvSpPr/>
      </xdr:nvSpPr>
      <xdr:spPr>
        <a:xfrm>
          <a:off x="4064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107544</xdr:rowOff>
    </xdr:from>
    <xdr:ext cx="736600" cy="259045"/>
    <xdr:sp macro="" textlink="">
      <xdr:nvSpPr>
        <xdr:cNvPr id="156" name="テキスト ボックス 155"/>
        <xdr:cNvSpPr txBox="1"/>
      </xdr:nvSpPr>
      <xdr:spPr>
        <a:xfrm>
          <a:off x="3733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160444</xdr:rowOff>
    </xdr:from>
    <xdr:to>
      <xdr:col>15</xdr:col>
      <xdr:colOff>133350</xdr:colOff>
      <xdr:row>67</xdr:row>
      <xdr:rowOff>90594</xdr:rowOff>
    </xdr:to>
    <xdr:sp macro="" textlink="">
      <xdr:nvSpPr>
        <xdr:cNvPr id="157" name="楕円 156"/>
        <xdr:cNvSpPr/>
      </xdr:nvSpPr>
      <xdr:spPr>
        <a:xfrm>
          <a:off x="3175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75371</xdr:rowOff>
    </xdr:from>
    <xdr:ext cx="762000" cy="259045"/>
    <xdr:sp macro="" textlink="">
      <xdr:nvSpPr>
        <xdr:cNvPr id="158" name="テキスト ボックス 157"/>
        <xdr:cNvSpPr txBox="1"/>
      </xdr:nvSpPr>
      <xdr:spPr>
        <a:xfrm>
          <a:off x="2844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71967</xdr:rowOff>
    </xdr:from>
    <xdr:to>
      <xdr:col>11</xdr:col>
      <xdr:colOff>82550</xdr:colOff>
      <xdr:row>67</xdr:row>
      <xdr:rowOff>2117</xdr:rowOff>
    </xdr:to>
    <xdr:sp macro="" textlink="">
      <xdr:nvSpPr>
        <xdr:cNvPr id="159" name="楕円 158"/>
        <xdr:cNvSpPr/>
      </xdr:nvSpPr>
      <xdr:spPr>
        <a:xfrm>
          <a:off x="2286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158344</xdr:rowOff>
    </xdr:from>
    <xdr:ext cx="762000" cy="259045"/>
    <xdr:sp macro="" textlink="">
      <xdr:nvSpPr>
        <xdr:cNvPr id="160" name="テキスト ボックス 159"/>
        <xdr:cNvSpPr txBox="1"/>
      </xdr:nvSpPr>
      <xdr:spPr>
        <a:xfrm>
          <a:off x="1955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61" name="楕円 160"/>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62" name="テキスト ボックス 161"/>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新型コロナウイルスワクチン接種や、新型コロナウイルス感染症対策による物件費の増により前年度決算額より増加した。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推進などによる業務の効率化や生産性向上に努め、コストの縮減に向けた取組を進めていく。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163767</xdr:rowOff>
    </xdr:from>
    <xdr:to>
      <xdr:col>23</xdr:col>
      <xdr:colOff>133350</xdr:colOff>
      <xdr:row>82</xdr:row>
      <xdr:rowOff>79908</xdr:rowOff>
    </xdr:to>
    <xdr:cxnSp macro="">
      <xdr:nvCxnSpPr>
        <xdr:cNvPr id="197" name="直線コネクタ 196"/>
        <xdr:cNvCxnSpPr/>
      </xdr:nvCxnSpPr>
      <xdr:spPr>
        <a:xfrm>
          <a:off x="4114800" y="14051217"/>
          <a:ext cx="8382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126019</xdr:rowOff>
    </xdr:from>
    <xdr:to>
      <xdr:col>19</xdr:col>
      <xdr:colOff>133350</xdr:colOff>
      <xdr:row>81</xdr:row>
      <xdr:rowOff>163767</xdr:rowOff>
    </xdr:to>
    <xdr:cxnSp macro="">
      <xdr:nvCxnSpPr>
        <xdr:cNvPr id="200" name="直線コネクタ 199"/>
        <xdr:cNvCxnSpPr/>
      </xdr:nvCxnSpPr>
      <xdr:spPr>
        <a:xfrm>
          <a:off x="3225800" y="14013469"/>
          <a:ext cx="889000" cy="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112181</xdr:rowOff>
    </xdr:from>
    <xdr:to>
      <xdr:col>15</xdr:col>
      <xdr:colOff>82550</xdr:colOff>
      <xdr:row>81</xdr:row>
      <xdr:rowOff>126019</xdr:rowOff>
    </xdr:to>
    <xdr:cxnSp macro="">
      <xdr:nvCxnSpPr>
        <xdr:cNvPr id="203" name="直線コネクタ 202"/>
        <xdr:cNvCxnSpPr/>
      </xdr:nvCxnSpPr>
      <xdr:spPr>
        <a:xfrm>
          <a:off x="2336800" y="13999631"/>
          <a:ext cx="8890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112181</xdr:rowOff>
    </xdr:from>
    <xdr:to>
      <xdr:col>11</xdr:col>
      <xdr:colOff>31750</xdr:colOff>
      <xdr:row>81</xdr:row>
      <xdr:rowOff>114187</xdr:rowOff>
    </xdr:to>
    <xdr:cxnSp macro="">
      <xdr:nvCxnSpPr>
        <xdr:cNvPr id="206" name="直線コネクタ 205"/>
        <xdr:cNvCxnSpPr/>
      </xdr:nvCxnSpPr>
      <xdr:spPr>
        <a:xfrm flipV="1">
          <a:off x="1447800" y="13999631"/>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29108</xdr:rowOff>
    </xdr:from>
    <xdr:to>
      <xdr:col>23</xdr:col>
      <xdr:colOff>184150</xdr:colOff>
      <xdr:row>82</xdr:row>
      <xdr:rowOff>130708</xdr:rowOff>
    </xdr:to>
    <xdr:sp macro="" textlink="">
      <xdr:nvSpPr>
        <xdr:cNvPr id="216" name="楕円 215"/>
        <xdr:cNvSpPr/>
      </xdr:nvSpPr>
      <xdr:spPr>
        <a:xfrm>
          <a:off x="4902200" y="140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1185</xdr:rowOff>
    </xdr:from>
    <xdr:ext cx="762000" cy="259045"/>
    <xdr:sp macro="" textlink="">
      <xdr:nvSpPr>
        <xdr:cNvPr id="217" name="人件費・物件費等の状況該当値テキスト"/>
        <xdr:cNvSpPr txBox="1"/>
      </xdr:nvSpPr>
      <xdr:spPr>
        <a:xfrm>
          <a:off x="5041900" y="140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112967</xdr:rowOff>
    </xdr:from>
    <xdr:to>
      <xdr:col>19</xdr:col>
      <xdr:colOff>184150</xdr:colOff>
      <xdr:row>82</xdr:row>
      <xdr:rowOff>43117</xdr:rowOff>
    </xdr:to>
    <xdr:sp macro="" textlink="">
      <xdr:nvSpPr>
        <xdr:cNvPr id="218" name="楕円 217"/>
        <xdr:cNvSpPr/>
      </xdr:nvSpPr>
      <xdr:spPr>
        <a:xfrm>
          <a:off x="4064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27894</xdr:rowOff>
    </xdr:from>
    <xdr:ext cx="736600" cy="259045"/>
    <xdr:sp macro="" textlink="">
      <xdr:nvSpPr>
        <xdr:cNvPr id="219" name="テキスト ボックス 218"/>
        <xdr:cNvSpPr txBox="1"/>
      </xdr:nvSpPr>
      <xdr:spPr>
        <a:xfrm>
          <a:off x="3733800" y="14086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75219</xdr:rowOff>
    </xdr:from>
    <xdr:to>
      <xdr:col>15</xdr:col>
      <xdr:colOff>133350</xdr:colOff>
      <xdr:row>82</xdr:row>
      <xdr:rowOff>5369</xdr:rowOff>
    </xdr:to>
    <xdr:sp macro="" textlink="">
      <xdr:nvSpPr>
        <xdr:cNvPr id="220" name="楕円 219"/>
        <xdr:cNvSpPr/>
      </xdr:nvSpPr>
      <xdr:spPr>
        <a:xfrm>
          <a:off x="3175000" y="139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161596</xdr:rowOff>
    </xdr:from>
    <xdr:ext cx="762000" cy="259045"/>
    <xdr:sp macro="" textlink="">
      <xdr:nvSpPr>
        <xdr:cNvPr id="221" name="テキスト ボックス 220"/>
        <xdr:cNvSpPr txBox="1"/>
      </xdr:nvSpPr>
      <xdr:spPr>
        <a:xfrm>
          <a:off x="2844800" y="1404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61381</xdr:rowOff>
    </xdr:from>
    <xdr:to>
      <xdr:col>11</xdr:col>
      <xdr:colOff>82550</xdr:colOff>
      <xdr:row>81</xdr:row>
      <xdr:rowOff>162981</xdr:rowOff>
    </xdr:to>
    <xdr:sp macro="" textlink="">
      <xdr:nvSpPr>
        <xdr:cNvPr id="222" name="楕円 221"/>
        <xdr:cNvSpPr/>
      </xdr:nvSpPr>
      <xdr:spPr>
        <a:xfrm>
          <a:off x="2286000" y="13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147758</xdr:rowOff>
    </xdr:from>
    <xdr:ext cx="762000" cy="259045"/>
    <xdr:sp macro="" textlink="">
      <xdr:nvSpPr>
        <xdr:cNvPr id="223" name="テキスト ボックス 222"/>
        <xdr:cNvSpPr txBox="1"/>
      </xdr:nvSpPr>
      <xdr:spPr>
        <a:xfrm>
          <a:off x="1955800" y="1403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63387</xdr:rowOff>
    </xdr:from>
    <xdr:to>
      <xdr:col>7</xdr:col>
      <xdr:colOff>31750</xdr:colOff>
      <xdr:row>81</xdr:row>
      <xdr:rowOff>164987</xdr:rowOff>
    </xdr:to>
    <xdr:sp macro="" textlink="">
      <xdr:nvSpPr>
        <xdr:cNvPr id="224" name="楕円 223"/>
        <xdr:cNvSpPr/>
      </xdr:nvSpPr>
      <xdr:spPr>
        <a:xfrm>
          <a:off x="1397000" y="139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149764</xdr:rowOff>
    </xdr:from>
    <xdr:ext cx="762000" cy="259045"/>
    <xdr:sp macro="" textlink="">
      <xdr:nvSpPr>
        <xdr:cNvPr id="225" name="テキスト ボックス 224"/>
        <xdr:cNvSpPr txBox="1"/>
      </xdr:nvSpPr>
      <xdr:spPr>
        <a:xfrm>
          <a:off x="1066800" y="1403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95250</xdr:rowOff>
    </xdr:from>
    <xdr:to>
      <xdr:col>81</xdr:col>
      <xdr:colOff>44450</xdr:colOff>
      <xdr:row>79</xdr:row>
      <xdr:rowOff>95250</xdr:rowOff>
    </xdr:to>
    <xdr:cxnSp macro="">
      <xdr:nvCxnSpPr>
        <xdr:cNvPr id="261" name="直線コネクタ 260"/>
        <xdr:cNvCxnSpPr/>
      </xdr:nvCxnSpPr>
      <xdr:spPr>
        <a:xfrm>
          <a:off x="16179800" y="1363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95250</xdr:rowOff>
    </xdr:from>
    <xdr:to>
      <xdr:col>77</xdr:col>
      <xdr:colOff>44450</xdr:colOff>
      <xdr:row>82</xdr:row>
      <xdr:rowOff>63500</xdr:rowOff>
    </xdr:to>
    <xdr:cxnSp macro="">
      <xdr:nvCxnSpPr>
        <xdr:cNvPr id="264" name="直線コネクタ 263"/>
        <xdr:cNvCxnSpPr/>
      </xdr:nvCxnSpPr>
      <xdr:spPr>
        <a:xfrm flipV="1">
          <a:off x="15290800" y="136398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133350</xdr:rowOff>
    </xdr:to>
    <xdr:cxnSp macro="">
      <xdr:nvCxnSpPr>
        <xdr:cNvPr id="267" name="直線コネクタ 266"/>
        <xdr:cNvCxnSpPr/>
      </xdr:nvCxnSpPr>
      <xdr:spPr>
        <a:xfrm flipV="1">
          <a:off x="14401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133350</xdr:rowOff>
    </xdr:to>
    <xdr:cxnSp macro="">
      <xdr:nvCxnSpPr>
        <xdr:cNvPr id="270" name="直線コネクタ 269"/>
        <xdr:cNvCxnSpPr/>
      </xdr:nvCxnSpPr>
      <xdr:spPr>
        <a:xfrm>
          <a:off x="13512800" y="14156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44450</xdr:rowOff>
    </xdr:from>
    <xdr:to>
      <xdr:col>81</xdr:col>
      <xdr:colOff>95250</xdr:colOff>
      <xdr:row>79</xdr:row>
      <xdr:rowOff>146050</xdr:rowOff>
    </xdr:to>
    <xdr:sp macro="" textlink="">
      <xdr:nvSpPr>
        <xdr:cNvPr id="280" name="楕円 279"/>
        <xdr:cNvSpPr/>
      </xdr:nvSpPr>
      <xdr:spPr>
        <a:xfrm>
          <a:off x="16967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78</xdr:row>
      <xdr:rowOff>137177</xdr:rowOff>
    </xdr:from>
    <xdr:ext cx="762000" cy="259045"/>
    <xdr:sp macro="" textlink="">
      <xdr:nvSpPr>
        <xdr:cNvPr id="281" name="給与水準   （国との比較）該当値テキスト"/>
        <xdr:cNvSpPr txBox="1"/>
      </xdr:nvSpPr>
      <xdr:spPr>
        <a:xfrm>
          <a:off x="17106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44450</xdr:rowOff>
    </xdr:from>
    <xdr:to>
      <xdr:col>77</xdr:col>
      <xdr:colOff>95250</xdr:colOff>
      <xdr:row>79</xdr:row>
      <xdr:rowOff>146050</xdr:rowOff>
    </xdr:to>
    <xdr:sp macro="" textlink="">
      <xdr:nvSpPr>
        <xdr:cNvPr id="282" name="楕円 281"/>
        <xdr:cNvSpPr/>
      </xdr:nvSpPr>
      <xdr:spPr>
        <a:xfrm>
          <a:off x="16129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77</xdr:row>
      <xdr:rowOff>156227</xdr:rowOff>
    </xdr:from>
    <xdr:ext cx="736600" cy="259045"/>
    <xdr:sp macro="" textlink="">
      <xdr:nvSpPr>
        <xdr:cNvPr id="283" name="テキスト ボックス 282"/>
        <xdr:cNvSpPr txBox="1"/>
      </xdr:nvSpPr>
      <xdr:spPr>
        <a:xfrm>
          <a:off x="15798800" y="133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7" name="テキスト ボックス 286"/>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8" name="楕円 287"/>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9" name="テキスト ボックス 288"/>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新型コロナウイルス感染症対応などの職員の体制強化等により、昨年度と比べ人口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人当たり職員数は増加した。</a:t>
          </a:r>
        </a:p>
        <a:p>
          <a:r>
            <a:rPr kumimoji="1" lang="ja-JP" altLang="en-US" sz="1300">
              <a:latin typeface="ＭＳ Ｐゴシック" panose="020B0600070205080204" pitchFamily="50" charset="-128"/>
              <a:ea typeface="ＭＳ Ｐゴシック" panose="020B0600070205080204" pitchFamily="50" charset="-128"/>
            </a:rPr>
            <a:t>　今後も民間活力やデジタル化の推進等により、適正な執行体制の確保に努めていく。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34351</xdr:rowOff>
    </xdr:from>
    <xdr:to>
      <xdr:col>81</xdr:col>
      <xdr:colOff>44450</xdr:colOff>
      <xdr:row>61</xdr:row>
      <xdr:rowOff>38946</xdr:rowOff>
    </xdr:to>
    <xdr:cxnSp macro="">
      <xdr:nvCxnSpPr>
        <xdr:cNvPr id="326" name="直線コネクタ 325"/>
        <xdr:cNvCxnSpPr/>
      </xdr:nvCxnSpPr>
      <xdr:spPr>
        <a:xfrm>
          <a:off x="16179800" y="10492801"/>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19413</xdr:rowOff>
    </xdr:from>
    <xdr:to>
      <xdr:col>77</xdr:col>
      <xdr:colOff>44450</xdr:colOff>
      <xdr:row>61</xdr:row>
      <xdr:rowOff>34351</xdr:rowOff>
    </xdr:to>
    <xdr:cxnSp macro="">
      <xdr:nvCxnSpPr>
        <xdr:cNvPr id="329" name="直線コネクタ 328"/>
        <xdr:cNvCxnSpPr/>
      </xdr:nvCxnSpPr>
      <xdr:spPr>
        <a:xfrm>
          <a:off x="15290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164435</xdr:rowOff>
    </xdr:from>
    <xdr:to>
      <xdr:col>72</xdr:col>
      <xdr:colOff>203200</xdr:colOff>
      <xdr:row>61</xdr:row>
      <xdr:rowOff>19413</xdr:rowOff>
    </xdr:to>
    <xdr:cxnSp macro="">
      <xdr:nvCxnSpPr>
        <xdr:cNvPr id="332" name="直線コネクタ 331"/>
        <xdr:cNvCxnSpPr/>
      </xdr:nvCxnSpPr>
      <xdr:spPr>
        <a:xfrm>
          <a:off x="14401800" y="1045143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150646</xdr:rowOff>
    </xdr:from>
    <xdr:to>
      <xdr:col>68</xdr:col>
      <xdr:colOff>152400</xdr:colOff>
      <xdr:row>60</xdr:row>
      <xdr:rowOff>164435</xdr:rowOff>
    </xdr:to>
    <xdr:cxnSp macro="">
      <xdr:nvCxnSpPr>
        <xdr:cNvPr id="335" name="直線コネクタ 334"/>
        <xdr:cNvCxnSpPr/>
      </xdr:nvCxnSpPr>
      <xdr:spPr>
        <a:xfrm>
          <a:off x="13512800" y="1043764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159596</xdr:rowOff>
    </xdr:from>
    <xdr:to>
      <xdr:col>81</xdr:col>
      <xdr:colOff>95250</xdr:colOff>
      <xdr:row>61</xdr:row>
      <xdr:rowOff>89746</xdr:rowOff>
    </xdr:to>
    <xdr:sp macro="" textlink="">
      <xdr:nvSpPr>
        <xdr:cNvPr id="345" name="楕円 344"/>
        <xdr:cNvSpPr/>
      </xdr:nvSpPr>
      <xdr:spPr>
        <a:xfrm>
          <a:off x="16967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131673</xdr:rowOff>
    </xdr:from>
    <xdr:ext cx="762000" cy="259045"/>
    <xdr:sp macro="" textlink="">
      <xdr:nvSpPr>
        <xdr:cNvPr id="346" name="定員管理の状況該当値テキスト"/>
        <xdr:cNvSpPr txBox="1"/>
      </xdr:nvSpPr>
      <xdr:spPr>
        <a:xfrm>
          <a:off x="17106900" y="104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155001</xdr:rowOff>
    </xdr:from>
    <xdr:to>
      <xdr:col>77</xdr:col>
      <xdr:colOff>95250</xdr:colOff>
      <xdr:row>61</xdr:row>
      <xdr:rowOff>85151</xdr:rowOff>
    </xdr:to>
    <xdr:sp macro="" textlink="">
      <xdr:nvSpPr>
        <xdr:cNvPr id="347" name="楕円 346"/>
        <xdr:cNvSpPr/>
      </xdr:nvSpPr>
      <xdr:spPr>
        <a:xfrm>
          <a:off x="16129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69928</xdr:rowOff>
    </xdr:from>
    <xdr:ext cx="736600" cy="259045"/>
    <xdr:sp macro="" textlink="">
      <xdr:nvSpPr>
        <xdr:cNvPr id="348" name="テキスト ボックス 347"/>
        <xdr:cNvSpPr txBox="1"/>
      </xdr:nvSpPr>
      <xdr:spPr>
        <a:xfrm>
          <a:off x="15798800" y="10528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9" name="楕円 348"/>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54990</xdr:rowOff>
    </xdr:from>
    <xdr:ext cx="762000" cy="259045"/>
    <xdr:sp macro="" textlink="">
      <xdr:nvSpPr>
        <xdr:cNvPr id="350" name="テキスト ボックス 349"/>
        <xdr:cNvSpPr txBox="1"/>
      </xdr:nvSpPr>
      <xdr:spPr>
        <a:xfrm>
          <a:off x="14909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113635</xdr:rowOff>
    </xdr:from>
    <xdr:to>
      <xdr:col>68</xdr:col>
      <xdr:colOff>203200</xdr:colOff>
      <xdr:row>61</xdr:row>
      <xdr:rowOff>43785</xdr:rowOff>
    </xdr:to>
    <xdr:sp macro="" textlink="">
      <xdr:nvSpPr>
        <xdr:cNvPr id="351" name="楕円 350"/>
        <xdr:cNvSpPr/>
      </xdr:nvSpPr>
      <xdr:spPr>
        <a:xfrm>
          <a:off x="14351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28562</xdr:rowOff>
    </xdr:from>
    <xdr:ext cx="762000" cy="259045"/>
    <xdr:sp macro="" textlink="">
      <xdr:nvSpPr>
        <xdr:cNvPr id="352" name="テキスト ボックス 351"/>
        <xdr:cNvSpPr txBox="1"/>
      </xdr:nvSpPr>
      <xdr:spPr>
        <a:xfrm>
          <a:off x="14020800" y="104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99846</xdr:rowOff>
    </xdr:from>
    <xdr:to>
      <xdr:col>64</xdr:col>
      <xdr:colOff>152400</xdr:colOff>
      <xdr:row>61</xdr:row>
      <xdr:rowOff>29996</xdr:rowOff>
    </xdr:to>
    <xdr:sp macro="" textlink="">
      <xdr:nvSpPr>
        <xdr:cNvPr id="353" name="楕円 352"/>
        <xdr:cNvSpPr/>
      </xdr:nvSpPr>
      <xdr:spPr>
        <a:xfrm>
          <a:off x="13462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14773</xdr:rowOff>
    </xdr:from>
    <xdr:ext cx="762000" cy="259045"/>
    <xdr:sp macro="" textlink="">
      <xdr:nvSpPr>
        <xdr:cNvPr id="354" name="テキスト ボックス 353"/>
        <xdr:cNvSpPr txBox="1"/>
      </xdr:nvSpPr>
      <xdr:spPr>
        <a:xfrm>
          <a:off x="13131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公債費に準ずる債務負担行為の額が減少したため、昨年度と比べ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しかしながら、類似団体内平均値を上回っていることから、今後も、将来の財政負担を考慮しつつ、公債費の適正管理に努めていく。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43</xdr:row>
      <xdr:rowOff>14817</xdr:rowOff>
    </xdr:to>
    <xdr:cxnSp macro="">
      <xdr:nvCxnSpPr>
        <xdr:cNvPr id="380" name="直線コネクタ 379"/>
        <xdr:cNvCxnSpPr/>
      </xdr:nvCxnSpPr>
      <xdr:spPr>
        <a:xfrm flipV="1">
          <a:off x="17018000" y="6240992"/>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1"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2" name="直線コネクタ 381"/>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125942</xdr:rowOff>
    </xdr:to>
    <xdr:cxnSp macro="">
      <xdr:nvCxnSpPr>
        <xdr:cNvPr id="385" name="直線コネクタ 384"/>
        <xdr:cNvCxnSpPr/>
      </xdr:nvCxnSpPr>
      <xdr:spPr>
        <a:xfrm flipV="1">
          <a:off x="16179800" y="7105650"/>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22877</xdr:rowOff>
    </xdr:from>
    <xdr:ext cx="762000" cy="259045"/>
    <xdr:sp macro="" textlink="">
      <xdr:nvSpPr>
        <xdr:cNvPr id="386" name="公債費負担の状況平均値テキスト"/>
        <xdr:cNvSpPr txBox="1"/>
      </xdr:nvSpPr>
      <xdr:spPr>
        <a:xfrm>
          <a:off x="17106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7" name="フローチャート: 判断 386"/>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43</xdr:row>
      <xdr:rowOff>14817</xdr:rowOff>
    </xdr:to>
    <xdr:cxnSp macro="">
      <xdr:nvCxnSpPr>
        <xdr:cNvPr id="388" name="直線コネクタ 387"/>
        <xdr:cNvCxnSpPr/>
      </xdr:nvCxnSpPr>
      <xdr:spPr>
        <a:xfrm flipV="1">
          <a:off x="15290800" y="73268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9" name="フローチャート: 判断 388"/>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90" name="テキスト ボックス 389"/>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44</xdr:row>
      <xdr:rowOff>84667</xdr:rowOff>
    </xdr:to>
    <xdr:cxnSp macro="">
      <xdr:nvCxnSpPr>
        <xdr:cNvPr id="391" name="直線コネクタ 390"/>
        <xdr:cNvCxnSpPr/>
      </xdr:nvCxnSpPr>
      <xdr:spPr>
        <a:xfrm flipV="1">
          <a:off x="14401800" y="738716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117475</xdr:rowOff>
    </xdr:from>
    <xdr:to>
      <xdr:col>73</xdr:col>
      <xdr:colOff>44450</xdr:colOff>
      <xdr:row>39</xdr:row>
      <xdr:rowOff>47625</xdr:rowOff>
    </xdr:to>
    <xdr:sp macro="" textlink="">
      <xdr:nvSpPr>
        <xdr:cNvPr id="392" name="フローチャート: 判断 391"/>
        <xdr:cNvSpPr/>
      </xdr:nvSpPr>
      <xdr:spPr>
        <a:xfrm>
          <a:off x="15240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3" name="テキスト ボックス 392"/>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44</xdr:row>
      <xdr:rowOff>84667</xdr:rowOff>
    </xdr:to>
    <xdr:cxnSp macro="">
      <xdr:nvCxnSpPr>
        <xdr:cNvPr id="394" name="直線コネクタ 393"/>
        <xdr:cNvCxnSpPr/>
      </xdr:nvCxnSpPr>
      <xdr:spPr>
        <a:xfrm>
          <a:off x="13512800" y="75078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397" name="フローチャート: 判断 396"/>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398" name="テキスト ボックス 397"/>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4" name="楕円 403"/>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5"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75142</xdr:rowOff>
    </xdr:from>
    <xdr:to>
      <xdr:col>77</xdr:col>
      <xdr:colOff>95250</xdr:colOff>
      <xdr:row>43</xdr:row>
      <xdr:rowOff>5292</xdr:rowOff>
    </xdr:to>
    <xdr:sp macro="" textlink="">
      <xdr:nvSpPr>
        <xdr:cNvPr id="406" name="楕円 405"/>
        <xdr:cNvSpPr/>
      </xdr:nvSpPr>
      <xdr:spPr>
        <a:xfrm>
          <a:off x="16129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161519</xdr:rowOff>
    </xdr:from>
    <xdr:ext cx="736600" cy="259045"/>
    <xdr:sp macro="" textlink="">
      <xdr:nvSpPr>
        <xdr:cNvPr id="407" name="テキスト ボックス 406"/>
        <xdr:cNvSpPr txBox="1"/>
      </xdr:nvSpPr>
      <xdr:spPr>
        <a:xfrm>
          <a:off x="15798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0" name="楕円 409"/>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1" name="テキスト ボックス 410"/>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41</xdr:row>
      <xdr:rowOff>44450</xdr:rowOff>
    </xdr:to>
    <xdr:cxnSp macro="">
      <xdr:nvCxnSpPr>
        <xdr:cNvPr id="61" name="直線コネクタ 60"/>
        <xdr:cNvCxnSpPr/>
      </xdr:nvCxnSpPr>
      <xdr:spPr>
        <a:xfrm flipV="1">
          <a:off x="4826000" y="58674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152400</xdr:rowOff>
    </xdr:from>
    <xdr:to>
      <xdr:col>24</xdr:col>
      <xdr:colOff>25400</xdr:colOff>
      <xdr:row>41</xdr:row>
      <xdr:rowOff>133350</xdr:rowOff>
    </xdr:to>
    <xdr:cxnSp macro="">
      <xdr:nvCxnSpPr>
        <xdr:cNvPr id="66" name="直線コネクタ 65"/>
        <xdr:cNvCxnSpPr/>
      </xdr:nvCxnSpPr>
      <xdr:spPr>
        <a:xfrm flipV="1">
          <a:off x="3987800" y="7010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146050</xdr:rowOff>
    </xdr:from>
    <xdr:to>
      <xdr:col>19</xdr:col>
      <xdr:colOff>187325</xdr:colOff>
      <xdr:row>41</xdr:row>
      <xdr:rowOff>133350</xdr:rowOff>
    </xdr:to>
    <xdr:cxnSp macro="">
      <xdr:nvCxnSpPr>
        <xdr:cNvPr id="69" name="直線コネクタ 68"/>
        <xdr:cNvCxnSpPr/>
      </xdr:nvCxnSpPr>
      <xdr:spPr>
        <a:xfrm>
          <a:off x="3098800" y="6832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139700</xdr:rowOff>
    </xdr:from>
    <xdr:to>
      <xdr:col>20</xdr:col>
      <xdr:colOff>38100</xdr:colOff>
      <xdr:row>39</xdr:row>
      <xdr:rowOff>69850</xdr:rowOff>
    </xdr:to>
    <xdr:sp macro="" textlink="">
      <xdr:nvSpPr>
        <xdr:cNvPr id="70" name="フローチャート: 判断 69"/>
        <xdr:cNvSpPr/>
      </xdr:nvSpPr>
      <xdr:spPr>
        <a:xfrm>
          <a:off x="3937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71" name="テキスト ボックス 70"/>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39</xdr:row>
      <xdr:rowOff>158750</xdr:rowOff>
    </xdr:to>
    <xdr:cxnSp macro="">
      <xdr:nvCxnSpPr>
        <xdr:cNvPr id="72" name="直線コネクタ 71"/>
        <xdr:cNvCxnSpPr/>
      </xdr:nvCxnSpPr>
      <xdr:spPr>
        <a:xfrm flipV="1">
          <a:off x="2209800" y="683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146050</xdr:rowOff>
    </xdr:from>
    <xdr:to>
      <xdr:col>15</xdr:col>
      <xdr:colOff>149225</xdr:colOff>
      <xdr:row>38</xdr:row>
      <xdr:rowOff>76200</xdr:rowOff>
    </xdr:to>
    <xdr:sp macro="" textlink="">
      <xdr:nvSpPr>
        <xdr:cNvPr id="73" name="フローチャート: 判断 72"/>
        <xdr:cNvSpPr/>
      </xdr:nvSpPr>
      <xdr:spPr>
        <a:xfrm>
          <a:off x="3048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40</xdr:row>
      <xdr:rowOff>50800</xdr:rowOff>
    </xdr:to>
    <xdr:cxnSp macro="">
      <xdr:nvCxnSpPr>
        <xdr:cNvPr id="75" name="直線コネクタ 74"/>
        <xdr:cNvCxnSpPr/>
      </xdr:nvCxnSpPr>
      <xdr:spPr>
        <a:xfrm flipV="1">
          <a:off x="1320800" y="684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78" name="フローチャート: 判断 77"/>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101600</xdr:rowOff>
    </xdr:from>
    <xdr:to>
      <xdr:col>24</xdr:col>
      <xdr:colOff>76200</xdr:colOff>
      <xdr:row>41</xdr:row>
      <xdr:rowOff>31750</xdr:rowOff>
    </xdr:to>
    <xdr:sp macro="" textlink="">
      <xdr:nvSpPr>
        <xdr:cNvPr id="85" name="楕円 84"/>
        <xdr:cNvSpPr/>
      </xdr:nvSpPr>
      <xdr:spPr>
        <a:xfrm>
          <a:off x="47752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6" name="人件費該当値テキスト"/>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82550</xdr:rowOff>
    </xdr:from>
    <xdr:to>
      <xdr:col>20</xdr:col>
      <xdr:colOff>38100</xdr:colOff>
      <xdr:row>42</xdr:row>
      <xdr:rowOff>12700</xdr:rowOff>
    </xdr:to>
    <xdr:sp macro="" textlink="">
      <xdr:nvSpPr>
        <xdr:cNvPr id="87" name="楕円 86"/>
        <xdr:cNvSpPr/>
      </xdr:nvSpPr>
      <xdr:spPr>
        <a:xfrm>
          <a:off x="3937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168927</xdr:rowOff>
    </xdr:from>
    <xdr:ext cx="736600" cy="259045"/>
    <xdr:sp macro="" textlink="">
      <xdr:nvSpPr>
        <xdr:cNvPr id="88" name="テキスト ボックス 87"/>
        <xdr:cNvSpPr txBox="1"/>
      </xdr:nvSpPr>
      <xdr:spPr>
        <a:xfrm>
          <a:off x="3606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教育用コンピュータ運営費等の増加の影響等により、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4" name="直線コネクタ 123"/>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58964</xdr:rowOff>
    </xdr:from>
    <xdr:to>
      <xdr:col>82</xdr:col>
      <xdr:colOff>107950</xdr:colOff>
      <xdr:row>13</xdr:row>
      <xdr:rowOff>146050</xdr:rowOff>
    </xdr:to>
    <xdr:cxnSp macro="">
      <xdr:nvCxnSpPr>
        <xdr:cNvPr id="129" name="直線コネクタ 128"/>
        <xdr:cNvCxnSpPr/>
      </xdr:nvCxnSpPr>
      <xdr:spPr>
        <a:xfrm>
          <a:off x="15671800" y="2287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0"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1" name="フローチャート: 判断 130"/>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146050</xdr:rowOff>
    </xdr:to>
    <xdr:cxnSp macro="">
      <xdr:nvCxnSpPr>
        <xdr:cNvPr id="132" name="直線コネクタ 131"/>
        <xdr:cNvCxnSpPr/>
      </xdr:nvCxnSpPr>
      <xdr:spPr>
        <a:xfrm flipV="1">
          <a:off x="14782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3" name="フローチャート: 判断 132"/>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4" name="テキスト ボックス 133"/>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13</xdr:row>
      <xdr:rowOff>146050</xdr:rowOff>
    </xdr:to>
    <xdr:cxnSp macro="">
      <xdr:nvCxnSpPr>
        <xdr:cNvPr id="135" name="直線コネクタ 134"/>
        <xdr:cNvCxnSpPr/>
      </xdr:nvCxnSpPr>
      <xdr:spPr>
        <a:xfrm>
          <a:off x="13893800" y="235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6" name="フローチャート: 判断 135"/>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7" name="テキスト ボックス 136"/>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124279</xdr:rowOff>
    </xdr:to>
    <xdr:cxnSp macro="">
      <xdr:nvCxnSpPr>
        <xdr:cNvPr id="138" name="直線コネクタ 137"/>
        <xdr:cNvCxnSpPr/>
      </xdr:nvCxnSpPr>
      <xdr:spPr>
        <a:xfrm>
          <a:off x="13004800" y="2342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39" name="フローチャート: 判断 138"/>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0" name="テキスト ボックス 139"/>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1" name="フローチャート: 判断 140"/>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2" name="テキスト ボックス 141"/>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9"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8164</xdr:rowOff>
    </xdr:from>
    <xdr:to>
      <xdr:col>78</xdr:col>
      <xdr:colOff>120650</xdr:colOff>
      <xdr:row>13</xdr:row>
      <xdr:rowOff>109764</xdr:rowOff>
    </xdr:to>
    <xdr:sp macro="" textlink="">
      <xdr:nvSpPr>
        <xdr:cNvPr id="150" name="楕円 149"/>
        <xdr:cNvSpPr/>
      </xdr:nvSpPr>
      <xdr:spPr>
        <a:xfrm>
          <a:off x="15621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119941</xdr:rowOff>
    </xdr:from>
    <xdr:ext cx="736600" cy="259045"/>
    <xdr:sp macro="" textlink="">
      <xdr:nvSpPr>
        <xdr:cNvPr id="151" name="テキスト ボックス 150"/>
        <xdr:cNvSpPr txBox="1"/>
      </xdr:nvSpPr>
      <xdr:spPr>
        <a:xfrm>
          <a:off x="15290800" y="20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6" name="楕円 155"/>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7" name="テキスト ボックス 156"/>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保育園運営費や子ども医療費助成事業費の増加がみられるものの、財政調整交付金や、地方消費税交付金の増加の影響などにより、歳入経常一般財源等の増加が上回ったため、前年度と比較して、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数値は類似団体内平均値を若干上回ることから、今後も扶助費の適正な執行に努めていく。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138430</xdr:rowOff>
    </xdr:from>
    <xdr:to>
      <xdr:col>24</xdr:col>
      <xdr:colOff>25400</xdr:colOff>
      <xdr:row>60</xdr:row>
      <xdr:rowOff>12700</xdr:rowOff>
    </xdr:to>
    <xdr:cxnSp macro="">
      <xdr:nvCxnSpPr>
        <xdr:cNvPr id="190" name="直線コネクタ 189"/>
        <xdr:cNvCxnSpPr/>
      </xdr:nvCxnSpPr>
      <xdr:spPr>
        <a:xfrm flipV="1">
          <a:off x="3987800" y="10253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1"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2" name="フローチャート: 判断 191"/>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66040</xdr:rowOff>
    </xdr:to>
    <xdr:cxnSp macro="">
      <xdr:nvCxnSpPr>
        <xdr:cNvPr id="193" name="直線コネクタ 192"/>
        <xdr:cNvCxnSpPr/>
      </xdr:nvCxnSpPr>
      <xdr:spPr>
        <a:xfrm flipV="1">
          <a:off x="3098800" y="1029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4" name="フローチャート: 判断 193"/>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5" name="テキスト ボックス 194"/>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43180</xdr:rowOff>
    </xdr:from>
    <xdr:to>
      <xdr:col>15</xdr:col>
      <xdr:colOff>98425</xdr:colOff>
      <xdr:row>60</xdr:row>
      <xdr:rowOff>66040</xdr:rowOff>
    </xdr:to>
    <xdr:cxnSp macro="">
      <xdr:nvCxnSpPr>
        <xdr:cNvPr id="196" name="直線コネクタ 195"/>
        <xdr:cNvCxnSpPr/>
      </xdr:nvCxnSpPr>
      <xdr:spPr>
        <a:xfrm>
          <a:off x="2209800" y="1033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7" name="フローチャート: 判断 196"/>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198" name="テキスト ボックス 197"/>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43180</xdr:rowOff>
    </xdr:to>
    <xdr:cxnSp macro="">
      <xdr:nvCxnSpPr>
        <xdr:cNvPr id="199" name="直線コネクタ 198"/>
        <xdr:cNvCxnSpPr/>
      </xdr:nvCxnSpPr>
      <xdr:spPr>
        <a:xfrm>
          <a:off x="1320800" y="1029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0" name="フローチャート: 判断 199"/>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1" name="テキスト ボックス 200"/>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2" name="フローチャート: 判断 201"/>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09" name="楕円 208"/>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59707</xdr:rowOff>
    </xdr:from>
    <xdr:ext cx="762000" cy="259045"/>
    <xdr:sp macro="" textlink="">
      <xdr:nvSpPr>
        <xdr:cNvPr id="210" name="扶助費該当値テキスト"/>
        <xdr:cNvSpPr txBox="1"/>
      </xdr:nvSpPr>
      <xdr:spPr>
        <a:xfrm>
          <a:off x="4914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xdr:rowOff>
    </xdr:from>
    <xdr:to>
      <xdr:col>15</xdr:col>
      <xdr:colOff>149225</xdr:colOff>
      <xdr:row>60</xdr:row>
      <xdr:rowOff>116840</xdr:rowOff>
    </xdr:to>
    <xdr:sp macro="" textlink="">
      <xdr:nvSpPr>
        <xdr:cNvPr id="213" name="楕円 212"/>
        <xdr:cNvSpPr/>
      </xdr:nvSpPr>
      <xdr:spPr>
        <a:xfrm>
          <a:off x="3048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101617</xdr:rowOff>
    </xdr:from>
    <xdr:ext cx="762000" cy="259045"/>
    <xdr:sp macro="" textlink="">
      <xdr:nvSpPr>
        <xdr:cNvPr id="214" name="テキスト ボックス 213"/>
        <xdr:cNvSpPr txBox="1"/>
      </xdr:nvSpPr>
      <xdr:spPr>
        <a:xfrm>
          <a:off x="2717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163830</xdr:rowOff>
    </xdr:from>
    <xdr:to>
      <xdr:col>11</xdr:col>
      <xdr:colOff>60325</xdr:colOff>
      <xdr:row>60</xdr:row>
      <xdr:rowOff>93980</xdr:rowOff>
    </xdr:to>
    <xdr:sp macro="" textlink="">
      <xdr:nvSpPr>
        <xdr:cNvPr id="215" name="楕円 214"/>
        <xdr:cNvSpPr/>
      </xdr:nvSpPr>
      <xdr:spPr>
        <a:xfrm>
          <a:off x="2159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78757</xdr:rowOff>
    </xdr:from>
    <xdr:ext cx="762000" cy="259045"/>
    <xdr:sp macro="" textlink="">
      <xdr:nvSpPr>
        <xdr:cNvPr id="216" name="テキスト ボックス 215"/>
        <xdr:cNvSpPr txBox="1"/>
      </xdr:nvSpPr>
      <xdr:spPr>
        <a:xfrm>
          <a:off x="1828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維持補修費や繰出金が昨年度と比べ増加したため、前年度と比較し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6" name="直線コネクタ 245"/>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7"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48" name="直線コネクタ 247"/>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9"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0" name="直線コネクタ 249"/>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31750</xdr:rowOff>
    </xdr:to>
    <xdr:cxnSp macro="">
      <xdr:nvCxnSpPr>
        <xdr:cNvPr id="251" name="直線コネクタ 250"/>
        <xdr:cNvCxnSpPr/>
      </xdr:nvCxnSpPr>
      <xdr:spPr>
        <a:xfrm>
          <a:off x="15671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2"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3" name="フローチャート: 判断 252"/>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12700</xdr:rowOff>
    </xdr:to>
    <xdr:cxnSp macro="">
      <xdr:nvCxnSpPr>
        <xdr:cNvPr id="254" name="直線コネクタ 253"/>
        <xdr:cNvCxnSpPr/>
      </xdr:nvCxnSpPr>
      <xdr:spPr>
        <a:xfrm>
          <a:off x="14782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5" name="フローチャート: 判断 254"/>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6" name="テキスト ボックス 255"/>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12700</xdr:rowOff>
    </xdr:to>
    <xdr:cxnSp macro="">
      <xdr:nvCxnSpPr>
        <xdr:cNvPr id="257" name="直線コネクタ 256"/>
        <xdr:cNvCxnSpPr/>
      </xdr:nvCxnSpPr>
      <xdr:spPr>
        <a:xfrm>
          <a:off x="13893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88900</xdr:rowOff>
    </xdr:to>
    <xdr:cxnSp macro="">
      <xdr:nvCxnSpPr>
        <xdr:cNvPr id="260" name="直線コネクタ 259"/>
        <xdr:cNvCxnSpPr/>
      </xdr:nvCxnSpPr>
      <xdr:spPr>
        <a:xfrm flipV="1">
          <a:off x="13004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1" name="フローチャート: 判断 260"/>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2" name="テキスト ボックス 261"/>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4" name="テキスト ボックス 263"/>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2" name="楕円 271"/>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73" name="テキスト ボックス 272"/>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4" name="楕円 273"/>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5" name="テキスト ボックス 274"/>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6" name="楕円 275"/>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7" name="テキスト ボックス 276"/>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78" name="楕円 277"/>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79" name="テキスト ボックス 278"/>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信用保証料補助の増加などの影響で補助費等の総額は増加したものの、経常的一般財源等も増加したことに伴い、指数は前年度と同率となった。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5" name="直線コネクタ 304"/>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6"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7" name="直線コネクタ 306"/>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9" name="直線コネクタ 30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115570</xdr:rowOff>
    </xdr:to>
    <xdr:cxnSp macro="">
      <xdr:nvCxnSpPr>
        <xdr:cNvPr id="310" name="直線コネクタ 309"/>
        <xdr:cNvCxnSpPr/>
      </xdr:nvCxnSpPr>
      <xdr:spPr>
        <a:xfrm>
          <a:off x="15671800" y="6459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1"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2" name="フローチャート: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115570</xdr:rowOff>
    </xdr:to>
    <xdr:cxnSp macro="">
      <xdr:nvCxnSpPr>
        <xdr:cNvPr id="313" name="直線コネクタ 312"/>
        <xdr:cNvCxnSpPr/>
      </xdr:nvCxnSpPr>
      <xdr:spPr>
        <a:xfrm>
          <a:off x="14782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4" name="フローチャート: 判断 313"/>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5" name="テキスト ボックス 314"/>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115570</xdr:rowOff>
    </xdr:to>
    <xdr:cxnSp macro="">
      <xdr:nvCxnSpPr>
        <xdr:cNvPr id="316" name="直線コネクタ 315"/>
        <xdr:cNvCxnSpPr/>
      </xdr:nvCxnSpPr>
      <xdr:spPr>
        <a:xfrm>
          <a:off x="13893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7" name="フローチャート: 判断 316"/>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8" name="テキスト ボックス 317"/>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115570</xdr:rowOff>
    </xdr:to>
    <xdr:cxnSp macro="">
      <xdr:nvCxnSpPr>
        <xdr:cNvPr id="319" name="直線コネクタ 318"/>
        <xdr:cNvCxnSpPr/>
      </xdr:nvCxnSpPr>
      <xdr:spPr>
        <a:xfrm flipV="1">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0" name="フローチャート: 判断 319"/>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1" name="テキスト ボックス 320"/>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2" name="フローチャート: 判断 321"/>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3" name="テキスト ボックス 322"/>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1" name="楕円 330"/>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2" name="テキスト ボックス 331"/>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3" name="楕円 332"/>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4" name="テキスト ボックス 33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5" name="楕円 334"/>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6" name="テキスト ボックス 335"/>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8" name="テキスト ボックス 337"/>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今後も、公共施設の整備や改築等による起債の活用が見込まれるため、将来の財政負担を考慮しながら、公債費の適正管理に努めていく。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3" name="直線コネクタ 362"/>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24130</xdr:rowOff>
    </xdr:to>
    <xdr:cxnSp macro="">
      <xdr:nvCxnSpPr>
        <xdr:cNvPr id="368" name="直線コネクタ 367"/>
        <xdr:cNvCxnSpPr/>
      </xdr:nvCxnSpPr>
      <xdr:spPr>
        <a:xfrm flipV="1">
          <a:off x="3987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12700</xdr:rowOff>
    </xdr:to>
    <xdr:cxnSp macro="">
      <xdr:nvCxnSpPr>
        <xdr:cNvPr id="371" name="直線コネクタ 370"/>
        <xdr:cNvCxnSpPr/>
      </xdr:nvCxnSpPr>
      <xdr:spPr>
        <a:xfrm flipV="1">
          <a:off x="3098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2" name="フローチャート: 判断 371"/>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3" name="テキスト ボックス 372"/>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78</xdr:row>
      <xdr:rowOff>12700</xdr:rowOff>
    </xdr:to>
    <xdr:cxnSp macro="">
      <xdr:nvCxnSpPr>
        <xdr:cNvPr id="374" name="直線コネクタ 373"/>
        <xdr:cNvCxnSpPr/>
      </xdr:nvCxnSpPr>
      <xdr:spPr>
        <a:xfrm>
          <a:off x="2209800" y="132486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115570</xdr:rowOff>
    </xdr:to>
    <xdr:cxnSp macro="">
      <xdr:nvCxnSpPr>
        <xdr:cNvPr id="377" name="直線コネクタ 376"/>
        <xdr:cNvCxnSpPr/>
      </xdr:nvCxnSpPr>
      <xdr:spPr>
        <a:xfrm flipV="1">
          <a:off x="1320800" y="132486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8" name="フローチャート: 判断 377"/>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9" name="テキスト ボックス 37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0" name="フローチャート: 判断 379"/>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1" name="テキスト ボックス 380"/>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7" name="楕円 386"/>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8"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0" name="テキスト ボックス 389"/>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1" name="楕円 390"/>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2" name="テキスト ボックス 391"/>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4" name="テキスト ボックス 393"/>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6" name="テキスト ボックス 395"/>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全体的な経費は微増したものの、歳入経常一般財源等の増加が上回ったため、前年度と比較して、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4" name="直線コネクタ 423"/>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5"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6" name="直線コネクタ 425"/>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7"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80</xdr:row>
      <xdr:rowOff>66039</xdr:rowOff>
    </xdr:to>
    <xdr:cxnSp macro="">
      <xdr:nvCxnSpPr>
        <xdr:cNvPr id="429" name="直線コネクタ 428"/>
        <xdr:cNvCxnSpPr/>
      </xdr:nvCxnSpPr>
      <xdr:spPr>
        <a:xfrm flipV="1">
          <a:off x="15671800" y="13713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0"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1" name="フローチャート: 判断 430"/>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66039</xdr:rowOff>
    </xdr:to>
    <xdr:cxnSp macro="">
      <xdr:nvCxnSpPr>
        <xdr:cNvPr id="432" name="直線コネクタ 431"/>
        <xdr:cNvCxnSpPr/>
      </xdr:nvCxnSpPr>
      <xdr:spPr>
        <a:xfrm>
          <a:off x="14782800" y="13698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3" name="フローチャート: 判断 432"/>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4" name="テキスト ボックス 433"/>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79</xdr:row>
      <xdr:rowOff>153670</xdr:rowOff>
    </xdr:to>
    <xdr:cxnSp macro="">
      <xdr:nvCxnSpPr>
        <xdr:cNvPr id="435" name="直線コネクタ 434"/>
        <xdr:cNvCxnSpPr/>
      </xdr:nvCxnSpPr>
      <xdr:spPr>
        <a:xfrm>
          <a:off x="13893800" y="1366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6" name="フローチャート: 判断 435"/>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7" name="テキスト ボックス 436"/>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153670</xdr:rowOff>
    </xdr:to>
    <xdr:cxnSp macro="">
      <xdr:nvCxnSpPr>
        <xdr:cNvPr id="438" name="直線コネクタ 437"/>
        <xdr:cNvCxnSpPr/>
      </xdr:nvCxnSpPr>
      <xdr:spPr>
        <a:xfrm flipV="1">
          <a:off x="13004800" y="1366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39" name="フローチャート: 判断 438"/>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0" name="テキスト ボックス 439"/>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1" name="フローチャート: 判断 440"/>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2" name="テキスト ボックス 441"/>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48" name="楕円 447"/>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26688</xdr:rowOff>
    </xdr:from>
    <xdr:ext cx="762000" cy="259045"/>
    <xdr:sp macro="" textlink="">
      <xdr:nvSpPr>
        <xdr:cNvPr id="449" name="公債費以外該当値テキスト"/>
        <xdr:cNvSpPr txBox="1"/>
      </xdr:nvSpPr>
      <xdr:spPr>
        <a:xfrm>
          <a:off x="16598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50" name="楕円 449"/>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51" name="テキスト ボックス 450"/>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52" name="楕円 451"/>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53" name="テキスト ボックス 452"/>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4" name="楕円 453"/>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5" name="テキスト ボックス 454"/>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6" name="楕円 455"/>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7" name="テキスト ボックス 456"/>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44737</xdr:rowOff>
    </xdr:from>
    <xdr:to>
      <xdr:col>29</xdr:col>
      <xdr:colOff>127000</xdr:colOff>
      <xdr:row>17</xdr:row>
      <xdr:rowOff>57963</xdr:rowOff>
    </xdr:to>
    <xdr:cxnSp macro="">
      <xdr:nvCxnSpPr>
        <xdr:cNvPr id="52" name="直線コネクタ 51"/>
        <xdr:cNvCxnSpPr/>
      </xdr:nvCxnSpPr>
      <xdr:spPr bwMode="auto">
        <a:xfrm flipV="1">
          <a:off x="5003800" y="3007012"/>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57963</xdr:rowOff>
    </xdr:from>
    <xdr:to>
      <xdr:col>26</xdr:col>
      <xdr:colOff>50800</xdr:colOff>
      <xdr:row>17</xdr:row>
      <xdr:rowOff>118172</xdr:rowOff>
    </xdr:to>
    <xdr:cxnSp macro="">
      <xdr:nvCxnSpPr>
        <xdr:cNvPr id="55" name="直線コネクタ 54"/>
        <xdr:cNvCxnSpPr/>
      </xdr:nvCxnSpPr>
      <xdr:spPr bwMode="auto">
        <a:xfrm flipV="1">
          <a:off x="4305300" y="3020238"/>
          <a:ext cx="698500" cy="6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118172</xdr:rowOff>
    </xdr:from>
    <xdr:to>
      <xdr:col>22</xdr:col>
      <xdr:colOff>114300</xdr:colOff>
      <xdr:row>17</xdr:row>
      <xdr:rowOff>127044</xdr:rowOff>
    </xdr:to>
    <xdr:cxnSp macro="">
      <xdr:nvCxnSpPr>
        <xdr:cNvPr id="58" name="直線コネクタ 57"/>
        <xdr:cNvCxnSpPr/>
      </xdr:nvCxnSpPr>
      <xdr:spPr bwMode="auto">
        <a:xfrm flipV="1">
          <a:off x="3606800" y="3080447"/>
          <a:ext cx="698500" cy="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124235</xdr:rowOff>
    </xdr:from>
    <xdr:to>
      <xdr:col>18</xdr:col>
      <xdr:colOff>177800</xdr:colOff>
      <xdr:row>17</xdr:row>
      <xdr:rowOff>127044</xdr:rowOff>
    </xdr:to>
    <xdr:cxnSp macro="">
      <xdr:nvCxnSpPr>
        <xdr:cNvPr id="61" name="直線コネクタ 60"/>
        <xdr:cNvCxnSpPr/>
      </xdr:nvCxnSpPr>
      <xdr:spPr bwMode="auto">
        <a:xfrm>
          <a:off x="2908300" y="3086510"/>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165387</xdr:rowOff>
    </xdr:from>
    <xdr:to>
      <xdr:col>29</xdr:col>
      <xdr:colOff>177800</xdr:colOff>
      <xdr:row>17</xdr:row>
      <xdr:rowOff>95537</xdr:rowOff>
    </xdr:to>
    <xdr:sp macro="" textlink="">
      <xdr:nvSpPr>
        <xdr:cNvPr id="71" name="楕円 70"/>
        <xdr:cNvSpPr/>
      </xdr:nvSpPr>
      <xdr:spPr bwMode="auto">
        <a:xfrm>
          <a:off x="56007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10464</xdr:rowOff>
    </xdr:from>
    <xdr:ext cx="762000" cy="259045"/>
    <xdr:sp macro="" textlink="">
      <xdr:nvSpPr>
        <xdr:cNvPr id="72" name="人口1人当たり決算額の推移該当値テキスト130"/>
        <xdr:cNvSpPr txBox="1"/>
      </xdr:nvSpPr>
      <xdr:spPr>
        <a:xfrm>
          <a:off x="5740400" y="280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7163</xdr:rowOff>
    </xdr:from>
    <xdr:to>
      <xdr:col>26</xdr:col>
      <xdr:colOff>101600</xdr:colOff>
      <xdr:row>17</xdr:row>
      <xdr:rowOff>108763</xdr:rowOff>
    </xdr:to>
    <xdr:sp macro="" textlink="">
      <xdr:nvSpPr>
        <xdr:cNvPr id="73" name="楕円 72"/>
        <xdr:cNvSpPr/>
      </xdr:nvSpPr>
      <xdr:spPr bwMode="auto">
        <a:xfrm>
          <a:off x="49530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118940</xdr:rowOff>
    </xdr:from>
    <xdr:ext cx="736600" cy="259045"/>
    <xdr:sp macro="" textlink="">
      <xdr:nvSpPr>
        <xdr:cNvPr id="74" name="テキスト ボックス 73"/>
        <xdr:cNvSpPr txBox="1"/>
      </xdr:nvSpPr>
      <xdr:spPr>
        <a:xfrm>
          <a:off x="4622800" y="2738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67372</xdr:rowOff>
    </xdr:from>
    <xdr:to>
      <xdr:col>22</xdr:col>
      <xdr:colOff>165100</xdr:colOff>
      <xdr:row>17</xdr:row>
      <xdr:rowOff>168972</xdr:rowOff>
    </xdr:to>
    <xdr:sp macro="" textlink="">
      <xdr:nvSpPr>
        <xdr:cNvPr id="75" name="楕円 74"/>
        <xdr:cNvSpPr/>
      </xdr:nvSpPr>
      <xdr:spPr bwMode="auto">
        <a:xfrm>
          <a:off x="42545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7699</xdr:rowOff>
    </xdr:from>
    <xdr:ext cx="762000" cy="259045"/>
    <xdr:sp macro="" textlink="">
      <xdr:nvSpPr>
        <xdr:cNvPr id="76" name="テキスト ボックス 75"/>
        <xdr:cNvSpPr txBox="1"/>
      </xdr:nvSpPr>
      <xdr:spPr>
        <a:xfrm>
          <a:off x="3924300" y="27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76244</xdr:rowOff>
    </xdr:from>
    <xdr:to>
      <xdr:col>19</xdr:col>
      <xdr:colOff>38100</xdr:colOff>
      <xdr:row>18</xdr:row>
      <xdr:rowOff>6394</xdr:rowOff>
    </xdr:to>
    <xdr:sp macro="" textlink="">
      <xdr:nvSpPr>
        <xdr:cNvPr id="77" name="楕円 76"/>
        <xdr:cNvSpPr/>
      </xdr:nvSpPr>
      <xdr:spPr bwMode="auto">
        <a:xfrm>
          <a:off x="3556000" y="303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16571</xdr:rowOff>
    </xdr:from>
    <xdr:ext cx="762000" cy="259045"/>
    <xdr:sp macro="" textlink="">
      <xdr:nvSpPr>
        <xdr:cNvPr id="78" name="テキスト ボックス 77"/>
        <xdr:cNvSpPr txBox="1"/>
      </xdr:nvSpPr>
      <xdr:spPr>
        <a:xfrm>
          <a:off x="3225800" y="280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73435</xdr:rowOff>
    </xdr:from>
    <xdr:to>
      <xdr:col>15</xdr:col>
      <xdr:colOff>101600</xdr:colOff>
      <xdr:row>18</xdr:row>
      <xdr:rowOff>3585</xdr:rowOff>
    </xdr:to>
    <xdr:sp macro="" textlink="">
      <xdr:nvSpPr>
        <xdr:cNvPr id="79" name="楕円 78"/>
        <xdr:cNvSpPr/>
      </xdr:nvSpPr>
      <xdr:spPr bwMode="auto">
        <a:xfrm>
          <a:off x="2857500" y="303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13762</xdr:rowOff>
    </xdr:from>
    <xdr:ext cx="762000" cy="259045"/>
    <xdr:sp macro="" textlink="">
      <xdr:nvSpPr>
        <xdr:cNvPr id="80" name="テキスト ボックス 79"/>
        <xdr:cNvSpPr txBox="1"/>
      </xdr:nvSpPr>
      <xdr:spPr>
        <a:xfrm>
          <a:off x="2527300" y="28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53924</xdr:rowOff>
    </xdr:from>
    <xdr:to>
      <xdr:col>29</xdr:col>
      <xdr:colOff>127000</xdr:colOff>
      <xdr:row>35</xdr:row>
      <xdr:rowOff>112826</xdr:rowOff>
    </xdr:to>
    <xdr:cxnSp macro="">
      <xdr:nvCxnSpPr>
        <xdr:cNvPr id="111" name="直線コネクタ 110"/>
        <xdr:cNvCxnSpPr/>
      </xdr:nvCxnSpPr>
      <xdr:spPr bwMode="auto">
        <a:xfrm>
          <a:off x="5003800" y="6664274"/>
          <a:ext cx="647700" cy="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53924</xdr:rowOff>
    </xdr:from>
    <xdr:to>
      <xdr:col>26</xdr:col>
      <xdr:colOff>50800</xdr:colOff>
      <xdr:row>35</xdr:row>
      <xdr:rowOff>128371</xdr:rowOff>
    </xdr:to>
    <xdr:cxnSp macro="">
      <xdr:nvCxnSpPr>
        <xdr:cNvPr id="114" name="直線コネクタ 113"/>
        <xdr:cNvCxnSpPr/>
      </xdr:nvCxnSpPr>
      <xdr:spPr bwMode="auto">
        <a:xfrm flipV="1">
          <a:off x="4305300" y="6664274"/>
          <a:ext cx="698500" cy="7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114960</xdr:rowOff>
    </xdr:from>
    <xdr:to>
      <xdr:col>22</xdr:col>
      <xdr:colOff>114300</xdr:colOff>
      <xdr:row>35</xdr:row>
      <xdr:rowOff>128371</xdr:rowOff>
    </xdr:to>
    <xdr:cxnSp macro="">
      <xdr:nvCxnSpPr>
        <xdr:cNvPr id="117" name="直線コネクタ 116"/>
        <xdr:cNvCxnSpPr/>
      </xdr:nvCxnSpPr>
      <xdr:spPr bwMode="auto">
        <a:xfrm>
          <a:off x="3606800" y="6039510"/>
          <a:ext cx="698500" cy="699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114960</xdr:rowOff>
    </xdr:from>
    <xdr:to>
      <xdr:col>18</xdr:col>
      <xdr:colOff>177800</xdr:colOff>
      <xdr:row>34</xdr:row>
      <xdr:rowOff>192608</xdr:rowOff>
    </xdr:to>
    <xdr:cxnSp macro="">
      <xdr:nvCxnSpPr>
        <xdr:cNvPr id="120" name="直線コネクタ 119"/>
        <xdr:cNvCxnSpPr/>
      </xdr:nvCxnSpPr>
      <xdr:spPr bwMode="auto">
        <a:xfrm flipV="1">
          <a:off x="2908300" y="6039510"/>
          <a:ext cx="698500" cy="42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62026</xdr:rowOff>
    </xdr:from>
    <xdr:to>
      <xdr:col>29</xdr:col>
      <xdr:colOff>177800</xdr:colOff>
      <xdr:row>35</xdr:row>
      <xdr:rowOff>163626</xdr:rowOff>
    </xdr:to>
    <xdr:sp macro="" textlink="">
      <xdr:nvSpPr>
        <xdr:cNvPr id="130" name="楕円 129"/>
        <xdr:cNvSpPr/>
      </xdr:nvSpPr>
      <xdr:spPr bwMode="auto">
        <a:xfrm>
          <a:off x="5600700" y="6672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250003</xdr:rowOff>
    </xdr:from>
    <xdr:ext cx="762000" cy="259045"/>
    <xdr:sp macro="" textlink="">
      <xdr:nvSpPr>
        <xdr:cNvPr id="131" name="人口1人当たり決算額の推移該当値テキスト445"/>
        <xdr:cNvSpPr txBox="1"/>
      </xdr:nvSpPr>
      <xdr:spPr>
        <a:xfrm>
          <a:off x="5740400" y="651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3124</xdr:rowOff>
    </xdr:from>
    <xdr:to>
      <xdr:col>26</xdr:col>
      <xdr:colOff>101600</xdr:colOff>
      <xdr:row>35</xdr:row>
      <xdr:rowOff>104724</xdr:rowOff>
    </xdr:to>
    <xdr:sp macro="" textlink="">
      <xdr:nvSpPr>
        <xdr:cNvPr id="132" name="楕円 131"/>
        <xdr:cNvSpPr/>
      </xdr:nvSpPr>
      <xdr:spPr bwMode="auto">
        <a:xfrm>
          <a:off x="4953000" y="661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114901</xdr:rowOff>
    </xdr:from>
    <xdr:ext cx="736600" cy="259045"/>
    <xdr:sp macro="" textlink="">
      <xdr:nvSpPr>
        <xdr:cNvPr id="133" name="テキスト ボックス 132"/>
        <xdr:cNvSpPr txBox="1"/>
      </xdr:nvSpPr>
      <xdr:spPr>
        <a:xfrm>
          <a:off x="4622800" y="638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77571</xdr:rowOff>
    </xdr:from>
    <xdr:to>
      <xdr:col>22</xdr:col>
      <xdr:colOff>165100</xdr:colOff>
      <xdr:row>35</xdr:row>
      <xdr:rowOff>179171</xdr:rowOff>
    </xdr:to>
    <xdr:sp macro="" textlink="">
      <xdr:nvSpPr>
        <xdr:cNvPr id="134" name="楕円 133"/>
        <xdr:cNvSpPr/>
      </xdr:nvSpPr>
      <xdr:spPr bwMode="auto">
        <a:xfrm>
          <a:off x="42545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189348</xdr:rowOff>
    </xdr:from>
    <xdr:ext cx="762000" cy="259045"/>
    <xdr:sp macro="" textlink="">
      <xdr:nvSpPr>
        <xdr:cNvPr id="135" name="テキスト ボックス 134"/>
        <xdr:cNvSpPr txBox="1"/>
      </xdr:nvSpPr>
      <xdr:spPr>
        <a:xfrm>
          <a:off x="3924300" y="645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64160</xdr:rowOff>
    </xdr:from>
    <xdr:to>
      <xdr:col>19</xdr:col>
      <xdr:colOff>38100</xdr:colOff>
      <xdr:row>33</xdr:row>
      <xdr:rowOff>165760</xdr:rowOff>
    </xdr:to>
    <xdr:sp macro="" textlink="">
      <xdr:nvSpPr>
        <xdr:cNvPr id="136" name="楕円 135"/>
        <xdr:cNvSpPr/>
      </xdr:nvSpPr>
      <xdr:spPr bwMode="auto">
        <a:xfrm>
          <a:off x="3556000" y="598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4487</xdr:rowOff>
    </xdr:from>
    <xdr:ext cx="762000" cy="259045"/>
    <xdr:sp macro="" textlink="">
      <xdr:nvSpPr>
        <xdr:cNvPr id="137" name="テキスト ボックス 136"/>
        <xdr:cNvSpPr txBox="1"/>
      </xdr:nvSpPr>
      <xdr:spPr>
        <a:xfrm>
          <a:off x="3225800" y="575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141808</xdr:rowOff>
    </xdr:from>
    <xdr:to>
      <xdr:col>15</xdr:col>
      <xdr:colOff>101600</xdr:colOff>
      <xdr:row>34</xdr:row>
      <xdr:rowOff>243408</xdr:rowOff>
    </xdr:to>
    <xdr:sp macro="" textlink="">
      <xdr:nvSpPr>
        <xdr:cNvPr id="138" name="楕円 137"/>
        <xdr:cNvSpPr/>
      </xdr:nvSpPr>
      <xdr:spPr bwMode="auto">
        <a:xfrm>
          <a:off x="2857500" y="640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253585</xdr:rowOff>
    </xdr:from>
    <xdr:ext cx="762000" cy="259045"/>
    <xdr:sp macro="" textlink="">
      <xdr:nvSpPr>
        <xdr:cNvPr id="139" name="テキスト ボックス 138"/>
        <xdr:cNvSpPr txBox="1"/>
      </xdr:nvSpPr>
      <xdr:spPr>
        <a:xfrm>
          <a:off x="2527300" y="61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36743</xdr:rowOff>
    </xdr:from>
    <xdr:to>
      <xdr:col>24</xdr:col>
      <xdr:colOff>63500</xdr:colOff>
      <xdr:row>36</xdr:row>
      <xdr:rowOff>36830</xdr:rowOff>
    </xdr:to>
    <xdr:cxnSp macro="">
      <xdr:nvCxnSpPr>
        <xdr:cNvPr id="63" name="直線コネクタ 62"/>
        <xdr:cNvCxnSpPr/>
      </xdr:nvCxnSpPr>
      <xdr:spPr>
        <a:xfrm flipV="1">
          <a:off x="3797300" y="6208943"/>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36830</xdr:rowOff>
    </xdr:from>
    <xdr:to>
      <xdr:col>19</xdr:col>
      <xdr:colOff>177800</xdr:colOff>
      <xdr:row>36</xdr:row>
      <xdr:rowOff>117667</xdr:rowOff>
    </xdr:to>
    <xdr:cxnSp macro="">
      <xdr:nvCxnSpPr>
        <xdr:cNvPr id="66" name="直線コネクタ 65"/>
        <xdr:cNvCxnSpPr/>
      </xdr:nvCxnSpPr>
      <xdr:spPr>
        <a:xfrm flipV="1">
          <a:off x="2908300" y="6209030"/>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117667</xdr:rowOff>
    </xdr:from>
    <xdr:to>
      <xdr:col>15</xdr:col>
      <xdr:colOff>50800</xdr:colOff>
      <xdr:row>36</xdr:row>
      <xdr:rowOff>126637</xdr:rowOff>
    </xdr:to>
    <xdr:cxnSp macro="">
      <xdr:nvCxnSpPr>
        <xdr:cNvPr id="69" name="直線コネクタ 68"/>
        <xdr:cNvCxnSpPr/>
      </xdr:nvCxnSpPr>
      <xdr:spPr>
        <a:xfrm flipV="1">
          <a:off x="2019300" y="6289867"/>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124329</xdr:rowOff>
    </xdr:from>
    <xdr:to>
      <xdr:col>10</xdr:col>
      <xdr:colOff>114300</xdr:colOff>
      <xdr:row>36</xdr:row>
      <xdr:rowOff>126637</xdr:rowOff>
    </xdr:to>
    <xdr:cxnSp macro="">
      <xdr:nvCxnSpPr>
        <xdr:cNvPr id="72" name="直線コネクタ 71"/>
        <xdr:cNvCxnSpPr/>
      </xdr:nvCxnSpPr>
      <xdr:spPr>
        <a:xfrm>
          <a:off x="1130300" y="6296529"/>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157393</xdr:rowOff>
    </xdr:from>
    <xdr:to>
      <xdr:col>24</xdr:col>
      <xdr:colOff>114300</xdr:colOff>
      <xdr:row>36</xdr:row>
      <xdr:rowOff>87543</xdr:rowOff>
    </xdr:to>
    <xdr:sp macro="" textlink="">
      <xdr:nvSpPr>
        <xdr:cNvPr id="82" name="楕円 81"/>
        <xdr:cNvSpPr/>
      </xdr:nvSpPr>
      <xdr:spPr>
        <a:xfrm>
          <a:off x="45847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8820</xdr:rowOff>
    </xdr:from>
    <xdr:ext cx="534377" cy="259045"/>
    <xdr:sp macro="" textlink="">
      <xdr:nvSpPr>
        <xdr:cNvPr id="83" name="人件費該当値テキスト"/>
        <xdr:cNvSpPr txBox="1"/>
      </xdr:nvSpPr>
      <xdr:spPr>
        <a:xfrm>
          <a:off x="4686300" y="60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157480</xdr:rowOff>
    </xdr:from>
    <xdr:to>
      <xdr:col>20</xdr:col>
      <xdr:colOff>38100</xdr:colOff>
      <xdr:row>36</xdr:row>
      <xdr:rowOff>87630</xdr:rowOff>
    </xdr:to>
    <xdr:sp macro="" textlink="">
      <xdr:nvSpPr>
        <xdr:cNvPr id="84" name="楕円 83"/>
        <xdr:cNvSpPr/>
      </xdr:nvSpPr>
      <xdr:spPr>
        <a:xfrm>
          <a:off x="3746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104157</xdr:rowOff>
    </xdr:from>
    <xdr:ext cx="534377" cy="259045"/>
    <xdr:sp macro="" textlink="">
      <xdr:nvSpPr>
        <xdr:cNvPr id="85" name="テキスト ボックス 84"/>
        <xdr:cNvSpPr txBox="1"/>
      </xdr:nvSpPr>
      <xdr:spPr>
        <a:xfrm>
          <a:off x="3530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66867</xdr:rowOff>
    </xdr:from>
    <xdr:to>
      <xdr:col>15</xdr:col>
      <xdr:colOff>101600</xdr:colOff>
      <xdr:row>36</xdr:row>
      <xdr:rowOff>168467</xdr:rowOff>
    </xdr:to>
    <xdr:sp macro="" textlink="">
      <xdr:nvSpPr>
        <xdr:cNvPr id="86" name="楕円 85"/>
        <xdr:cNvSpPr/>
      </xdr:nvSpPr>
      <xdr:spPr>
        <a:xfrm>
          <a:off x="2857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13544</xdr:rowOff>
    </xdr:from>
    <xdr:ext cx="534377" cy="259045"/>
    <xdr:sp macro="" textlink="">
      <xdr:nvSpPr>
        <xdr:cNvPr id="87" name="テキスト ボックス 86"/>
        <xdr:cNvSpPr txBox="1"/>
      </xdr:nvSpPr>
      <xdr:spPr>
        <a:xfrm>
          <a:off x="2641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75837</xdr:rowOff>
    </xdr:from>
    <xdr:to>
      <xdr:col>10</xdr:col>
      <xdr:colOff>165100</xdr:colOff>
      <xdr:row>37</xdr:row>
      <xdr:rowOff>5987</xdr:rowOff>
    </xdr:to>
    <xdr:sp macro="" textlink="">
      <xdr:nvSpPr>
        <xdr:cNvPr id="88" name="楕円 87"/>
        <xdr:cNvSpPr/>
      </xdr:nvSpPr>
      <xdr:spPr>
        <a:xfrm>
          <a:off x="1968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22514</xdr:rowOff>
    </xdr:from>
    <xdr:ext cx="534377" cy="259045"/>
    <xdr:sp macro="" textlink="">
      <xdr:nvSpPr>
        <xdr:cNvPr id="89" name="テキスト ボックス 88"/>
        <xdr:cNvSpPr txBox="1"/>
      </xdr:nvSpPr>
      <xdr:spPr>
        <a:xfrm>
          <a:off x="1752111" y="6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73529</xdr:rowOff>
    </xdr:from>
    <xdr:to>
      <xdr:col>6</xdr:col>
      <xdr:colOff>38100</xdr:colOff>
      <xdr:row>37</xdr:row>
      <xdr:rowOff>3679</xdr:rowOff>
    </xdr:to>
    <xdr:sp macro="" textlink="">
      <xdr:nvSpPr>
        <xdr:cNvPr id="90" name="楕円 89"/>
        <xdr:cNvSpPr/>
      </xdr:nvSpPr>
      <xdr:spPr>
        <a:xfrm>
          <a:off x="1079500" y="62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20206</xdr:rowOff>
    </xdr:from>
    <xdr:ext cx="534377" cy="259045"/>
    <xdr:sp macro="" textlink="">
      <xdr:nvSpPr>
        <xdr:cNvPr id="91" name="テキスト ボックス 90"/>
        <xdr:cNvSpPr txBox="1"/>
      </xdr:nvSpPr>
      <xdr:spPr>
        <a:xfrm>
          <a:off x="863111" y="6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4018</xdr:rowOff>
    </xdr:from>
    <xdr:to>
      <xdr:col>24</xdr:col>
      <xdr:colOff>63500</xdr:colOff>
      <xdr:row>57</xdr:row>
      <xdr:rowOff>153401</xdr:rowOff>
    </xdr:to>
    <xdr:cxnSp macro="">
      <xdr:nvCxnSpPr>
        <xdr:cNvPr id="121" name="直線コネクタ 120"/>
        <xdr:cNvCxnSpPr/>
      </xdr:nvCxnSpPr>
      <xdr:spPr>
        <a:xfrm flipV="1">
          <a:off x="3797300" y="9776668"/>
          <a:ext cx="838200" cy="14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153401</xdr:rowOff>
    </xdr:from>
    <xdr:to>
      <xdr:col>19</xdr:col>
      <xdr:colOff>177800</xdr:colOff>
      <xdr:row>57</xdr:row>
      <xdr:rowOff>170279</xdr:rowOff>
    </xdr:to>
    <xdr:cxnSp macro="">
      <xdr:nvCxnSpPr>
        <xdr:cNvPr id="124" name="直線コネクタ 123"/>
        <xdr:cNvCxnSpPr/>
      </xdr:nvCxnSpPr>
      <xdr:spPr>
        <a:xfrm flipV="1">
          <a:off x="2908300" y="9926051"/>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170279</xdr:rowOff>
    </xdr:from>
    <xdr:to>
      <xdr:col>15</xdr:col>
      <xdr:colOff>50800</xdr:colOff>
      <xdr:row>58</xdr:row>
      <xdr:rowOff>17910</xdr:rowOff>
    </xdr:to>
    <xdr:cxnSp macro="">
      <xdr:nvCxnSpPr>
        <xdr:cNvPr id="127" name="直線コネクタ 126"/>
        <xdr:cNvCxnSpPr/>
      </xdr:nvCxnSpPr>
      <xdr:spPr>
        <a:xfrm flipV="1">
          <a:off x="2019300" y="9942929"/>
          <a:ext cx="8890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14351</xdr:rowOff>
    </xdr:from>
    <xdr:to>
      <xdr:col>10</xdr:col>
      <xdr:colOff>114300</xdr:colOff>
      <xdr:row>58</xdr:row>
      <xdr:rowOff>17910</xdr:rowOff>
    </xdr:to>
    <xdr:cxnSp macro="">
      <xdr:nvCxnSpPr>
        <xdr:cNvPr id="130" name="直線コネクタ 129"/>
        <xdr:cNvCxnSpPr/>
      </xdr:nvCxnSpPr>
      <xdr:spPr>
        <a:xfrm>
          <a:off x="1130300" y="995845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124668</xdr:rowOff>
    </xdr:from>
    <xdr:to>
      <xdr:col>24</xdr:col>
      <xdr:colOff>114300</xdr:colOff>
      <xdr:row>57</xdr:row>
      <xdr:rowOff>54818</xdr:rowOff>
    </xdr:to>
    <xdr:sp macro="" textlink="">
      <xdr:nvSpPr>
        <xdr:cNvPr id="140" name="楕円 139"/>
        <xdr:cNvSpPr/>
      </xdr:nvSpPr>
      <xdr:spPr>
        <a:xfrm>
          <a:off x="4584700" y="97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147545</xdr:rowOff>
    </xdr:from>
    <xdr:ext cx="599010" cy="259045"/>
    <xdr:sp macro="" textlink="">
      <xdr:nvSpPr>
        <xdr:cNvPr id="141" name="物件費該当値テキスト"/>
        <xdr:cNvSpPr txBox="1"/>
      </xdr:nvSpPr>
      <xdr:spPr>
        <a:xfrm>
          <a:off x="4686300" y="95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102601</xdr:rowOff>
    </xdr:from>
    <xdr:to>
      <xdr:col>20</xdr:col>
      <xdr:colOff>38100</xdr:colOff>
      <xdr:row>58</xdr:row>
      <xdr:rowOff>32751</xdr:rowOff>
    </xdr:to>
    <xdr:sp macro="" textlink="">
      <xdr:nvSpPr>
        <xdr:cNvPr id="142" name="楕円 141"/>
        <xdr:cNvSpPr/>
      </xdr:nvSpPr>
      <xdr:spPr>
        <a:xfrm>
          <a:off x="3746500" y="98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49278</xdr:rowOff>
    </xdr:from>
    <xdr:ext cx="534377" cy="259045"/>
    <xdr:sp macro="" textlink="">
      <xdr:nvSpPr>
        <xdr:cNvPr id="143" name="テキスト ボックス 142"/>
        <xdr:cNvSpPr txBox="1"/>
      </xdr:nvSpPr>
      <xdr:spPr>
        <a:xfrm>
          <a:off x="3530111" y="965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119479</xdr:rowOff>
    </xdr:from>
    <xdr:to>
      <xdr:col>15</xdr:col>
      <xdr:colOff>101600</xdr:colOff>
      <xdr:row>58</xdr:row>
      <xdr:rowOff>49629</xdr:rowOff>
    </xdr:to>
    <xdr:sp macro="" textlink="">
      <xdr:nvSpPr>
        <xdr:cNvPr id="144" name="楕円 143"/>
        <xdr:cNvSpPr/>
      </xdr:nvSpPr>
      <xdr:spPr>
        <a:xfrm>
          <a:off x="2857500" y="989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66156</xdr:rowOff>
    </xdr:from>
    <xdr:ext cx="534377" cy="259045"/>
    <xdr:sp macro="" textlink="">
      <xdr:nvSpPr>
        <xdr:cNvPr id="145" name="テキスト ボックス 144"/>
        <xdr:cNvSpPr txBox="1"/>
      </xdr:nvSpPr>
      <xdr:spPr>
        <a:xfrm>
          <a:off x="2641111" y="966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138560</xdr:rowOff>
    </xdr:from>
    <xdr:to>
      <xdr:col>10</xdr:col>
      <xdr:colOff>165100</xdr:colOff>
      <xdr:row>58</xdr:row>
      <xdr:rowOff>68710</xdr:rowOff>
    </xdr:to>
    <xdr:sp macro="" textlink="">
      <xdr:nvSpPr>
        <xdr:cNvPr id="146" name="楕円 145"/>
        <xdr:cNvSpPr/>
      </xdr:nvSpPr>
      <xdr:spPr>
        <a:xfrm>
          <a:off x="1968500" y="99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85237</xdr:rowOff>
    </xdr:from>
    <xdr:ext cx="534377" cy="259045"/>
    <xdr:sp macro="" textlink="">
      <xdr:nvSpPr>
        <xdr:cNvPr id="147" name="テキスト ボックス 146"/>
        <xdr:cNvSpPr txBox="1"/>
      </xdr:nvSpPr>
      <xdr:spPr>
        <a:xfrm>
          <a:off x="1752111" y="968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135001</xdr:rowOff>
    </xdr:from>
    <xdr:to>
      <xdr:col>6</xdr:col>
      <xdr:colOff>38100</xdr:colOff>
      <xdr:row>58</xdr:row>
      <xdr:rowOff>65151</xdr:rowOff>
    </xdr:to>
    <xdr:sp macro="" textlink="">
      <xdr:nvSpPr>
        <xdr:cNvPr id="148" name="楕円 147"/>
        <xdr:cNvSpPr/>
      </xdr:nvSpPr>
      <xdr:spPr>
        <a:xfrm>
          <a:off x="1079500" y="99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81678</xdr:rowOff>
    </xdr:from>
    <xdr:ext cx="534377" cy="259045"/>
    <xdr:sp macro="" textlink="">
      <xdr:nvSpPr>
        <xdr:cNvPr id="149" name="テキスト ボックス 148"/>
        <xdr:cNvSpPr txBox="1"/>
      </xdr:nvSpPr>
      <xdr:spPr>
        <a:xfrm>
          <a:off x="863111" y="96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165303</xdr:rowOff>
    </xdr:from>
    <xdr:to>
      <xdr:col>24</xdr:col>
      <xdr:colOff>63500</xdr:colOff>
      <xdr:row>78</xdr:row>
      <xdr:rowOff>60528</xdr:rowOff>
    </xdr:to>
    <xdr:cxnSp macro="">
      <xdr:nvCxnSpPr>
        <xdr:cNvPr id="178" name="直線コネクタ 177"/>
        <xdr:cNvCxnSpPr/>
      </xdr:nvCxnSpPr>
      <xdr:spPr>
        <a:xfrm flipV="1">
          <a:off x="3797300" y="13366953"/>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39573</xdr:rowOff>
    </xdr:from>
    <xdr:to>
      <xdr:col>19</xdr:col>
      <xdr:colOff>177800</xdr:colOff>
      <xdr:row>78</xdr:row>
      <xdr:rowOff>60528</xdr:rowOff>
    </xdr:to>
    <xdr:cxnSp macro="">
      <xdr:nvCxnSpPr>
        <xdr:cNvPr id="181" name="直線コネクタ 180"/>
        <xdr:cNvCxnSpPr/>
      </xdr:nvCxnSpPr>
      <xdr:spPr>
        <a:xfrm>
          <a:off x="2908300" y="134126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39573</xdr:rowOff>
    </xdr:from>
    <xdr:to>
      <xdr:col>15</xdr:col>
      <xdr:colOff>50800</xdr:colOff>
      <xdr:row>78</xdr:row>
      <xdr:rowOff>41935</xdr:rowOff>
    </xdr:to>
    <xdr:cxnSp macro="">
      <xdr:nvCxnSpPr>
        <xdr:cNvPr id="184" name="直線コネクタ 183"/>
        <xdr:cNvCxnSpPr/>
      </xdr:nvCxnSpPr>
      <xdr:spPr>
        <a:xfrm flipV="1">
          <a:off x="2019300" y="1341267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41935</xdr:rowOff>
    </xdr:from>
    <xdr:to>
      <xdr:col>10</xdr:col>
      <xdr:colOff>114300</xdr:colOff>
      <xdr:row>78</xdr:row>
      <xdr:rowOff>56414</xdr:rowOff>
    </xdr:to>
    <xdr:cxnSp macro="">
      <xdr:nvCxnSpPr>
        <xdr:cNvPr id="187" name="直線コネクタ 186"/>
        <xdr:cNvCxnSpPr/>
      </xdr:nvCxnSpPr>
      <xdr:spPr>
        <a:xfrm flipV="1">
          <a:off x="1130300" y="1341503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114503</xdr:rowOff>
    </xdr:from>
    <xdr:to>
      <xdr:col>24</xdr:col>
      <xdr:colOff>114300</xdr:colOff>
      <xdr:row>78</xdr:row>
      <xdr:rowOff>44653</xdr:rowOff>
    </xdr:to>
    <xdr:sp macro="" textlink="">
      <xdr:nvSpPr>
        <xdr:cNvPr id="197" name="楕円 196"/>
        <xdr:cNvSpPr/>
      </xdr:nvSpPr>
      <xdr:spPr>
        <a:xfrm>
          <a:off x="45847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92930</xdr:rowOff>
    </xdr:from>
    <xdr:ext cx="469744" cy="259045"/>
    <xdr:sp macro="" textlink="">
      <xdr:nvSpPr>
        <xdr:cNvPr id="198" name="維持補修費該当値テキスト"/>
        <xdr:cNvSpPr txBox="1"/>
      </xdr:nvSpPr>
      <xdr:spPr>
        <a:xfrm>
          <a:off x="4686300" y="1329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9728</xdr:rowOff>
    </xdr:from>
    <xdr:to>
      <xdr:col>20</xdr:col>
      <xdr:colOff>38100</xdr:colOff>
      <xdr:row>78</xdr:row>
      <xdr:rowOff>111328</xdr:rowOff>
    </xdr:to>
    <xdr:sp macro="" textlink="">
      <xdr:nvSpPr>
        <xdr:cNvPr id="199" name="楕円 198"/>
        <xdr:cNvSpPr/>
      </xdr:nvSpPr>
      <xdr:spPr>
        <a:xfrm>
          <a:off x="3746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102455</xdr:rowOff>
    </xdr:from>
    <xdr:ext cx="469744" cy="259045"/>
    <xdr:sp macro="" textlink="">
      <xdr:nvSpPr>
        <xdr:cNvPr id="200" name="テキスト ボックス 199"/>
        <xdr:cNvSpPr txBox="1"/>
      </xdr:nvSpPr>
      <xdr:spPr>
        <a:xfrm>
          <a:off x="3562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160223</xdr:rowOff>
    </xdr:from>
    <xdr:to>
      <xdr:col>15</xdr:col>
      <xdr:colOff>101600</xdr:colOff>
      <xdr:row>78</xdr:row>
      <xdr:rowOff>90373</xdr:rowOff>
    </xdr:to>
    <xdr:sp macro="" textlink="">
      <xdr:nvSpPr>
        <xdr:cNvPr id="201" name="楕円 200"/>
        <xdr:cNvSpPr/>
      </xdr:nvSpPr>
      <xdr:spPr>
        <a:xfrm>
          <a:off x="2857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81500</xdr:rowOff>
    </xdr:from>
    <xdr:ext cx="469744" cy="259045"/>
    <xdr:sp macro="" textlink="">
      <xdr:nvSpPr>
        <xdr:cNvPr id="202" name="テキスト ボックス 201"/>
        <xdr:cNvSpPr txBox="1"/>
      </xdr:nvSpPr>
      <xdr:spPr>
        <a:xfrm>
          <a:off x="2673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162585</xdr:rowOff>
    </xdr:from>
    <xdr:to>
      <xdr:col>10</xdr:col>
      <xdr:colOff>165100</xdr:colOff>
      <xdr:row>78</xdr:row>
      <xdr:rowOff>92735</xdr:rowOff>
    </xdr:to>
    <xdr:sp macro="" textlink="">
      <xdr:nvSpPr>
        <xdr:cNvPr id="203" name="楕円 202"/>
        <xdr:cNvSpPr/>
      </xdr:nvSpPr>
      <xdr:spPr>
        <a:xfrm>
          <a:off x="1968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83862</xdr:rowOff>
    </xdr:from>
    <xdr:ext cx="469744" cy="259045"/>
    <xdr:sp macro="" textlink="">
      <xdr:nvSpPr>
        <xdr:cNvPr id="204" name="テキスト ボックス 203"/>
        <xdr:cNvSpPr txBox="1"/>
      </xdr:nvSpPr>
      <xdr:spPr>
        <a:xfrm>
          <a:off x="1784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5614</xdr:rowOff>
    </xdr:from>
    <xdr:to>
      <xdr:col>6</xdr:col>
      <xdr:colOff>38100</xdr:colOff>
      <xdr:row>78</xdr:row>
      <xdr:rowOff>107214</xdr:rowOff>
    </xdr:to>
    <xdr:sp macro="" textlink="">
      <xdr:nvSpPr>
        <xdr:cNvPr id="205" name="楕円 204"/>
        <xdr:cNvSpPr/>
      </xdr:nvSpPr>
      <xdr:spPr>
        <a:xfrm>
          <a:off x="1079500" y="13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98341</xdr:rowOff>
    </xdr:from>
    <xdr:ext cx="469744" cy="259045"/>
    <xdr:sp macro="" textlink="">
      <xdr:nvSpPr>
        <xdr:cNvPr id="206" name="テキスト ボックス 205"/>
        <xdr:cNvSpPr txBox="1"/>
      </xdr:nvSpPr>
      <xdr:spPr>
        <a:xfrm>
          <a:off x="895428" y="13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49803</xdr:rowOff>
    </xdr:from>
    <xdr:to>
      <xdr:col>24</xdr:col>
      <xdr:colOff>63500</xdr:colOff>
      <xdr:row>95</xdr:row>
      <xdr:rowOff>101352</xdr:rowOff>
    </xdr:to>
    <xdr:cxnSp macro="">
      <xdr:nvCxnSpPr>
        <xdr:cNvPr id="236" name="直線コネクタ 235"/>
        <xdr:cNvCxnSpPr/>
      </xdr:nvCxnSpPr>
      <xdr:spPr>
        <a:xfrm flipV="1">
          <a:off x="3797300" y="15994653"/>
          <a:ext cx="838200" cy="3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101352</xdr:rowOff>
    </xdr:from>
    <xdr:to>
      <xdr:col>19</xdr:col>
      <xdr:colOff>177800</xdr:colOff>
      <xdr:row>95</xdr:row>
      <xdr:rowOff>146729</xdr:rowOff>
    </xdr:to>
    <xdr:cxnSp macro="">
      <xdr:nvCxnSpPr>
        <xdr:cNvPr id="239" name="直線コネクタ 238"/>
        <xdr:cNvCxnSpPr/>
      </xdr:nvCxnSpPr>
      <xdr:spPr>
        <a:xfrm flipV="1">
          <a:off x="2908300" y="16389102"/>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146729</xdr:rowOff>
    </xdr:from>
    <xdr:to>
      <xdr:col>15</xdr:col>
      <xdr:colOff>50800</xdr:colOff>
      <xdr:row>96</xdr:row>
      <xdr:rowOff>54547</xdr:rowOff>
    </xdr:to>
    <xdr:cxnSp macro="">
      <xdr:nvCxnSpPr>
        <xdr:cNvPr id="242" name="直線コネクタ 241"/>
        <xdr:cNvCxnSpPr/>
      </xdr:nvCxnSpPr>
      <xdr:spPr>
        <a:xfrm flipV="1">
          <a:off x="2019300" y="16434479"/>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29972</xdr:rowOff>
    </xdr:from>
    <xdr:to>
      <xdr:col>10</xdr:col>
      <xdr:colOff>114300</xdr:colOff>
      <xdr:row>96</xdr:row>
      <xdr:rowOff>54547</xdr:rowOff>
    </xdr:to>
    <xdr:cxnSp macro="">
      <xdr:nvCxnSpPr>
        <xdr:cNvPr id="245" name="直線コネクタ 244"/>
        <xdr:cNvCxnSpPr/>
      </xdr:nvCxnSpPr>
      <xdr:spPr>
        <a:xfrm>
          <a:off x="1130300" y="1648917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170453</xdr:rowOff>
    </xdr:from>
    <xdr:to>
      <xdr:col>24</xdr:col>
      <xdr:colOff>114300</xdr:colOff>
      <xdr:row>93</xdr:row>
      <xdr:rowOff>100603</xdr:rowOff>
    </xdr:to>
    <xdr:sp macro="" textlink="">
      <xdr:nvSpPr>
        <xdr:cNvPr id="255" name="楕円 254"/>
        <xdr:cNvSpPr/>
      </xdr:nvSpPr>
      <xdr:spPr>
        <a:xfrm>
          <a:off x="4584700" y="159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21880</xdr:rowOff>
    </xdr:from>
    <xdr:ext cx="599010" cy="259045"/>
    <xdr:sp macro="" textlink="">
      <xdr:nvSpPr>
        <xdr:cNvPr id="256" name="扶助費該当値テキスト"/>
        <xdr:cNvSpPr txBox="1"/>
      </xdr:nvSpPr>
      <xdr:spPr>
        <a:xfrm>
          <a:off x="4686300" y="157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50552</xdr:rowOff>
    </xdr:from>
    <xdr:to>
      <xdr:col>20</xdr:col>
      <xdr:colOff>38100</xdr:colOff>
      <xdr:row>95</xdr:row>
      <xdr:rowOff>152152</xdr:rowOff>
    </xdr:to>
    <xdr:sp macro="" textlink="">
      <xdr:nvSpPr>
        <xdr:cNvPr id="257" name="楕円 256"/>
        <xdr:cNvSpPr/>
      </xdr:nvSpPr>
      <xdr:spPr>
        <a:xfrm>
          <a:off x="3746500" y="163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168679</xdr:rowOff>
    </xdr:from>
    <xdr:ext cx="599010" cy="259045"/>
    <xdr:sp macro="" textlink="">
      <xdr:nvSpPr>
        <xdr:cNvPr id="258" name="テキスト ボックス 257"/>
        <xdr:cNvSpPr txBox="1"/>
      </xdr:nvSpPr>
      <xdr:spPr>
        <a:xfrm>
          <a:off x="3497795" y="161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95929</xdr:rowOff>
    </xdr:from>
    <xdr:to>
      <xdr:col>15</xdr:col>
      <xdr:colOff>101600</xdr:colOff>
      <xdr:row>96</xdr:row>
      <xdr:rowOff>26079</xdr:rowOff>
    </xdr:to>
    <xdr:sp macro="" textlink="">
      <xdr:nvSpPr>
        <xdr:cNvPr id="259" name="楕円 258"/>
        <xdr:cNvSpPr/>
      </xdr:nvSpPr>
      <xdr:spPr>
        <a:xfrm>
          <a:off x="2857500" y="163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42606</xdr:rowOff>
    </xdr:from>
    <xdr:ext cx="599010" cy="259045"/>
    <xdr:sp macro="" textlink="">
      <xdr:nvSpPr>
        <xdr:cNvPr id="260" name="テキスト ボックス 259"/>
        <xdr:cNvSpPr txBox="1"/>
      </xdr:nvSpPr>
      <xdr:spPr>
        <a:xfrm>
          <a:off x="2608795" y="1615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3747</xdr:rowOff>
    </xdr:from>
    <xdr:to>
      <xdr:col>10</xdr:col>
      <xdr:colOff>165100</xdr:colOff>
      <xdr:row>96</xdr:row>
      <xdr:rowOff>105347</xdr:rowOff>
    </xdr:to>
    <xdr:sp macro="" textlink="">
      <xdr:nvSpPr>
        <xdr:cNvPr id="261" name="楕円 260"/>
        <xdr:cNvSpPr/>
      </xdr:nvSpPr>
      <xdr:spPr>
        <a:xfrm>
          <a:off x="1968500" y="16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121874</xdr:rowOff>
    </xdr:from>
    <xdr:ext cx="599010" cy="259045"/>
    <xdr:sp macro="" textlink="">
      <xdr:nvSpPr>
        <xdr:cNvPr id="262" name="テキスト ボックス 261"/>
        <xdr:cNvSpPr txBox="1"/>
      </xdr:nvSpPr>
      <xdr:spPr>
        <a:xfrm>
          <a:off x="1719795" y="162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150622</xdr:rowOff>
    </xdr:from>
    <xdr:to>
      <xdr:col>6</xdr:col>
      <xdr:colOff>38100</xdr:colOff>
      <xdr:row>96</xdr:row>
      <xdr:rowOff>80772</xdr:rowOff>
    </xdr:to>
    <xdr:sp macro="" textlink="">
      <xdr:nvSpPr>
        <xdr:cNvPr id="263" name="楕円 262"/>
        <xdr:cNvSpPr/>
      </xdr:nvSpPr>
      <xdr:spPr>
        <a:xfrm>
          <a:off x="1079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97299</xdr:rowOff>
    </xdr:from>
    <xdr:ext cx="599010" cy="259045"/>
    <xdr:sp macro="" textlink="">
      <xdr:nvSpPr>
        <xdr:cNvPr id="264" name="テキスト ボックス 263"/>
        <xdr:cNvSpPr txBox="1"/>
      </xdr:nvSpPr>
      <xdr:spPr>
        <a:xfrm>
          <a:off x="830795" y="1621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25683</xdr:rowOff>
    </xdr:from>
    <xdr:to>
      <xdr:col>55</xdr:col>
      <xdr:colOff>0</xdr:colOff>
      <xdr:row>37</xdr:row>
      <xdr:rowOff>71490</xdr:rowOff>
    </xdr:to>
    <xdr:cxnSp macro="">
      <xdr:nvCxnSpPr>
        <xdr:cNvPr id="295" name="直線コネクタ 294"/>
        <xdr:cNvCxnSpPr/>
      </xdr:nvCxnSpPr>
      <xdr:spPr>
        <a:xfrm>
          <a:off x="9639300" y="5340633"/>
          <a:ext cx="838200" cy="10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25683</xdr:rowOff>
    </xdr:from>
    <xdr:to>
      <xdr:col>50</xdr:col>
      <xdr:colOff>114300</xdr:colOff>
      <xdr:row>38</xdr:row>
      <xdr:rowOff>3574</xdr:rowOff>
    </xdr:to>
    <xdr:cxnSp macro="">
      <xdr:nvCxnSpPr>
        <xdr:cNvPr id="298" name="直線コネクタ 297"/>
        <xdr:cNvCxnSpPr/>
      </xdr:nvCxnSpPr>
      <xdr:spPr>
        <a:xfrm flipV="1">
          <a:off x="8750300" y="5340633"/>
          <a:ext cx="889000" cy="11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3574</xdr:rowOff>
    </xdr:from>
    <xdr:to>
      <xdr:col>45</xdr:col>
      <xdr:colOff>177800</xdr:colOff>
      <xdr:row>38</xdr:row>
      <xdr:rowOff>10302</xdr:rowOff>
    </xdr:to>
    <xdr:cxnSp macro="">
      <xdr:nvCxnSpPr>
        <xdr:cNvPr id="301" name="直線コネクタ 300"/>
        <xdr:cNvCxnSpPr/>
      </xdr:nvCxnSpPr>
      <xdr:spPr>
        <a:xfrm flipV="1">
          <a:off x="7861300" y="651867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10302</xdr:rowOff>
    </xdr:from>
    <xdr:to>
      <xdr:col>41</xdr:col>
      <xdr:colOff>50800</xdr:colOff>
      <xdr:row>38</xdr:row>
      <xdr:rowOff>32879</xdr:rowOff>
    </xdr:to>
    <xdr:cxnSp macro="">
      <xdr:nvCxnSpPr>
        <xdr:cNvPr id="304" name="直線コネクタ 303"/>
        <xdr:cNvCxnSpPr/>
      </xdr:nvCxnSpPr>
      <xdr:spPr>
        <a:xfrm flipV="1">
          <a:off x="6972300" y="6525402"/>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20690</xdr:rowOff>
    </xdr:from>
    <xdr:to>
      <xdr:col>55</xdr:col>
      <xdr:colOff>50800</xdr:colOff>
      <xdr:row>37</xdr:row>
      <xdr:rowOff>122290</xdr:rowOff>
    </xdr:to>
    <xdr:sp macro="" textlink="">
      <xdr:nvSpPr>
        <xdr:cNvPr id="314" name="楕円 313"/>
        <xdr:cNvSpPr/>
      </xdr:nvSpPr>
      <xdr:spPr>
        <a:xfrm>
          <a:off x="10426700" y="63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43567</xdr:rowOff>
    </xdr:from>
    <xdr:ext cx="534377" cy="259045"/>
    <xdr:sp macro="" textlink="">
      <xdr:nvSpPr>
        <xdr:cNvPr id="315" name="補助費等該当値テキスト"/>
        <xdr:cNvSpPr txBox="1"/>
      </xdr:nvSpPr>
      <xdr:spPr>
        <a:xfrm>
          <a:off x="10528300" y="62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146333</xdr:rowOff>
    </xdr:from>
    <xdr:to>
      <xdr:col>50</xdr:col>
      <xdr:colOff>165100</xdr:colOff>
      <xdr:row>31</xdr:row>
      <xdr:rowOff>76483</xdr:rowOff>
    </xdr:to>
    <xdr:sp macro="" textlink="">
      <xdr:nvSpPr>
        <xdr:cNvPr id="316" name="楕円 315"/>
        <xdr:cNvSpPr/>
      </xdr:nvSpPr>
      <xdr:spPr>
        <a:xfrm>
          <a:off x="9588500" y="52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93010</xdr:rowOff>
    </xdr:from>
    <xdr:ext cx="599010" cy="259045"/>
    <xdr:sp macro="" textlink="">
      <xdr:nvSpPr>
        <xdr:cNvPr id="317" name="テキスト ボックス 316"/>
        <xdr:cNvSpPr txBox="1"/>
      </xdr:nvSpPr>
      <xdr:spPr>
        <a:xfrm>
          <a:off x="9339795" y="506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124224</xdr:rowOff>
    </xdr:from>
    <xdr:to>
      <xdr:col>46</xdr:col>
      <xdr:colOff>38100</xdr:colOff>
      <xdr:row>38</xdr:row>
      <xdr:rowOff>54374</xdr:rowOff>
    </xdr:to>
    <xdr:sp macro="" textlink="">
      <xdr:nvSpPr>
        <xdr:cNvPr id="318" name="楕円 317"/>
        <xdr:cNvSpPr/>
      </xdr:nvSpPr>
      <xdr:spPr>
        <a:xfrm>
          <a:off x="8699500" y="64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70901</xdr:rowOff>
    </xdr:from>
    <xdr:ext cx="534377" cy="259045"/>
    <xdr:sp macro="" textlink="">
      <xdr:nvSpPr>
        <xdr:cNvPr id="319" name="テキスト ボックス 318"/>
        <xdr:cNvSpPr txBox="1"/>
      </xdr:nvSpPr>
      <xdr:spPr>
        <a:xfrm>
          <a:off x="8483111" y="62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130952</xdr:rowOff>
    </xdr:from>
    <xdr:to>
      <xdr:col>41</xdr:col>
      <xdr:colOff>101600</xdr:colOff>
      <xdr:row>38</xdr:row>
      <xdr:rowOff>61102</xdr:rowOff>
    </xdr:to>
    <xdr:sp macro="" textlink="">
      <xdr:nvSpPr>
        <xdr:cNvPr id="320" name="楕円 319"/>
        <xdr:cNvSpPr/>
      </xdr:nvSpPr>
      <xdr:spPr>
        <a:xfrm>
          <a:off x="7810500" y="6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77629</xdr:rowOff>
    </xdr:from>
    <xdr:ext cx="534377" cy="259045"/>
    <xdr:sp macro="" textlink="">
      <xdr:nvSpPr>
        <xdr:cNvPr id="321" name="テキスト ボックス 320"/>
        <xdr:cNvSpPr txBox="1"/>
      </xdr:nvSpPr>
      <xdr:spPr>
        <a:xfrm>
          <a:off x="7594111" y="6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153529</xdr:rowOff>
    </xdr:from>
    <xdr:to>
      <xdr:col>36</xdr:col>
      <xdr:colOff>165100</xdr:colOff>
      <xdr:row>38</xdr:row>
      <xdr:rowOff>83679</xdr:rowOff>
    </xdr:to>
    <xdr:sp macro="" textlink="">
      <xdr:nvSpPr>
        <xdr:cNvPr id="322" name="楕円 321"/>
        <xdr:cNvSpPr/>
      </xdr:nvSpPr>
      <xdr:spPr>
        <a:xfrm>
          <a:off x="6921500" y="64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100206</xdr:rowOff>
    </xdr:from>
    <xdr:ext cx="534377" cy="259045"/>
    <xdr:sp macro="" textlink="">
      <xdr:nvSpPr>
        <xdr:cNvPr id="323" name="テキスト ボックス 322"/>
        <xdr:cNvSpPr txBox="1"/>
      </xdr:nvSpPr>
      <xdr:spPr>
        <a:xfrm>
          <a:off x="6705111" y="62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77759</xdr:rowOff>
    </xdr:from>
    <xdr:to>
      <xdr:col>55</xdr:col>
      <xdr:colOff>0</xdr:colOff>
      <xdr:row>57</xdr:row>
      <xdr:rowOff>82335</xdr:rowOff>
    </xdr:to>
    <xdr:cxnSp macro="">
      <xdr:nvCxnSpPr>
        <xdr:cNvPr id="350" name="直線コネクタ 349"/>
        <xdr:cNvCxnSpPr/>
      </xdr:nvCxnSpPr>
      <xdr:spPr>
        <a:xfrm flipV="1">
          <a:off x="9639300" y="9850409"/>
          <a:ext cx="8382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64719</xdr:rowOff>
    </xdr:from>
    <xdr:to>
      <xdr:col>50</xdr:col>
      <xdr:colOff>114300</xdr:colOff>
      <xdr:row>57</xdr:row>
      <xdr:rowOff>82335</xdr:rowOff>
    </xdr:to>
    <xdr:cxnSp macro="">
      <xdr:nvCxnSpPr>
        <xdr:cNvPr id="353" name="直線コネクタ 352"/>
        <xdr:cNvCxnSpPr/>
      </xdr:nvCxnSpPr>
      <xdr:spPr>
        <a:xfrm>
          <a:off x="8750300" y="9837369"/>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5" name="テキスト ボックス 354"/>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64719</xdr:rowOff>
    </xdr:from>
    <xdr:to>
      <xdr:col>45</xdr:col>
      <xdr:colOff>177800</xdr:colOff>
      <xdr:row>57</xdr:row>
      <xdr:rowOff>110737</xdr:rowOff>
    </xdr:to>
    <xdr:cxnSp macro="">
      <xdr:nvCxnSpPr>
        <xdr:cNvPr id="356" name="直線コネクタ 355"/>
        <xdr:cNvCxnSpPr/>
      </xdr:nvCxnSpPr>
      <xdr:spPr>
        <a:xfrm flipV="1">
          <a:off x="7861300" y="9837369"/>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8" name="テキスト ボックス 357"/>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110737</xdr:rowOff>
    </xdr:from>
    <xdr:to>
      <xdr:col>41</xdr:col>
      <xdr:colOff>50800</xdr:colOff>
      <xdr:row>57</xdr:row>
      <xdr:rowOff>147573</xdr:rowOff>
    </xdr:to>
    <xdr:cxnSp macro="">
      <xdr:nvCxnSpPr>
        <xdr:cNvPr id="359" name="直線コネクタ 358"/>
        <xdr:cNvCxnSpPr/>
      </xdr:nvCxnSpPr>
      <xdr:spPr>
        <a:xfrm flipV="1">
          <a:off x="6972300" y="9883387"/>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61" name="テキスト ボックス 360"/>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3" name="テキスト ボックス 362"/>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26959</xdr:rowOff>
    </xdr:from>
    <xdr:to>
      <xdr:col>55</xdr:col>
      <xdr:colOff>50800</xdr:colOff>
      <xdr:row>57</xdr:row>
      <xdr:rowOff>128559</xdr:rowOff>
    </xdr:to>
    <xdr:sp macro="" textlink="">
      <xdr:nvSpPr>
        <xdr:cNvPr id="369" name="楕円 368"/>
        <xdr:cNvSpPr/>
      </xdr:nvSpPr>
      <xdr:spPr>
        <a:xfrm>
          <a:off x="10426700" y="9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5386</xdr:rowOff>
    </xdr:from>
    <xdr:ext cx="534377" cy="259045"/>
    <xdr:sp macro="" textlink="">
      <xdr:nvSpPr>
        <xdr:cNvPr id="370" name="普通建設事業費該当値テキスト"/>
        <xdr:cNvSpPr txBox="1"/>
      </xdr:nvSpPr>
      <xdr:spPr>
        <a:xfrm>
          <a:off x="10528300" y="97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31535</xdr:rowOff>
    </xdr:from>
    <xdr:to>
      <xdr:col>50</xdr:col>
      <xdr:colOff>165100</xdr:colOff>
      <xdr:row>57</xdr:row>
      <xdr:rowOff>133135</xdr:rowOff>
    </xdr:to>
    <xdr:sp macro="" textlink="">
      <xdr:nvSpPr>
        <xdr:cNvPr id="371" name="楕円 370"/>
        <xdr:cNvSpPr/>
      </xdr:nvSpPr>
      <xdr:spPr>
        <a:xfrm>
          <a:off x="9588500" y="9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124262</xdr:rowOff>
    </xdr:from>
    <xdr:ext cx="534377" cy="259045"/>
    <xdr:sp macro="" textlink="">
      <xdr:nvSpPr>
        <xdr:cNvPr id="372" name="テキスト ボックス 371"/>
        <xdr:cNvSpPr txBox="1"/>
      </xdr:nvSpPr>
      <xdr:spPr>
        <a:xfrm>
          <a:off x="9372111" y="9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13919</xdr:rowOff>
    </xdr:from>
    <xdr:to>
      <xdr:col>46</xdr:col>
      <xdr:colOff>38100</xdr:colOff>
      <xdr:row>57</xdr:row>
      <xdr:rowOff>115519</xdr:rowOff>
    </xdr:to>
    <xdr:sp macro="" textlink="">
      <xdr:nvSpPr>
        <xdr:cNvPr id="373" name="楕円 372"/>
        <xdr:cNvSpPr/>
      </xdr:nvSpPr>
      <xdr:spPr>
        <a:xfrm>
          <a:off x="8699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132046</xdr:rowOff>
    </xdr:from>
    <xdr:ext cx="534377" cy="259045"/>
    <xdr:sp macro="" textlink="">
      <xdr:nvSpPr>
        <xdr:cNvPr id="374" name="テキスト ボックス 373"/>
        <xdr:cNvSpPr txBox="1"/>
      </xdr:nvSpPr>
      <xdr:spPr>
        <a:xfrm>
          <a:off x="8483111" y="95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59937</xdr:rowOff>
    </xdr:from>
    <xdr:to>
      <xdr:col>41</xdr:col>
      <xdr:colOff>101600</xdr:colOff>
      <xdr:row>57</xdr:row>
      <xdr:rowOff>161537</xdr:rowOff>
    </xdr:to>
    <xdr:sp macro="" textlink="">
      <xdr:nvSpPr>
        <xdr:cNvPr id="375" name="楕円 374"/>
        <xdr:cNvSpPr/>
      </xdr:nvSpPr>
      <xdr:spPr>
        <a:xfrm>
          <a:off x="7810500" y="98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152664</xdr:rowOff>
    </xdr:from>
    <xdr:ext cx="534377" cy="259045"/>
    <xdr:sp macro="" textlink="">
      <xdr:nvSpPr>
        <xdr:cNvPr id="376" name="テキスト ボックス 375"/>
        <xdr:cNvSpPr txBox="1"/>
      </xdr:nvSpPr>
      <xdr:spPr>
        <a:xfrm>
          <a:off x="7594111" y="99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96773</xdr:rowOff>
    </xdr:from>
    <xdr:to>
      <xdr:col>36</xdr:col>
      <xdr:colOff>165100</xdr:colOff>
      <xdr:row>58</xdr:row>
      <xdr:rowOff>26923</xdr:rowOff>
    </xdr:to>
    <xdr:sp macro="" textlink="">
      <xdr:nvSpPr>
        <xdr:cNvPr id="377" name="楕円 376"/>
        <xdr:cNvSpPr/>
      </xdr:nvSpPr>
      <xdr:spPr>
        <a:xfrm>
          <a:off x="6921500" y="98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18050</xdr:rowOff>
    </xdr:from>
    <xdr:ext cx="534377" cy="259045"/>
    <xdr:sp macro="" textlink="">
      <xdr:nvSpPr>
        <xdr:cNvPr id="378" name="テキスト ボックス 377"/>
        <xdr:cNvSpPr txBox="1"/>
      </xdr:nvSpPr>
      <xdr:spPr>
        <a:xfrm>
          <a:off x="6705111" y="99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19932</xdr:rowOff>
    </xdr:from>
    <xdr:to>
      <xdr:col>55</xdr:col>
      <xdr:colOff>0</xdr:colOff>
      <xdr:row>77</xdr:row>
      <xdr:rowOff>122326</xdr:rowOff>
    </xdr:to>
    <xdr:cxnSp macro="">
      <xdr:nvCxnSpPr>
        <xdr:cNvPr id="407" name="直線コネクタ 406"/>
        <xdr:cNvCxnSpPr/>
      </xdr:nvCxnSpPr>
      <xdr:spPr>
        <a:xfrm>
          <a:off x="9639300" y="13221582"/>
          <a:ext cx="8382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8" name="普通建設事業費 （ うち新規整備　）平均値テキスト"/>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19932</xdr:rowOff>
    </xdr:from>
    <xdr:to>
      <xdr:col>50</xdr:col>
      <xdr:colOff>114300</xdr:colOff>
      <xdr:row>78</xdr:row>
      <xdr:rowOff>13170</xdr:rowOff>
    </xdr:to>
    <xdr:cxnSp macro="">
      <xdr:nvCxnSpPr>
        <xdr:cNvPr id="410" name="直線コネクタ 409"/>
        <xdr:cNvCxnSpPr/>
      </xdr:nvCxnSpPr>
      <xdr:spPr>
        <a:xfrm flipV="1">
          <a:off x="8750300" y="13221582"/>
          <a:ext cx="889000" cy="16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2" name="テキスト ボックス 411"/>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166999</xdr:rowOff>
    </xdr:from>
    <xdr:to>
      <xdr:col>45</xdr:col>
      <xdr:colOff>177800</xdr:colOff>
      <xdr:row>78</xdr:row>
      <xdr:rowOff>13170</xdr:rowOff>
    </xdr:to>
    <xdr:cxnSp macro="">
      <xdr:nvCxnSpPr>
        <xdr:cNvPr id="413" name="直線コネクタ 412"/>
        <xdr:cNvCxnSpPr/>
      </xdr:nvCxnSpPr>
      <xdr:spPr>
        <a:xfrm>
          <a:off x="7861300" y="13368649"/>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5" name="テキスト ボックス 414"/>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166999</xdr:rowOff>
    </xdr:from>
    <xdr:to>
      <xdr:col>41</xdr:col>
      <xdr:colOff>50800</xdr:colOff>
      <xdr:row>78</xdr:row>
      <xdr:rowOff>126918</xdr:rowOff>
    </xdr:to>
    <xdr:cxnSp macro="">
      <xdr:nvCxnSpPr>
        <xdr:cNvPr id="416" name="直線コネクタ 415"/>
        <xdr:cNvCxnSpPr/>
      </xdr:nvCxnSpPr>
      <xdr:spPr>
        <a:xfrm flipV="1">
          <a:off x="6972300" y="13368649"/>
          <a:ext cx="889000" cy="1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8" name="テキスト ボックス 417"/>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71526</xdr:rowOff>
    </xdr:from>
    <xdr:to>
      <xdr:col>55</xdr:col>
      <xdr:colOff>50800</xdr:colOff>
      <xdr:row>78</xdr:row>
      <xdr:rowOff>1676</xdr:rowOff>
    </xdr:to>
    <xdr:sp macro="" textlink="">
      <xdr:nvSpPr>
        <xdr:cNvPr id="426" name="楕円 425"/>
        <xdr:cNvSpPr/>
      </xdr:nvSpPr>
      <xdr:spPr>
        <a:xfrm>
          <a:off x="10426700" y="132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94403</xdr:rowOff>
    </xdr:from>
    <xdr:ext cx="534377" cy="259045"/>
    <xdr:sp macro="" textlink="">
      <xdr:nvSpPr>
        <xdr:cNvPr id="427" name="普通建設事業費 （ うち新規整備　）該当値テキスト"/>
        <xdr:cNvSpPr txBox="1"/>
      </xdr:nvSpPr>
      <xdr:spPr>
        <a:xfrm>
          <a:off x="10528300" y="131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140582</xdr:rowOff>
    </xdr:from>
    <xdr:to>
      <xdr:col>50</xdr:col>
      <xdr:colOff>165100</xdr:colOff>
      <xdr:row>77</xdr:row>
      <xdr:rowOff>70732</xdr:rowOff>
    </xdr:to>
    <xdr:sp macro="" textlink="">
      <xdr:nvSpPr>
        <xdr:cNvPr id="428" name="楕円 427"/>
        <xdr:cNvSpPr/>
      </xdr:nvSpPr>
      <xdr:spPr>
        <a:xfrm>
          <a:off x="9588500" y="131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87260</xdr:rowOff>
    </xdr:from>
    <xdr:ext cx="534377" cy="259045"/>
    <xdr:sp macro="" textlink="">
      <xdr:nvSpPr>
        <xdr:cNvPr id="429" name="テキスト ボックス 428"/>
        <xdr:cNvSpPr txBox="1"/>
      </xdr:nvSpPr>
      <xdr:spPr>
        <a:xfrm>
          <a:off x="9372111" y="129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133820</xdr:rowOff>
    </xdr:from>
    <xdr:to>
      <xdr:col>46</xdr:col>
      <xdr:colOff>38100</xdr:colOff>
      <xdr:row>78</xdr:row>
      <xdr:rowOff>63970</xdr:rowOff>
    </xdr:to>
    <xdr:sp macro="" textlink="">
      <xdr:nvSpPr>
        <xdr:cNvPr id="430" name="楕円 429"/>
        <xdr:cNvSpPr/>
      </xdr:nvSpPr>
      <xdr:spPr>
        <a:xfrm>
          <a:off x="8699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80497</xdr:rowOff>
    </xdr:from>
    <xdr:ext cx="534377" cy="259045"/>
    <xdr:sp macro="" textlink="">
      <xdr:nvSpPr>
        <xdr:cNvPr id="431" name="テキスト ボックス 430"/>
        <xdr:cNvSpPr txBox="1"/>
      </xdr:nvSpPr>
      <xdr:spPr>
        <a:xfrm>
          <a:off x="8483111" y="131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116199</xdr:rowOff>
    </xdr:from>
    <xdr:to>
      <xdr:col>41</xdr:col>
      <xdr:colOff>101600</xdr:colOff>
      <xdr:row>78</xdr:row>
      <xdr:rowOff>46349</xdr:rowOff>
    </xdr:to>
    <xdr:sp macro="" textlink="">
      <xdr:nvSpPr>
        <xdr:cNvPr id="432" name="楕円 431"/>
        <xdr:cNvSpPr/>
      </xdr:nvSpPr>
      <xdr:spPr>
        <a:xfrm>
          <a:off x="7810500" y="133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62876</xdr:rowOff>
    </xdr:from>
    <xdr:ext cx="534377" cy="259045"/>
    <xdr:sp macro="" textlink="">
      <xdr:nvSpPr>
        <xdr:cNvPr id="433" name="テキスト ボックス 432"/>
        <xdr:cNvSpPr txBox="1"/>
      </xdr:nvSpPr>
      <xdr:spPr>
        <a:xfrm>
          <a:off x="7594111" y="130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76118</xdr:rowOff>
    </xdr:from>
    <xdr:to>
      <xdr:col>36</xdr:col>
      <xdr:colOff>165100</xdr:colOff>
      <xdr:row>79</xdr:row>
      <xdr:rowOff>6268</xdr:rowOff>
    </xdr:to>
    <xdr:sp macro="" textlink="">
      <xdr:nvSpPr>
        <xdr:cNvPr id="434" name="楕円 433"/>
        <xdr:cNvSpPr/>
      </xdr:nvSpPr>
      <xdr:spPr>
        <a:xfrm>
          <a:off x="6921500" y="134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168845</xdr:rowOff>
    </xdr:from>
    <xdr:ext cx="469744" cy="259045"/>
    <xdr:sp macro="" textlink="">
      <xdr:nvSpPr>
        <xdr:cNvPr id="435" name="テキスト ボックス 434"/>
        <xdr:cNvSpPr txBox="1"/>
      </xdr:nvSpPr>
      <xdr:spPr>
        <a:xfrm>
          <a:off x="6737428" y="1354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165055</xdr:rowOff>
    </xdr:from>
    <xdr:to>
      <xdr:col>55</xdr:col>
      <xdr:colOff>0</xdr:colOff>
      <xdr:row>97</xdr:row>
      <xdr:rowOff>120021</xdr:rowOff>
    </xdr:to>
    <xdr:cxnSp macro="">
      <xdr:nvCxnSpPr>
        <xdr:cNvPr id="464" name="直線コネクタ 463"/>
        <xdr:cNvCxnSpPr/>
      </xdr:nvCxnSpPr>
      <xdr:spPr>
        <a:xfrm flipV="1">
          <a:off x="9639300" y="16624255"/>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5"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125394</xdr:rowOff>
    </xdr:from>
    <xdr:to>
      <xdr:col>50</xdr:col>
      <xdr:colOff>114300</xdr:colOff>
      <xdr:row>97</xdr:row>
      <xdr:rowOff>120021</xdr:rowOff>
    </xdr:to>
    <xdr:cxnSp macro="">
      <xdr:nvCxnSpPr>
        <xdr:cNvPr id="467" name="直線コネクタ 466"/>
        <xdr:cNvCxnSpPr/>
      </xdr:nvCxnSpPr>
      <xdr:spPr>
        <a:xfrm>
          <a:off x="8750300" y="16584594"/>
          <a:ext cx="889000" cy="1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9" name="テキスト ボックス 468"/>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125394</xdr:rowOff>
    </xdr:from>
    <xdr:to>
      <xdr:col>45</xdr:col>
      <xdr:colOff>177800</xdr:colOff>
      <xdr:row>97</xdr:row>
      <xdr:rowOff>21189</xdr:rowOff>
    </xdr:to>
    <xdr:cxnSp macro="">
      <xdr:nvCxnSpPr>
        <xdr:cNvPr id="470" name="直線コネクタ 469"/>
        <xdr:cNvCxnSpPr/>
      </xdr:nvCxnSpPr>
      <xdr:spPr>
        <a:xfrm flipV="1">
          <a:off x="7861300" y="16584594"/>
          <a:ext cx="889000" cy="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2" name="テキスト ボックス 471"/>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21189</xdr:rowOff>
    </xdr:from>
    <xdr:to>
      <xdr:col>41</xdr:col>
      <xdr:colOff>50800</xdr:colOff>
      <xdr:row>97</xdr:row>
      <xdr:rowOff>142957</xdr:rowOff>
    </xdr:to>
    <xdr:cxnSp macro="">
      <xdr:nvCxnSpPr>
        <xdr:cNvPr id="473" name="直線コネクタ 472"/>
        <xdr:cNvCxnSpPr/>
      </xdr:nvCxnSpPr>
      <xdr:spPr>
        <a:xfrm flipV="1">
          <a:off x="6972300" y="16651839"/>
          <a:ext cx="889000" cy="1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5" name="テキスト ボックス 474"/>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7" name="テキスト ボックス 476"/>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114255</xdr:rowOff>
    </xdr:from>
    <xdr:to>
      <xdr:col>55</xdr:col>
      <xdr:colOff>50800</xdr:colOff>
      <xdr:row>97</xdr:row>
      <xdr:rowOff>44405</xdr:rowOff>
    </xdr:to>
    <xdr:sp macro="" textlink="">
      <xdr:nvSpPr>
        <xdr:cNvPr id="483" name="楕円 482"/>
        <xdr:cNvSpPr/>
      </xdr:nvSpPr>
      <xdr:spPr>
        <a:xfrm>
          <a:off x="10426700" y="165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92682</xdr:rowOff>
    </xdr:from>
    <xdr:ext cx="534377" cy="259045"/>
    <xdr:sp macro="" textlink="">
      <xdr:nvSpPr>
        <xdr:cNvPr id="484" name="普通建設事業費 （ うち更新整備　）該当値テキスト"/>
        <xdr:cNvSpPr txBox="1"/>
      </xdr:nvSpPr>
      <xdr:spPr>
        <a:xfrm>
          <a:off x="10528300" y="165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69221</xdr:rowOff>
    </xdr:from>
    <xdr:to>
      <xdr:col>50</xdr:col>
      <xdr:colOff>165100</xdr:colOff>
      <xdr:row>97</xdr:row>
      <xdr:rowOff>170821</xdr:rowOff>
    </xdr:to>
    <xdr:sp macro="" textlink="">
      <xdr:nvSpPr>
        <xdr:cNvPr id="485" name="楕円 484"/>
        <xdr:cNvSpPr/>
      </xdr:nvSpPr>
      <xdr:spPr>
        <a:xfrm>
          <a:off x="9588500" y="166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161948</xdr:rowOff>
    </xdr:from>
    <xdr:ext cx="534377" cy="259045"/>
    <xdr:sp macro="" textlink="">
      <xdr:nvSpPr>
        <xdr:cNvPr id="486" name="テキスト ボックス 485"/>
        <xdr:cNvSpPr txBox="1"/>
      </xdr:nvSpPr>
      <xdr:spPr>
        <a:xfrm>
          <a:off x="9372111" y="1679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74594</xdr:rowOff>
    </xdr:from>
    <xdr:to>
      <xdr:col>46</xdr:col>
      <xdr:colOff>38100</xdr:colOff>
      <xdr:row>97</xdr:row>
      <xdr:rowOff>4744</xdr:rowOff>
    </xdr:to>
    <xdr:sp macro="" textlink="">
      <xdr:nvSpPr>
        <xdr:cNvPr id="487" name="楕円 486"/>
        <xdr:cNvSpPr/>
      </xdr:nvSpPr>
      <xdr:spPr>
        <a:xfrm>
          <a:off x="8699500" y="165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167321</xdr:rowOff>
    </xdr:from>
    <xdr:ext cx="534377" cy="259045"/>
    <xdr:sp macro="" textlink="">
      <xdr:nvSpPr>
        <xdr:cNvPr id="488" name="テキスト ボックス 487"/>
        <xdr:cNvSpPr txBox="1"/>
      </xdr:nvSpPr>
      <xdr:spPr>
        <a:xfrm>
          <a:off x="8483111" y="166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141839</xdr:rowOff>
    </xdr:from>
    <xdr:to>
      <xdr:col>41</xdr:col>
      <xdr:colOff>101600</xdr:colOff>
      <xdr:row>97</xdr:row>
      <xdr:rowOff>71989</xdr:rowOff>
    </xdr:to>
    <xdr:sp macro="" textlink="">
      <xdr:nvSpPr>
        <xdr:cNvPr id="489" name="楕円 488"/>
        <xdr:cNvSpPr/>
      </xdr:nvSpPr>
      <xdr:spPr>
        <a:xfrm>
          <a:off x="7810500" y="166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63116</xdr:rowOff>
    </xdr:from>
    <xdr:ext cx="534377" cy="259045"/>
    <xdr:sp macro="" textlink="">
      <xdr:nvSpPr>
        <xdr:cNvPr id="490" name="テキスト ボックス 489"/>
        <xdr:cNvSpPr txBox="1"/>
      </xdr:nvSpPr>
      <xdr:spPr>
        <a:xfrm>
          <a:off x="7594111" y="166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92157</xdr:rowOff>
    </xdr:from>
    <xdr:to>
      <xdr:col>36</xdr:col>
      <xdr:colOff>165100</xdr:colOff>
      <xdr:row>98</xdr:row>
      <xdr:rowOff>22307</xdr:rowOff>
    </xdr:to>
    <xdr:sp macro="" textlink="">
      <xdr:nvSpPr>
        <xdr:cNvPr id="491" name="楕円 490"/>
        <xdr:cNvSpPr/>
      </xdr:nvSpPr>
      <xdr:spPr>
        <a:xfrm>
          <a:off x="6921500" y="167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13434</xdr:rowOff>
    </xdr:from>
    <xdr:ext cx="534377" cy="259045"/>
    <xdr:sp macro="" textlink="">
      <xdr:nvSpPr>
        <xdr:cNvPr id="492" name="テキスト ボックス 491"/>
        <xdr:cNvSpPr txBox="1"/>
      </xdr:nvSpPr>
      <xdr:spPr>
        <a:xfrm>
          <a:off x="6705111" y="168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6" name="テキスト ボックス 505"/>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8" name="テキスト ボックス 507"/>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10" name="テキスト ボックス 509"/>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2" name="テキスト ボックス 511"/>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155702</xdr:rowOff>
    </xdr:from>
    <xdr:to>
      <xdr:col>85</xdr:col>
      <xdr:colOff>126364</xdr:colOff>
      <xdr:row>38</xdr:row>
      <xdr:rowOff>139700</xdr:rowOff>
    </xdr:to>
    <xdr:cxnSp macro="">
      <xdr:nvCxnSpPr>
        <xdr:cNvPr id="514" name="直線コネクタ 513"/>
        <xdr:cNvCxnSpPr/>
      </xdr:nvCxnSpPr>
      <xdr:spPr>
        <a:xfrm flipV="1">
          <a:off x="16317595" y="6327902"/>
          <a:ext cx="1269" cy="32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160037</xdr:rowOff>
    </xdr:from>
    <xdr:ext cx="249299" cy="259045"/>
    <xdr:sp macro="" textlink="">
      <xdr:nvSpPr>
        <xdr:cNvPr id="515" name="災害復旧事業費最小値テキスト"/>
        <xdr:cNvSpPr txBox="1"/>
      </xdr:nvSpPr>
      <xdr:spPr>
        <a:xfrm>
          <a:off x="16370300" y="6675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102379</xdr:rowOff>
    </xdr:from>
    <xdr:ext cx="378565" cy="259045"/>
    <xdr:sp macro="" textlink="">
      <xdr:nvSpPr>
        <xdr:cNvPr id="517" name="災害復旧事業費最大値テキスト"/>
        <xdr:cNvSpPr txBox="1"/>
      </xdr:nvSpPr>
      <xdr:spPr>
        <a:xfrm>
          <a:off x="16370300" y="610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155702</xdr:rowOff>
    </xdr:from>
    <xdr:to>
      <xdr:col>86</xdr:col>
      <xdr:colOff>25400</xdr:colOff>
      <xdr:row>36</xdr:row>
      <xdr:rowOff>155702</xdr:rowOff>
    </xdr:to>
    <xdr:cxnSp macro="">
      <xdr:nvCxnSpPr>
        <xdr:cNvPr id="518" name="直線コネクタ 517"/>
        <xdr:cNvCxnSpPr/>
      </xdr:nvCxnSpPr>
      <xdr:spPr>
        <a:xfrm>
          <a:off x="16230600" y="632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109982</xdr:rowOff>
    </xdr:from>
    <xdr:to>
      <xdr:col>85</xdr:col>
      <xdr:colOff>127000</xdr:colOff>
      <xdr:row>38</xdr:row>
      <xdr:rowOff>139700</xdr:rowOff>
    </xdr:to>
    <xdr:cxnSp macro="">
      <xdr:nvCxnSpPr>
        <xdr:cNvPr id="519" name="直線コネクタ 518"/>
        <xdr:cNvCxnSpPr/>
      </xdr:nvCxnSpPr>
      <xdr:spPr>
        <a:xfrm>
          <a:off x="15481300" y="5424932"/>
          <a:ext cx="8382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77487</xdr:rowOff>
    </xdr:from>
    <xdr:ext cx="313932" cy="259045"/>
    <xdr:sp macro="" textlink="">
      <xdr:nvSpPr>
        <xdr:cNvPr id="520" name="災害復旧事業費平均値テキスト"/>
        <xdr:cNvSpPr txBox="1"/>
      </xdr:nvSpPr>
      <xdr:spPr>
        <a:xfrm>
          <a:off x="16370300" y="64211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521" name="フローチャート: 判断 520"/>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109982</xdr:rowOff>
    </xdr:from>
    <xdr:to>
      <xdr:col>81</xdr:col>
      <xdr:colOff>50800</xdr:colOff>
      <xdr:row>34</xdr:row>
      <xdr:rowOff>43688</xdr:rowOff>
    </xdr:to>
    <xdr:cxnSp macro="">
      <xdr:nvCxnSpPr>
        <xdr:cNvPr id="522" name="直線コネクタ 521"/>
        <xdr:cNvCxnSpPr/>
      </xdr:nvCxnSpPr>
      <xdr:spPr>
        <a:xfrm flipV="1">
          <a:off x="14592300" y="5424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111760</xdr:rowOff>
    </xdr:from>
    <xdr:to>
      <xdr:col>81</xdr:col>
      <xdr:colOff>101600</xdr:colOff>
      <xdr:row>38</xdr:row>
      <xdr:rowOff>41910</xdr:rowOff>
    </xdr:to>
    <xdr:sp macro="" textlink="">
      <xdr:nvSpPr>
        <xdr:cNvPr id="523" name="フローチャート: 判断 522"/>
        <xdr:cNvSpPr/>
      </xdr:nvSpPr>
      <xdr:spPr>
        <a:xfrm>
          <a:off x="15430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33037</xdr:rowOff>
    </xdr:from>
    <xdr:ext cx="313932" cy="259045"/>
    <xdr:sp macro="" textlink="">
      <xdr:nvSpPr>
        <xdr:cNvPr id="524" name="テキスト ボックス 523"/>
        <xdr:cNvSpPr txBox="1"/>
      </xdr:nvSpPr>
      <xdr:spPr>
        <a:xfrm>
          <a:off x="15324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43688</xdr:rowOff>
    </xdr:from>
    <xdr:to>
      <xdr:col>76</xdr:col>
      <xdr:colOff>114300</xdr:colOff>
      <xdr:row>38</xdr:row>
      <xdr:rowOff>139700</xdr:rowOff>
    </xdr:to>
    <xdr:cxnSp macro="">
      <xdr:nvCxnSpPr>
        <xdr:cNvPr id="525" name="直線コネクタ 524"/>
        <xdr:cNvCxnSpPr/>
      </xdr:nvCxnSpPr>
      <xdr:spPr>
        <a:xfrm flipV="1">
          <a:off x="13703300" y="5872988"/>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130048</xdr:rowOff>
    </xdr:from>
    <xdr:to>
      <xdr:col>76</xdr:col>
      <xdr:colOff>165100</xdr:colOff>
      <xdr:row>38</xdr:row>
      <xdr:rowOff>60198</xdr:rowOff>
    </xdr:to>
    <xdr:sp macro="" textlink="">
      <xdr:nvSpPr>
        <xdr:cNvPr id="526" name="フローチャート: 判断 525"/>
        <xdr:cNvSpPr/>
      </xdr:nvSpPr>
      <xdr:spPr>
        <a:xfrm>
          <a:off x="14541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51325</xdr:rowOff>
    </xdr:from>
    <xdr:ext cx="313932" cy="259045"/>
    <xdr:sp macro="" textlink="">
      <xdr:nvSpPr>
        <xdr:cNvPr id="527" name="テキスト ボックス 526"/>
        <xdr:cNvSpPr txBox="1"/>
      </xdr:nvSpPr>
      <xdr:spPr>
        <a:xfrm>
          <a:off x="14435333" y="65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79756</xdr:rowOff>
    </xdr:from>
    <xdr:to>
      <xdr:col>72</xdr:col>
      <xdr:colOff>38100</xdr:colOff>
      <xdr:row>39</xdr:row>
      <xdr:rowOff>9906</xdr:rowOff>
    </xdr:to>
    <xdr:sp macro="" textlink="">
      <xdr:nvSpPr>
        <xdr:cNvPr id="529" name="フローチャート: 判断 528"/>
        <xdr:cNvSpPr/>
      </xdr:nvSpPr>
      <xdr:spPr>
        <a:xfrm>
          <a:off x="13652500" y="65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26433</xdr:rowOff>
    </xdr:from>
    <xdr:ext cx="249299" cy="259045"/>
    <xdr:sp macro="" textlink="">
      <xdr:nvSpPr>
        <xdr:cNvPr id="530" name="テキスト ボックス 529"/>
        <xdr:cNvSpPr txBox="1"/>
      </xdr:nvSpPr>
      <xdr:spPr>
        <a:xfrm>
          <a:off x="13578650"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1" name="フローチャート: 判断 530"/>
        <xdr:cNvSpPr/>
      </xdr:nvSpPr>
      <xdr:spPr>
        <a:xfrm>
          <a:off x="1276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2" name="テキスト ボックス 53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33037</xdr:rowOff>
    </xdr:from>
    <xdr:ext cx="249299" cy="259045"/>
    <xdr:sp macro="" textlink="">
      <xdr:nvSpPr>
        <xdr:cNvPr id="539" name="災害復旧事業費該当値テキスト"/>
        <xdr:cNvSpPr txBox="1"/>
      </xdr:nvSpPr>
      <xdr:spPr>
        <a:xfrm>
          <a:off x="1637030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59182</xdr:rowOff>
    </xdr:from>
    <xdr:to>
      <xdr:col>81</xdr:col>
      <xdr:colOff>101600</xdr:colOff>
      <xdr:row>31</xdr:row>
      <xdr:rowOff>160782</xdr:rowOff>
    </xdr:to>
    <xdr:sp macro="" textlink="">
      <xdr:nvSpPr>
        <xdr:cNvPr id="540" name="楕円 539"/>
        <xdr:cNvSpPr/>
      </xdr:nvSpPr>
      <xdr:spPr>
        <a:xfrm>
          <a:off x="15430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30</xdr:row>
      <xdr:rowOff>5859</xdr:rowOff>
    </xdr:from>
    <xdr:ext cx="378565" cy="259045"/>
    <xdr:sp macro="" textlink="">
      <xdr:nvSpPr>
        <xdr:cNvPr id="541" name="テキスト ボックス 540"/>
        <xdr:cNvSpPr txBox="1"/>
      </xdr:nvSpPr>
      <xdr:spPr>
        <a:xfrm>
          <a:off x="15292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164338</xdr:rowOff>
    </xdr:from>
    <xdr:to>
      <xdr:col>76</xdr:col>
      <xdr:colOff>165100</xdr:colOff>
      <xdr:row>34</xdr:row>
      <xdr:rowOff>94488</xdr:rowOff>
    </xdr:to>
    <xdr:sp macro="" textlink="">
      <xdr:nvSpPr>
        <xdr:cNvPr id="542" name="楕円 541"/>
        <xdr:cNvSpPr/>
      </xdr:nvSpPr>
      <xdr:spPr>
        <a:xfrm>
          <a:off x="14541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32</xdr:row>
      <xdr:rowOff>111015</xdr:rowOff>
    </xdr:from>
    <xdr:ext cx="378565" cy="259045"/>
    <xdr:sp macro="" textlink="">
      <xdr:nvSpPr>
        <xdr:cNvPr id="543" name="テキスト ボックス 542"/>
        <xdr:cNvSpPr txBox="1"/>
      </xdr:nvSpPr>
      <xdr:spPr>
        <a:xfrm>
          <a:off x="14403017" y="559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35577</xdr:rowOff>
    </xdr:from>
    <xdr:ext cx="249299" cy="259045"/>
    <xdr:sp macro="" textlink="">
      <xdr:nvSpPr>
        <xdr:cNvPr id="547" name="テキスト ボックス 546"/>
        <xdr:cNvSpPr txBox="1"/>
      </xdr:nvSpPr>
      <xdr:spPr>
        <a:xfrm>
          <a:off x="1268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0" name="テキスト ボックス 60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2" name="テキスト ボックス 61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4" name="テキスト ボックス 61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2" name="直線コネクタ 621"/>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3"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4" name="直線コネクタ 623"/>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5"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6" name="直線コネクタ 625"/>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76236</xdr:rowOff>
    </xdr:from>
    <xdr:to>
      <xdr:col>85</xdr:col>
      <xdr:colOff>127000</xdr:colOff>
      <xdr:row>74</xdr:row>
      <xdr:rowOff>89843</xdr:rowOff>
    </xdr:to>
    <xdr:cxnSp macro="">
      <xdr:nvCxnSpPr>
        <xdr:cNvPr id="627" name="直線コネクタ 626"/>
        <xdr:cNvCxnSpPr/>
      </xdr:nvCxnSpPr>
      <xdr:spPr>
        <a:xfrm flipV="1">
          <a:off x="15481300" y="12763536"/>
          <a:ext cx="8382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28"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9" name="フローチャート: 判断 628"/>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16039</xdr:rowOff>
    </xdr:from>
    <xdr:to>
      <xdr:col>81</xdr:col>
      <xdr:colOff>50800</xdr:colOff>
      <xdr:row>74</xdr:row>
      <xdr:rowOff>89843</xdr:rowOff>
    </xdr:to>
    <xdr:cxnSp macro="">
      <xdr:nvCxnSpPr>
        <xdr:cNvPr id="630" name="直線コネクタ 629"/>
        <xdr:cNvCxnSpPr/>
      </xdr:nvCxnSpPr>
      <xdr:spPr>
        <a:xfrm>
          <a:off x="14592300" y="12531889"/>
          <a:ext cx="889000" cy="24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1" name="フローチャート: 判断 630"/>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2" name="テキスト ボックス 631"/>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16039</xdr:rowOff>
    </xdr:from>
    <xdr:to>
      <xdr:col>76</xdr:col>
      <xdr:colOff>114300</xdr:colOff>
      <xdr:row>74</xdr:row>
      <xdr:rowOff>58819</xdr:rowOff>
    </xdr:to>
    <xdr:cxnSp macro="">
      <xdr:nvCxnSpPr>
        <xdr:cNvPr id="633" name="直線コネクタ 632"/>
        <xdr:cNvCxnSpPr/>
      </xdr:nvCxnSpPr>
      <xdr:spPr>
        <a:xfrm flipV="1">
          <a:off x="13703300" y="12531889"/>
          <a:ext cx="889000" cy="2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4" name="フローチャート: 判断 633"/>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5" name="テキスト ボックス 634"/>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142857</xdr:rowOff>
    </xdr:from>
    <xdr:to>
      <xdr:col>71</xdr:col>
      <xdr:colOff>177800</xdr:colOff>
      <xdr:row>74</xdr:row>
      <xdr:rowOff>58819</xdr:rowOff>
    </xdr:to>
    <xdr:cxnSp macro="">
      <xdr:nvCxnSpPr>
        <xdr:cNvPr id="636" name="直線コネクタ 635"/>
        <xdr:cNvCxnSpPr/>
      </xdr:nvCxnSpPr>
      <xdr:spPr>
        <a:xfrm>
          <a:off x="12814300" y="12658707"/>
          <a:ext cx="889000" cy="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7" name="フローチャート: 判断 636"/>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38" name="テキスト ボックス 637"/>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9" name="フローチャート: 判断 638"/>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0" name="テキスト ボックス 639"/>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25436</xdr:rowOff>
    </xdr:from>
    <xdr:to>
      <xdr:col>85</xdr:col>
      <xdr:colOff>177800</xdr:colOff>
      <xdr:row>74</xdr:row>
      <xdr:rowOff>127036</xdr:rowOff>
    </xdr:to>
    <xdr:sp macro="" textlink="">
      <xdr:nvSpPr>
        <xdr:cNvPr id="646" name="楕円 645"/>
        <xdr:cNvSpPr/>
      </xdr:nvSpPr>
      <xdr:spPr>
        <a:xfrm>
          <a:off x="16268700" y="127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48313</xdr:rowOff>
    </xdr:from>
    <xdr:ext cx="469744" cy="259045"/>
    <xdr:sp macro="" textlink="">
      <xdr:nvSpPr>
        <xdr:cNvPr id="647" name="公債費該当値テキスト"/>
        <xdr:cNvSpPr txBox="1"/>
      </xdr:nvSpPr>
      <xdr:spPr>
        <a:xfrm>
          <a:off x="16370300" y="125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39043</xdr:rowOff>
    </xdr:from>
    <xdr:to>
      <xdr:col>81</xdr:col>
      <xdr:colOff>101600</xdr:colOff>
      <xdr:row>74</xdr:row>
      <xdr:rowOff>140643</xdr:rowOff>
    </xdr:to>
    <xdr:sp macro="" textlink="">
      <xdr:nvSpPr>
        <xdr:cNvPr id="648" name="楕円 647"/>
        <xdr:cNvSpPr/>
      </xdr:nvSpPr>
      <xdr:spPr>
        <a:xfrm>
          <a:off x="15430500" y="127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157170</xdr:rowOff>
    </xdr:from>
    <xdr:ext cx="469744" cy="259045"/>
    <xdr:sp macro="" textlink="">
      <xdr:nvSpPr>
        <xdr:cNvPr id="649" name="テキスト ボックス 648"/>
        <xdr:cNvSpPr txBox="1"/>
      </xdr:nvSpPr>
      <xdr:spPr>
        <a:xfrm>
          <a:off x="15246428" y="125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136689</xdr:rowOff>
    </xdr:from>
    <xdr:to>
      <xdr:col>76</xdr:col>
      <xdr:colOff>165100</xdr:colOff>
      <xdr:row>73</xdr:row>
      <xdr:rowOff>66839</xdr:rowOff>
    </xdr:to>
    <xdr:sp macro="" textlink="">
      <xdr:nvSpPr>
        <xdr:cNvPr id="650" name="楕円 649"/>
        <xdr:cNvSpPr/>
      </xdr:nvSpPr>
      <xdr:spPr>
        <a:xfrm>
          <a:off x="14541500" y="12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83366</xdr:rowOff>
    </xdr:from>
    <xdr:ext cx="534377" cy="259045"/>
    <xdr:sp macro="" textlink="">
      <xdr:nvSpPr>
        <xdr:cNvPr id="651" name="テキスト ボックス 650"/>
        <xdr:cNvSpPr txBox="1"/>
      </xdr:nvSpPr>
      <xdr:spPr>
        <a:xfrm>
          <a:off x="14325111" y="122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8019</xdr:rowOff>
    </xdr:from>
    <xdr:to>
      <xdr:col>72</xdr:col>
      <xdr:colOff>38100</xdr:colOff>
      <xdr:row>74</xdr:row>
      <xdr:rowOff>109619</xdr:rowOff>
    </xdr:to>
    <xdr:sp macro="" textlink="">
      <xdr:nvSpPr>
        <xdr:cNvPr id="652" name="楕円 651"/>
        <xdr:cNvSpPr/>
      </xdr:nvSpPr>
      <xdr:spPr>
        <a:xfrm>
          <a:off x="13652500" y="126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126146</xdr:rowOff>
    </xdr:from>
    <xdr:ext cx="469744" cy="259045"/>
    <xdr:sp macro="" textlink="">
      <xdr:nvSpPr>
        <xdr:cNvPr id="653" name="テキスト ボックス 652"/>
        <xdr:cNvSpPr txBox="1"/>
      </xdr:nvSpPr>
      <xdr:spPr>
        <a:xfrm>
          <a:off x="13468428" y="12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92057</xdr:rowOff>
    </xdr:from>
    <xdr:to>
      <xdr:col>67</xdr:col>
      <xdr:colOff>101600</xdr:colOff>
      <xdr:row>74</xdr:row>
      <xdr:rowOff>22207</xdr:rowOff>
    </xdr:to>
    <xdr:sp macro="" textlink="">
      <xdr:nvSpPr>
        <xdr:cNvPr id="654" name="楕円 653"/>
        <xdr:cNvSpPr/>
      </xdr:nvSpPr>
      <xdr:spPr>
        <a:xfrm>
          <a:off x="12763500" y="126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38734</xdr:rowOff>
    </xdr:from>
    <xdr:ext cx="469744" cy="259045"/>
    <xdr:sp macro="" textlink="">
      <xdr:nvSpPr>
        <xdr:cNvPr id="655" name="テキスト ボックス 654"/>
        <xdr:cNvSpPr txBox="1"/>
      </xdr:nvSpPr>
      <xdr:spPr>
        <a:xfrm>
          <a:off x="12579428" y="123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1" name="直線コネクタ 680"/>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2"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3" name="直線コネクタ 682"/>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4"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5" name="直線コネクタ 684"/>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69569</xdr:rowOff>
    </xdr:from>
    <xdr:to>
      <xdr:col>85</xdr:col>
      <xdr:colOff>127000</xdr:colOff>
      <xdr:row>98</xdr:row>
      <xdr:rowOff>167785</xdr:rowOff>
    </xdr:to>
    <xdr:cxnSp macro="">
      <xdr:nvCxnSpPr>
        <xdr:cNvPr id="686" name="直線コネクタ 685"/>
        <xdr:cNvCxnSpPr/>
      </xdr:nvCxnSpPr>
      <xdr:spPr>
        <a:xfrm>
          <a:off x="15481300" y="16871669"/>
          <a:ext cx="838200" cy="9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7"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8" name="フローチャート: 判断 687"/>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42202</xdr:rowOff>
    </xdr:from>
    <xdr:to>
      <xdr:col>81</xdr:col>
      <xdr:colOff>50800</xdr:colOff>
      <xdr:row>98</xdr:row>
      <xdr:rowOff>69569</xdr:rowOff>
    </xdr:to>
    <xdr:cxnSp macro="">
      <xdr:nvCxnSpPr>
        <xdr:cNvPr id="689" name="直線コネクタ 688"/>
        <xdr:cNvCxnSpPr/>
      </xdr:nvCxnSpPr>
      <xdr:spPr>
        <a:xfrm>
          <a:off x="14592300" y="16844302"/>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0" name="フローチャート: 判断 689"/>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1" name="テキスト ボックス 690"/>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42202</xdr:rowOff>
    </xdr:from>
    <xdr:to>
      <xdr:col>76</xdr:col>
      <xdr:colOff>114300</xdr:colOff>
      <xdr:row>98</xdr:row>
      <xdr:rowOff>62254</xdr:rowOff>
    </xdr:to>
    <xdr:cxnSp macro="">
      <xdr:nvCxnSpPr>
        <xdr:cNvPr id="692" name="直線コネクタ 691"/>
        <xdr:cNvCxnSpPr/>
      </xdr:nvCxnSpPr>
      <xdr:spPr>
        <a:xfrm flipV="1">
          <a:off x="13703300" y="16844302"/>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3" name="フローチャート: 判断 692"/>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4" name="テキスト ボックス 693"/>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62254</xdr:rowOff>
    </xdr:from>
    <xdr:to>
      <xdr:col>71</xdr:col>
      <xdr:colOff>177800</xdr:colOff>
      <xdr:row>98</xdr:row>
      <xdr:rowOff>69537</xdr:rowOff>
    </xdr:to>
    <xdr:cxnSp macro="">
      <xdr:nvCxnSpPr>
        <xdr:cNvPr id="695" name="直線コネクタ 694"/>
        <xdr:cNvCxnSpPr/>
      </xdr:nvCxnSpPr>
      <xdr:spPr>
        <a:xfrm flipV="1">
          <a:off x="12814300" y="16864354"/>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6" name="フローチャート: 判断 695"/>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7" name="テキスト ボックス 696"/>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8" name="フローチャート: 判断 697"/>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699" name="テキスト ボックス 698"/>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116985</xdr:rowOff>
    </xdr:from>
    <xdr:to>
      <xdr:col>85</xdr:col>
      <xdr:colOff>177800</xdr:colOff>
      <xdr:row>99</xdr:row>
      <xdr:rowOff>47135</xdr:rowOff>
    </xdr:to>
    <xdr:sp macro="" textlink="">
      <xdr:nvSpPr>
        <xdr:cNvPr id="705" name="楕円 704"/>
        <xdr:cNvSpPr/>
      </xdr:nvSpPr>
      <xdr:spPr>
        <a:xfrm>
          <a:off x="16268700" y="169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31912</xdr:rowOff>
    </xdr:from>
    <xdr:ext cx="469744" cy="259045"/>
    <xdr:sp macro="" textlink="">
      <xdr:nvSpPr>
        <xdr:cNvPr id="706" name="積立金該当値テキスト"/>
        <xdr:cNvSpPr txBox="1"/>
      </xdr:nvSpPr>
      <xdr:spPr>
        <a:xfrm>
          <a:off x="16370300" y="1683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18769</xdr:rowOff>
    </xdr:from>
    <xdr:to>
      <xdr:col>81</xdr:col>
      <xdr:colOff>101600</xdr:colOff>
      <xdr:row>98</xdr:row>
      <xdr:rowOff>120369</xdr:rowOff>
    </xdr:to>
    <xdr:sp macro="" textlink="">
      <xdr:nvSpPr>
        <xdr:cNvPr id="707" name="楕円 706"/>
        <xdr:cNvSpPr/>
      </xdr:nvSpPr>
      <xdr:spPr>
        <a:xfrm>
          <a:off x="15430500" y="168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111496</xdr:rowOff>
    </xdr:from>
    <xdr:ext cx="534377" cy="259045"/>
    <xdr:sp macro="" textlink="">
      <xdr:nvSpPr>
        <xdr:cNvPr id="708" name="テキスト ボックス 707"/>
        <xdr:cNvSpPr txBox="1"/>
      </xdr:nvSpPr>
      <xdr:spPr>
        <a:xfrm>
          <a:off x="15214111" y="1691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162852</xdr:rowOff>
    </xdr:from>
    <xdr:to>
      <xdr:col>76</xdr:col>
      <xdr:colOff>165100</xdr:colOff>
      <xdr:row>98</xdr:row>
      <xdr:rowOff>93002</xdr:rowOff>
    </xdr:to>
    <xdr:sp macro="" textlink="">
      <xdr:nvSpPr>
        <xdr:cNvPr id="709" name="楕円 708"/>
        <xdr:cNvSpPr/>
      </xdr:nvSpPr>
      <xdr:spPr>
        <a:xfrm>
          <a:off x="14541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84129</xdr:rowOff>
    </xdr:from>
    <xdr:ext cx="534377" cy="259045"/>
    <xdr:sp macro="" textlink="">
      <xdr:nvSpPr>
        <xdr:cNvPr id="710" name="テキスト ボックス 709"/>
        <xdr:cNvSpPr txBox="1"/>
      </xdr:nvSpPr>
      <xdr:spPr>
        <a:xfrm>
          <a:off x="14325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11454</xdr:rowOff>
    </xdr:from>
    <xdr:to>
      <xdr:col>72</xdr:col>
      <xdr:colOff>38100</xdr:colOff>
      <xdr:row>98</xdr:row>
      <xdr:rowOff>113054</xdr:rowOff>
    </xdr:to>
    <xdr:sp macro="" textlink="">
      <xdr:nvSpPr>
        <xdr:cNvPr id="711" name="楕円 710"/>
        <xdr:cNvSpPr/>
      </xdr:nvSpPr>
      <xdr:spPr>
        <a:xfrm>
          <a:off x="13652500" y="168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104181</xdr:rowOff>
    </xdr:from>
    <xdr:ext cx="534377" cy="259045"/>
    <xdr:sp macro="" textlink="">
      <xdr:nvSpPr>
        <xdr:cNvPr id="712" name="テキスト ボックス 711"/>
        <xdr:cNvSpPr txBox="1"/>
      </xdr:nvSpPr>
      <xdr:spPr>
        <a:xfrm>
          <a:off x="13436111" y="169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18737</xdr:rowOff>
    </xdr:from>
    <xdr:to>
      <xdr:col>67</xdr:col>
      <xdr:colOff>101600</xdr:colOff>
      <xdr:row>98</xdr:row>
      <xdr:rowOff>120337</xdr:rowOff>
    </xdr:to>
    <xdr:sp macro="" textlink="">
      <xdr:nvSpPr>
        <xdr:cNvPr id="713" name="楕円 712"/>
        <xdr:cNvSpPr/>
      </xdr:nvSpPr>
      <xdr:spPr>
        <a:xfrm>
          <a:off x="12763500" y="1682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111464</xdr:rowOff>
    </xdr:from>
    <xdr:ext cx="534377" cy="259045"/>
    <xdr:sp macro="" textlink="">
      <xdr:nvSpPr>
        <xdr:cNvPr id="714" name="テキスト ボックス 713"/>
        <xdr:cNvSpPr txBox="1"/>
      </xdr:nvSpPr>
      <xdr:spPr>
        <a:xfrm>
          <a:off x="12547111" y="1691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8" name="テキスト ボックス 727"/>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0" name="テキスト ボックス 729"/>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2" name="テキスト ボックス 73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4" name="直線コネクタ 733"/>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5"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7"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8" name="直線コネクタ 737"/>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0"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フローチャート: 判断 740"/>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3" name="フローチャート: 判断 742"/>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4" name="テキスト ボックス 74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6" name="フローチャート: 判断 745"/>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7" name="テキスト ボックス 746"/>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9" name="フローチャート: 判断 748"/>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0" name="テキスト ボックス 749"/>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1" name="フローチャート: 判断 750"/>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2" name="テキスト ボックス 75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9"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1" name="テキスト ボックス 760"/>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7" name="テキスト ボックス 766"/>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3" name="直線コネクタ 792"/>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4"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5" name="直線コネクタ 794"/>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6"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7" name="直線コネクタ 796"/>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48913</xdr:rowOff>
    </xdr:from>
    <xdr:to>
      <xdr:col>116</xdr:col>
      <xdr:colOff>63500</xdr:colOff>
      <xdr:row>56</xdr:row>
      <xdr:rowOff>94307</xdr:rowOff>
    </xdr:to>
    <xdr:cxnSp macro="">
      <xdr:nvCxnSpPr>
        <xdr:cNvPr id="798" name="直線コネクタ 797"/>
        <xdr:cNvCxnSpPr/>
      </xdr:nvCxnSpPr>
      <xdr:spPr>
        <a:xfrm flipV="1">
          <a:off x="21323300" y="9650113"/>
          <a:ext cx="8382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799"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0" name="フローチャート: 判断 799"/>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29101</xdr:rowOff>
    </xdr:from>
    <xdr:to>
      <xdr:col>111</xdr:col>
      <xdr:colOff>177800</xdr:colOff>
      <xdr:row>56</xdr:row>
      <xdr:rowOff>94307</xdr:rowOff>
    </xdr:to>
    <xdr:cxnSp macro="">
      <xdr:nvCxnSpPr>
        <xdr:cNvPr id="801" name="直線コネクタ 800"/>
        <xdr:cNvCxnSpPr/>
      </xdr:nvCxnSpPr>
      <xdr:spPr>
        <a:xfrm>
          <a:off x="20434300" y="9630301"/>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2" name="フローチャート: 判断 801"/>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3" name="テキスト ボックス 802"/>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29101</xdr:rowOff>
    </xdr:from>
    <xdr:to>
      <xdr:col>107</xdr:col>
      <xdr:colOff>50800</xdr:colOff>
      <xdr:row>56</xdr:row>
      <xdr:rowOff>68072</xdr:rowOff>
    </xdr:to>
    <xdr:cxnSp macro="">
      <xdr:nvCxnSpPr>
        <xdr:cNvPr id="804" name="直線コネクタ 803"/>
        <xdr:cNvCxnSpPr/>
      </xdr:nvCxnSpPr>
      <xdr:spPr>
        <a:xfrm flipV="1">
          <a:off x="19545300" y="9630301"/>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5" name="フローチャート: 判断 804"/>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6" name="テキスト ボックス 805"/>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97246</xdr:rowOff>
    </xdr:from>
    <xdr:to>
      <xdr:col>102</xdr:col>
      <xdr:colOff>114300</xdr:colOff>
      <xdr:row>56</xdr:row>
      <xdr:rowOff>68072</xdr:rowOff>
    </xdr:to>
    <xdr:cxnSp macro="">
      <xdr:nvCxnSpPr>
        <xdr:cNvPr id="807" name="直線コネクタ 806"/>
        <xdr:cNvCxnSpPr/>
      </xdr:nvCxnSpPr>
      <xdr:spPr>
        <a:xfrm>
          <a:off x="18656300" y="9526996"/>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8" name="フローチャート: 判断 807"/>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09" name="テキスト ボックス 808"/>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0" name="フローチャート: 判断 809"/>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1" name="テキスト ボックス 810"/>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169563</xdr:rowOff>
    </xdr:from>
    <xdr:to>
      <xdr:col>116</xdr:col>
      <xdr:colOff>114300</xdr:colOff>
      <xdr:row>56</xdr:row>
      <xdr:rowOff>99713</xdr:rowOff>
    </xdr:to>
    <xdr:sp macro="" textlink="">
      <xdr:nvSpPr>
        <xdr:cNvPr id="817" name="楕円 816"/>
        <xdr:cNvSpPr/>
      </xdr:nvSpPr>
      <xdr:spPr>
        <a:xfrm>
          <a:off x="221107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20990</xdr:rowOff>
    </xdr:from>
    <xdr:ext cx="469744" cy="259045"/>
    <xdr:sp macro="" textlink="">
      <xdr:nvSpPr>
        <xdr:cNvPr id="818" name="貸付金該当値テキスト"/>
        <xdr:cNvSpPr txBox="1"/>
      </xdr:nvSpPr>
      <xdr:spPr>
        <a:xfrm>
          <a:off x="22212300" y="94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43507</xdr:rowOff>
    </xdr:from>
    <xdr:to>
      <xdr:col>112</xdr:col>
      <xdr:colOff>38100</xdr:colOff>
      <xdr:row>56</xdr:row>
      <xdr:rowOff>145107</xdr:rowOff>
    </xdr:to>
    <xdr:sp macro="" textlink="">
      <xdr:nvSpPr>
        <xdr:cNvPr id="819" name="楕円 818"/>
        <xdr:cNvSpPr/>
      </xdr:nvSpPr>
      <xdr:spPr>
        <a:xfrm>
          <a:off x="21272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161634</xdr:rowOff>
    </xdr:from>
    <xdr:ext cx="469744" cy="259045"/>
    <xdr:sp macro="" textlink="">
      <xdr:nvSpPr>
        <xdr:cNvPr id="820" name="テキスト ボックス 819"/>
        <xdr:cNvSpPr txBox="1"/>
      </xdr:nvSpPr>
      <xdr:spPr>
        <a:xfrm>
          <a:off x="21088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149751</xdr:rowOff>
    </xdr:from>
    <xdr:to>
      <xdr:col>107</xdr:col>
      <xdr:colOff>101600</xdr:colOff>
      <xdr:row>56</xdr:row>
      <xdr:rowOff>79901</xdr:rowOff>
    </xdr:to>
    <xdr:sp macro="" textlink="">
      <xdr:nvSpPr>
        <xdr:cNvPr id="821" name="楕円 820"/>
        <xdr:cNvSpPr/>
      </xdr:nvSpPr>
      <xdr:spPr>
        <a:xfrm>
          <a:off x="20383500" y="95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96428</xdr:rowOff>
    </xdr:from>
    <xdr:ext cx="469744" cy="259045"/>
    <xdr:sp macro="" textlink="">
      <xdr:nvSpPr>
        <xdr:cNvPr id="822" name="テキスト ボックス 821"/>
        <xdr:cNvSpPr txBox="1"/>
      </xdr:nvSpPr>
      <xdr:spPr>
        <a:xfrm>
          <a:off x="20199428" y="93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17272</xdr:rowOff>
    </xdr:from>
    <xdr:to>
      <xdr:col>102</xdr:col>
      <xdr:colOff>165100</xdr:colOff>
      <xdr:row>56</xdr:row>
      <xdr:rowOff>118872</xdr:rowOff>
    </xdr:to>
    <xdr:sp macro="" textlink="">
      <xdr:nvSpPr>
        <xdr:cNvPr id="823" name="楕円 822"/>
        <xdr:cNvSpPr/>
      </xdr:nvSpPr>
      <xdr:spPr>
        <a:xfrm>
          <a:off x="1949450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135399</xdr:rowOff>
    </xdr:from>
    <xdr:ext cx="469744" cy="259045"/>
    <xdr:sp macro="" textlink="">
      <xdr:nvSpPr>
        <xdr:cNvPr id="824" name="テキスト ボックス 823"/>
        <xdr:cNvSpPr txBox="1"/>
      </xdr:nvSpPr>
      <xdr:spPr>
        <a:xfrm>
          <a:off x="19310428" y="939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46446</xdr:rowOff>
    </xdr:from>
    <xdr:to>
      <xdr:col>98</xdr:col>
      <xdr:colOff>38100</xdr:colOff>
      <xdr:row>55</xdr:row>
      <xdr:rowOff>148046</xdr:rowOff>
    </xdr:to>
    <xdr:sp macro="" textlink="">
      <xdr:nvSpPr>
        <xdr:cNvPr id="825" name="楕円 824"/>
        <xdr:cNvSpPr/>
      </xdr:nvSpPr>
      <xdr:spPr>
        <a:xfrm>
          <a:off x="18605500" y="94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164573</xdr:rowOff>
    </xdr:from>
    <xdr:ext cx="469744" cy="259045"/>
    <xdr:sp macro="" textlink="">
      <xdr:nvSpPr>
        <xdr:cNvPr id="826" name="テキスト ボックス 825"/>
        <xdr:cNvSpPr txBox="1"/>
      </xdr:nvSpPr>
      <xdr:spPr>
        <a:xfrm>
          <a:off x="18421428" y="925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1" name="直線コネクタ 850"/>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2"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3" name="直線コネクタ 852"/>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4"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5" name="直線コネクタ 854"/>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11532</xdr:rowOff>
    </xdr:from>
    <xdr:to>
      <xdr:col>116</xdr:col>
      <xdr:colOff>63500</xdr:colOff>
      <xdr:row>74</xdr:row>
      <xdr:rowOff>44679</xdr:rowOff>
    </xdr:to>
    <xdr:cxnSp macro="">
      <xdr:nvCxnSpPr>
        <xdr:cNvPr id="856" name="直線コネクタ 855"/>
        <xdr:cNvCxnSpPr/>
      </xdr:nvCxnSpPr>
      <xdr:spPr>
        <a:xfrm flipV="1">
          <a:off x="21323300" y="12698832"/>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7"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8" name="フローチャート: 判断 857"/>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44679</xdr:rowOff>
    </xdr:from>
    <xdr:to>
      <xdr:col>111</xdr:col>
      <xdr:colOff>177800</xdr:colOff>
      <xdr:row>74</xdr:row>
      <xdr:rowOff>65862</xdr:rowOff>
    </xdr:to>
    <xdr:cxnSp macro="">
      <xdr:nvCxnSpPr>
        <xdr:cNvPr id="859" name="直線コネクタ 858"/>
        <xdr:cNvCxnSpPr/>
      </xdr:nvCxnSpPr>
      <xdr:spPr>
        <a:xfrm flipV="1">
          <a:off x="20434300" y="12731979"/>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0" name="フローチャート: 判断 859"/>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1" name="テキスト ボックス 860"/>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165227</xdr:rowOff>
    </xdr:from>
    <xdr:to>
      <xdr:col>107</xdr:col>
      <xdr:colOff>50800</xdr:colOff>
      <xdr:row>74</xdr:row>
      <xdr:rowOff>65862</xdr:rowOff>
    </xdr:to>
    <xdr:cxnSp macro="">
      <xdr:nvCxnSpPr>
        <xdr:cNvPr id="862" name="直線コネクタ 861"/>
        <xdr:cNvCxnSpPr/>
      </xdr:nvCxnSpPr>
      <xdr:spPr>
        <a:xfrm>
          <a:off x="19545300" y="12681077"/>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3" name="フローチャート: 判断 862"/>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4" name="テキスト ボックス 863"/>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30125</xdr:rowOff>
    </xdr:from>
    <xdr:to>
      <xdr:col>102</xdr:col>
      <xdr:colOff>114300</xdr:colOff>
      <xdr:row>73</xdr:row>
      <xdr:rowOff>165227</xdr:rowOff>
    </xdr:to>
    <xdr:cxnSp macro="">
      <xdr:nvCxnSpPr>
        <xdr:cNvPr id="865" name="直線コネクタ 864"/>
        <xdr:cNvCxnSpPr/>
      </xdr:nvCxnSpPr>
      <xdr:spPr>
        <a:xfrm>
          <a:off x="18656300" y="12374525"/>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6" name="フローチャート: 判断 865"/>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7" name="テキスト ボックス 866"/>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8" name="フローチャート: 判断 867"/>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69" name="テキスト ボックス 868"/>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132182</xdr:rowOff>
    </xdr:from>
    <xdr:to>
      <xdr:col>116</xdr:col>
      <xdr:colOff>114300</xdr:colOff>
      <xdr:row>74</xdr:row>
      <xdr:rowOff>62332</xdr:rowOff>
    </xdr:to>
    <xdr:sp macro="" textlink="">
      <xdr:nvSpPr>
        <xdr:cNvPr id="875" name="楕円 874"/>
        <xdr:cNvSpPr/>
      </xdr:nvSpPr>
      <xdr:spPr>
        <a:xfrm>
          <a:off x="22110700" y="126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155059</xdr:rowOff>
    </xdr:from>
    <xdr:ext cx="534377" cy="259045"/>
    <xdr:sp macro="" textlink="">
      <xdr:nvSpPr>
        <xdr:cNvPr id="876" name="繰出金該当値テキスト"/>
        <xdr:cNvSpPr txBox="1"/>
      </xdr:nvSpPr>
      <xdr:spPr>
        <a:xfrm>
          <a:off x="22212300" y="124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165329</xdr:rowOff>
    </xdr:from>
    <xdr:to>
      <xdr:col>112</xdr:col>
      <xdr:colOff>38100</xdr:colOff>
      <xdr:row>74</xdr:row>
      <xdr:rowOff>95479</xdr:rowOff>
    </xdr:to>
    <xdr:sp macro="" textlink="">
      <xdr:nvSpPr>
        <xdr:cNvPr id="877" name="楕円 876"/>
        <xdr:cNvSpPr/>
      </xdr:nvSpPr>
      <xdr:spPr>
        <a:xfrm>
          <a:off x="21272500" y="1268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112006</xdr:rowOff>
    </xdr:from>
    <xdr:ext cx="534377" cy="259045"/>
    <xdr:sp macro="" textlink="">
      <xdr:nvSpPr>
        <xdr:cNvPr id="878" name="テキスト ボックス 877"/>
        <xdr:cNvSpPr txBox="1"/>
      </xdr:nvSpPr>
      <xdr:spPr>
        <a:xfrm>
          <a:off x="21056111" y="1245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15062</xdr:rowOff>
    </xdr:from>
    <xdr:to>
      <xdr:col>107</xdr:col>
      <xdr:colOff>101600</xdr:colOff>
      <xdr:row>74</xdr:row>
      <xdr:rowOff>116662</xdr:rowOff>
    </xdr:to>
    <xdr:sp macro="" textlink="">
      <xdr:nvSpPr>
        <xdr:cNvPr id="879" name="楕円 878"/>
        <xdr:cNvSpPr/>
      </xdr:nvSpPr>
      <xdr:spPr>
        <a:xfrm>
          <a:off x="20383500" y="127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133189</xdr:rowOff>
    </xdr:from>
    <xdr:ext cx="534377" cy="259045"/>
    <xdr:sp macro="" textlink="">
      <xdr:nvSpPr>
        <xdr:cNvPr id="880" name="テキスト ボックス 879"/>
        <xdr:cNvSpPr txBox="1"/>
      </xdr:nvSpPr>
      <xdr:spPr>
        <a:xfrm>
          <a:off x="20167111" y="124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114427</xdr:rowOff>
    </xdr:from>
    <xdr:to>
      <xdr:col>102</xdr:col>
      <xdr:colOff>165100</xdr:colOff>
      <xdr:row>74</xdr:row>
      <xdr:rowOff>44577</xdr:rowOff>
    </xdr:to>
    <xdr:sp macro="" textlink="">
      <xdr:nvSpPr>
        <xdr:cNvPr id="881" name="楕円 880"/>
        <xdr:cNvSpPr/>
      </xdr:nvSpPr>
      <xdr:spPr>
        <a:xfrm>
          <a:off x="19494500" y="126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61104</xdr:rowOff>
    </xdr:from>
    <xdr:ext cx="534377" cy="259045"/>
    <xdr:sp macro="" textlink="">
      <xdr:nvSpPr>
        <xdr:cNvPr id="882" name="テキスト ボックス 881"/>
        <xdr:cNvSpPr txBox="1"/>
      </xdr:nvSpPr>
      <xdr:spPr>
        <a:xfrm>
          <a:off x="19278111" y="124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150775</xdr:rowOff>
    </xdr:from>
    <xdr:to>
      <xdr:col>98</xdr:col>
      <xdr:colOff>38100</xdr:colOff>
      <xdr:row>72</xdr:row>
      <xdr:rowOff>80925</xdr:rowOff>
    </xdr:to>
    <xdr:sp macro="" textlink="">
      <xdr:nvSpPr>
        <xdr:cNvPr id="883" name="楕円 882"/>
        <xdr:cNvSpPr/>
      </xdr:nvSpPr>
      <xdr:spPr>
        <a:xfrm>
          <a:off x="18605500" y="12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97452</xdr:rowOff>
    </xdr:from>
    <xdr:ext cx="534377" cy="259045"/>
    <xdr:sp macro="" textlink="">
      <xdr:nvSpPr>
        <xdr:cNvPr id="884" name="テキスト ボックス 883"/>
        <xdr:cNvSpPr txBox="1"/>
      </xdr:nvSpPr>
      <xdr:spPr>
        <a:xfrm>
          <a:off x="18389111" y="12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501,190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このうち、補助費等は特別定額給付金事業の終了により、昨年度と比べ大幅に減少し、令和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34,016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物件費については、新型コロナウイルスワクチン接種や、新型コロナウイルス感染症対策等により昨年度と比べ増加し、令和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年度は住民一人あたり</a:t>
          </a:r>
          <a:r>
            <a:rPr kumimoji="1" lang="en-US" altLang="ja-JP" sz="1300">
              <a:latin typeface="ＭＳ Ｐゴシック" panose="020B0600070205080204" pitchFamily="50" charset="-128"/>
              <a:ea typeface="ＭＳ Ｐゴシック" panose="020B0600070205080204" pitchFamily="50" charset="-128"/>
            </a:rPr>
            <a:t>100,306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扶助費は、子育て世帯臨時特別給付金支給事業などの影響により昨年度と比べ増加し、令和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173,719</a:t>
          </a:r>
          <a:r>
            <a:rPr kumimoji="1" lang="ja-JP" altLang="en-US" sz="1300">
              <a:latin typeface="ＭＳ Ｐゴシック" panose="020B0600070205080204" pitchFamily="50" charset="-128"/>
              <a:ea typeface="ＭＳ Ｐゴシック" panose="020B0600070205080204" pitchFamily="50" charset="-128"/>
            </a:rPr>
            <a:t>円となっている。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215,543
197,973
10.16
112,983,666
108,027,961
4,904,272
62,606,395
18,310,686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30353</xdr:rowOff>
    </xdr:from>
    <xdr:to>
      <xdr:col>24</xdr:col>
      <xdr:colOff>63500</xdr:colOff>
      <xdr:row>36</xdr:row>
      <xdr:rowOff>39307</xdr:rowOff>
    </xdr:to>
    <xdr:cxnSp macro="">
      <xdr:nvCxnSpPr>
        <xdr:cNvPr id="60" name="直線コネクタ 59"/>
        <xdr:cNvCxnSpPr/>
      </xdr:nvCxnSpPr>
      <xdr:spPr>
        <a:xfrm flipV="1">
          <a:off x="3797300" y="6202553"/>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30924</xdr:rowOff>
    </xdr:from>
    <xdr:to>
      <xdr:col>19</xdr:col>
      <xdr:colOff>177800</xdr:colOff>
      <xdr:row>36</xdr:row>
      <xdr:rowOff>39307</xdr:rowOff>
    </xdr:to>
    <xdr:cxnSp macro="">
      <xdr:nvCxnSpPr>
        <xdr:cNvPr id="63" name="直線コネクタ 62"/>
        <xdr:cNvCxnSpPr/>
      </xdr:nvCxnSpPr>
      <xdr:spPr>
        <a:xfrm>
          <a:off x="2908300" y="62031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30924</xdr:rowOff>
    </xdr:from>
    <xdr:to>
      <xdr:col>15</xdr:col>
      <xdr:colOff>50800</xdr:colOff>
      <xdr:row>36</xdr:row>
      <xdr:rowOff>40640</xdr:rowOff>
    </xdr:to>
    <xdr:cxnSp macro="">
      <xdr:nvCxnSpPr>
        <xdr:cNvPr id="66" name="直線コネクタ 65"/>
        <xdr:cNvCxnSpPr/>
      </xdr:nvCxnSpPr>
      <xdr:spPr>
        <a:xfrm flipV="1">
          <a:off x="2019300" y="620312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22733</xdr:rowOff>
    </xdr:from>
    <xdr:to>
      <xdr:col>10</xdr:col>
      <xdr:colOff>114300</xdr:colOff>
      <xdr:row>36</xdr:row>
      <xdr:rowOff>40640</xdr:rowOff>
    </xdr:to>
    <xdr:cxnSp macro="">
      <xdr:nvCxnSpPr>
        <xdr:cNvPr id="69" name="直線コネクタ 68"/>
        <xdr:cNvCxnSpPr/>
      </xdr:nvCxnSpPr>
      <xdr:spPr>
        <a:xfrm>
          <a:off x="1130300" y="619493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79" name="楕円 78"/>
        <xdr:cNvSpPr/>
      </xdr:nvSpPr>
      <xdr:spPr>
        <a:xfrm>
          <a:off x="45847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2430</xdr:rowOff>
    </xdr:from>
    <xdr:ext cx="469744" cy="259045"/>
    <xdr:sp macro="" textlink="">
      <xdr:nvSpPr>
        <xdr:cNvPr id="80" name="議会費該当値テキスト"/>
        <xdr:cNvSpPr txBox="1"/>
      </xdr:nvSpPr>
      <xdr:spPr>
        <a:xfrm>
          <a:off x="4686300"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159957</xdr:rowOff>
    </xdr:from>
    <xdr:to>
      <xdr:col>20</xdr:col>
      <xdr:colOff>38100</xdr:colOff>
      <xdr:row>36</xdr:row>
      <xdr:rowOff>90107</xdr:rowOff>
    </xdr:to>
    <xdr:sp macro="" textlink="">
      <xdr:nvSpPr>
        <xdr:cNvPr id="81" name="楕円 80"/>
        <xdr:cNvSpPr/>
      </xdr:nvSpPr>
      <xdr:spPr>
        <a:xfrm>
          <a:off x="3746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106634</xdr:rowOff>
    </xdr:from>
    <xdr:ext cx="469744" cy="259045"/>
    <xdr:sp macro="" textlink="">
      <xdr:nvSpPr>
        <xdr:cNvPr id="82" name="テキスト ボックス 81"/>
        <xdr:cNvSpPr txBox="1"/>
      </xdr:nvSpPr>
      <xdr:spPr>
        <a:xfrm>
          <a:off x="3562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151574</xdr:rowOff>
    </xdr:from>
    <xdr:to>
      <xdr:col>15</xdr:col>
      <xdr:colOff>101600</xdr:colOff>
      <xdr:row>36</xdr:row>
      <xdr:rowOff>81724</xdr:rowOff>
    </xdr:to>
    <xdr:sp macro="" textlink="">
      <xdr:nvSpPr>
        <xdr:cNvPr id="83" name="楕円 82"/>
        <xdr:cNvSpPr/>
      </xdr:nvSpPr>
      <xdr:spPr>
        <a:xfrm>
          <a:off x="2857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98251</xdr:rowOff>
    </xdr:from>
    <xdr:ext cx="469744" cy="259045"/>
    <xdr:sp macro="" textlink="">
      <xdr:nvSpPr>
        <xdr:cNvPr id="84" name="テキスト ボックス 83"/>
        <xdr:cNvSpPr txBox="1"/>
      </xdr:nvSpPr>
      <xdr:spPr>
        <a:xfrm>
          <a:off x="2673428" y="59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161290</xdr:rowOff>
    </xdr:from>
    <xdr:to>
      <xdr:col>10</xdr:col>
      <xdr:colOff>165100</xdr:colOff>
      <xdr:row>36</xdr:row>
      <xdr:rowOff>91440</xdr:rowOff>
    </xdr:to>
    <xdr:sp macro="" textlink="">
      <xdr:nvSpPr>
        <xdr:cNvPr id="85" name="楕円 84"/>
        <xdr:cNvSpPr/>
      </xdr:nvSpPr>
      <xdr:spPr>
        <a:xfrm>
          <a:off x="1968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86" name="テキスト ボックス 85"/>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143383</xdr:rowOff>
    </xdr:from>
    <xdr:to>
      <xdr:col>6</xdr:col>
      <xdr:colOff>38100</xdr:colOff>
      <xdr:row>36</xdr:row>
      <xdr:rowOff>73533</xdr:rowOff>
    </xdr:to>
    <xdr:sp macro="" textlink="">
      <xdr:nvSpPr>
        <xdr:cNvPr id="87" name="楕円 86"/>
        <xdr:cNvSpPr/>
      </xdr:nvSpPr>
      <xdr:spPr>
        <a:xfrm>
          <a:off x="10795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90060</xdr:rowOff>
    </xdr:from>
    <xdr:ext cx="469744" cy="259045"/>
    <xdr:sp macro="" textlink="">
      <xdr:nvSpPr>
        <xdr:cNvPr id="88" name="テキスト ボックス 87"/>
        <xdr:cNvSpPr txBox="1"/>
      </xdr:nvSpPr>
      <xdr:spPr>
        <a:xfrm>
          <a:off x="895428" y="591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162852</xdr:rowOff>
    </xdr:from>
    <xdr:to>
      <xdr:col>24</xdr:col>
      <xdr:colOff>63500</xdr:colOff>
      <xdr:row>58</xdr:row>
      <xdr:rowOff>74752</xdr:rowOff>
    </xdr:to>
    <xdr:cxnSp macro="">
      <xdr:nvCxnSpPr>
        <xdr:cNvPr id="118" name="直線コネクタ 117"/>
        <xdr:cNvCxnSpPr/>
      </xdr:nvCxnSpPr>
      <xdr:spPr>
        <a:xfrm>
          <a:off x="3797300" y="8563902"/>
          <a:ext cx="838200" cy="145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162852</xdr:rowOff>
    </xdr:from>
    <xdr:to>
      <xdr:col>19</xdr:col>
      <xdr:colOff>177800</xdr:colOff>
      <xdr:row>57</xdr:row>
      <xdr:rowOff>170917</xdr:rowOff>
    </xdr:to>
    <xdr:cxnSp macro="">
      <xdr:nvCxnSpPr>
        <xdr:cNvPr id="121" name="直線コネクタ 120"/>
        <xdr:cNvCxnSpPr/>
      </xdr:nvCxnSpPr>
      <xdr:spPr>
        <a:xfrm flipV="1">
          <a:off x="2908300" y="8563902"/>
          <a:ext cx="889000" cy="137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107599</xdr:rowOff>
    </xdr:from>
    <xdr:ext cx="599010" cy="259045"/>
    <xdr:sp macro="" textlink="">
      <xdr:nvSpPr>
        <xdr:cNvPr id="123" name="テキスト ボックス 122"/>
        <xdr:cNvSpPr txBox="1"/>
      </xdr:nvSpPr>
      <xdr:spPr>
        <a:xfrm>
          <a:off x="3497795" y="8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170917</xdr:rowOff>
    </xdr:from>
    <xdr:to>
      <xdr:col>15</xdr:col>
      <xdr:colOff>50800</xdr:colOff>
      <xdr:row>58</xdr:row>
      <xdr:rowOff>20713</xdr:rowOff>
    </xdr:to>
    <xdr:cxnSp macro="">
      <xdr:nvCxnSpPr>
        <xdr:cNvPr id="124" name="直線コネクタ 123"/>
        <xdr:cNvCxnSpPr/>
      </xdr:nvCxnSpPr>
      <xdr:spPr>
        <a:xfrm flipV="1">
          <a:off x="2019300" y="9943567"/>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154775</xdr:rowOff>
    </xdr:from>
    <xdr:to>
      <xdr:col>10</xdr:col>
      <xdr:colOff>114300</xdr:colOff>
      <xdr:row>58</xdr:row>
      <xdr:rowOff>20713</xdr:rowOff>
    </xdr:to>
    <xdr:cxnSp macro="">
      <xdr:nvCxnSpPr>
        <xdr:cNvPr id="127" name="直線コネクタ 126"/>
        <xdr:cNvCxnSpPr/>
      </xdr:nvCxnSpPr>
      <xdr:spPr>
        <a:xfrm>
          <a:off x="1130300" y="9927425"/>
          <a:ext cx="8890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23952</xdr:rowOff>
    </xdr:from>
    <xdr:to>
      <xdr:col>24</xdr:col>
      <xdr:colOff>114300</xdr:colOff>
      <xdr:row>58</xdr:row>
      <xdr:rowOff>125552</xdr:rowOff>
    </xdr:to>
    <xdr:sp macro="" textlink="">
      <xdr:nvSpPr>
        <xdr:cNvPr id="137" name="楕円 136"/>
        <xdr:cNvSpPr/>
      </xdr:nvSpPr>
      <xdr:spPr>
        <a:xfrm>
          <a:off x="4584700" y="99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110329</xdr:rowOff>
    </xdr:from>
    <xdr:ext cx="534377" cy="259045"/>
    <xdr:sp macro="" textlink="">
      <xdr:nvSpPr>
        <xdr:cNvPr id="138" name="総務費該当値テキスト"/>
        <xdr:cNvSpPr txBox="1"/>
      </xdr:nvSpPr>
      <xdr:spPr>
        <a:xfrm>
          <a:off x="4686300" y="988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112052</xdr:rowOff>
    </xdr:from>
    <xdr:to>
      <xdr:col>20</xdr:col>
      <xdr:colOff>38100</xdr:colOff>
      <xdr:row>50</xdr:row>
      <xdr:rowOff>42202</xdr:rowOff>
    </xdr:to>
    <xdr:sp macro="" textlink="">
      <xdr:nvSpPr>
        <xdr:cNvPr id="139" name="楕円 138"/>
        <xdr:cNvSpPr/>
      </xdr:nvSpPr>
      <xdr:spPr>
        <a:xfrm>
          <a:off x="3746500" y="85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58729</xdr:rowOff>
    </xdr:from>
    <xdr:ext cx="599010" cy="259045"/>
    <xdr:sp macro="" textlink="">
      <xdr:nvSpPr>
        <xdr:cNvPr id="140" name="テキスト ボックス 139"/>
        <xdr:cNvSpPr txBox="1"/>
      </xdr:nvSpPr>
      <xdr:spPr>
        <a:xfrm>
          <a:off x="3497795" y="82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120117</xdr:rowOff>
    </xdr:from>
    <xdr:to>
      <xdr:col>15</xdr:col>
      <xdr:colOff>101600</xdr:colOff>
      <xdr:row>58</xdr:row>
      <xdr:rowOff>50267</xdr:rowOff>
    </xdr:to>
    <xdr:sp macro="" textlink="">
      <xdr:nvSpPr>
        <xdr:cNvPr id="141" name="楕円 140"/>
        <xdr:cNvSpPr/>
      </xdr:nvSpPr>
      <xdr:spPr>
        <a:xfrm>
          <a:off x="2857500" y="98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41394</xdr:rowOff>
    </xdr:from>
    <xdr:ext cx="534377" cy="259045"/>
    <xdr:sp macro="" textlink="">
      <xdr:nvSpPr>
        <xdr:cNvPr id="142" name="テキスト ボックス 141"/>
        <xdr:cNvSpPr txBox="1"/>
      </xdr:nvSpPr>
      <xdr:spPr>
        <a:xfrm>
          <a:off x="2641111" y="99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141363</xdr:rowOff>
    </xdr:from>
    <xdr:to>
      <xdr:col>10</xdr:col>
      <xdr:colOff>165100</xdr:colOff>
      <xdr:row>58</xdr:row>
      <xdr:rowOff>71513</xdr:rowOff>
    </xdr:to>
    <xdr:sp macro="" textlink="">
      <xdr:nvSpPr>
        <xdr:cNvPr id="143" name="楕円 142"/>
        <xdr:cNvSpPr/>
      </xdr:nvSpPr>
      <xdr:spPr>
        <a:xfrm>
          <a:off x="1968500" y="99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62640</xdr:rowOff>
    </xdr:from>
    <xdr:ext cx="534377" cy="259045"/>
    <xdr:sp macro="" textlink="">
      <xdr:nvSpPr>
        <xdr:cNvPr id="144" name="テキスト ボックス 143"/>
        <xdr:cNvSpPr txBox="1"/>
      </xdr:nvSpPr>
      <xdr:spPr>
        <a:xfrm>
          <a:off x="1752111" y="1000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103975</xdr:rowOff>
    </xdr:from>
    <xdr:to>
      <xdr:col>6</xdr:col>
      <xdr:colOff>38100</xdr:colOff>
      <xdr:row>58</xdr:row>
      <xdr:rowOff>34125</xdr:rowOff>
    </xdr:to>
    <xdr:sp macro="" textlink="">
      <xdr:nvSpPr>
        <xdr:cNvPr id="145" name="楕円 144"/>
        <xdr:cNvSpPr/>
      </xdr:nvSpPr>
      <xdr:spPr>
        <a:xfrm>
          <a:off x="1079500" y="98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50652</xdr:rowOff>
    </xdr:from>
    <xdr:ext cx="534377" cy="259045"/>
    <xdr:sp macro="" textlink="">
      <xdr:nvSpPr>
        <xdr:cNvPr id="146" name="テキスト ボックス 145"/>
        <xdr:cNvSpPr txBox="1"/>
      </xdr:nvSpPr>
      <xdr:spPr>
        <a:xfrm>
          <a:off x="863111" y="96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64970</xdr:rowOff>
    </xdr:from>
    <xdr:to>
      <xdr:col>24</xdr:col>
      <xdr:colOff>63500</xdr:colOff>
      <xdr:row>74</xdr:row>
      <xdr:rowOff>167219</xdr:rowOff>
    </xdr:to>
    <xdr:cxnSp macro="">
      <xdr:nvCxnSpPr>
        <xdr:cNvPr id="178" name="直線コネクタ 177"/>
        <xdr:cNvCxnSpPr/>
      </xdr:nvCxnSpPr>
      <xdr:spPr>
        <a:xfrm flipV="1">
          <a:off x="3797300" y="12580820"/>
          <a:ext cx="838200" cy="27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167219</xdr:rowOff>
    </xdr:from>
    <xdr:to>
      <xdr:col>19</xdr:col>
      <xdr:colOff>177800</xdr:colOff>
      <xdr:row>75</xdr:row>
      <xdr:rowOff>55456</xdr:rowOff>
    </xdr:to>
    <xdr:cxnSp macro="">
      <xdr:nvCxnSpPr>
        <xdr:cNvPr id="181" name="直線コネクタ 180"/>
        <xdr:cNvCxnSpPr/>
      </xdr:nvCxnSpPr>
      <xdr:spPr>
        <a:xfrm flipV="1">
          <a:off x="2908300" y="12854519"/>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55456</xdr:rowOff>
    </xdr:from>
    <xdr:to>
      <xdr:col>15</xdr:col>
      <xdr:colOff>50800</xdr:colOff>
      <xdr:row>75</xdr:row>
      <xdr:rowOff>115250</xdr:rowOff>
    </xdr:to>
    <xdr:cxnSp macro="">
      <xdr:nvCxnSpPr>
        <xdr:cNvPr id="184" name="直線コネクタ 183"/>
        <xdr:cNvCxnSpPr/>
      </xdr:nvCxnSpPr>
      <xdr:spPr>
        <a:xfrm flipV="1">
          <a:off x="2019300" y="12914206"/>
          <a:ext cx="889000" cy="5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113161</xdr:rowOff>
    </xdr:from>
    <xdr:to>
      <xdr:col>10</xdr:col>
      <xdr:colOff>114300</xdr:colOff>
      <xdr:row>75</xdr:row>
      <xdr:rowOff>115250</xdr:rowOff>
    </xdr:to>
    <xdr:cxnSp macro="">
      <xdr:nvCxnSpPr>
        <xdr:cNvPr id="187" name="直線コネクタ 186"/>
        <xdr:cNvCxnSpPr/>
      </xdr:nvCxnSpPr>
      <xdr:spPr>
        <a:xfrm>
          <a:off x="1130300" y="12971911"/>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14170</xdr:rowOff>
    </xdr:from>
    <xdr:to>
      <xdr:col>24</xdr:col>
      <xdr:colOff>114300</xdr:colOff>
      <xdr:row>73</xdr:row>
      <xdr:rowOff>115770</xdr:rowOff>
    </xdr:to>
    <xdr:sp macro="" textlink="">
      <xdr:nvSpPr>
        <xdr:cNvPr id="197" name="楕円 196"/>
        <xdr:cNvSpPr/>
      </xdr:nvSpPr>
      <xdr:spPr>
        <a:xfrm>
          <a:off x="4584700" y="125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37047</xdr:rowOff>
    </xdr:from>
    <xdr:ext cx="599010" cy="259045"/>
    <xdr:sp macro="" textlink="">
      <xdr:nvSpPr>
        <xdr:cNvPr id="198" name="民生費該当値テキスト"/>
        <xdr:cNvSpPr txBox="1"/>
      </xdr:nvSpPr>
      <xdr:spPr>
        <a:xfrm>
          <a:off x="4686300" y="1238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116419</xdr:rowOff>
    </xdr:from>
    <xdr:to>
      <xdr:col>20</xdr:col>
      <xdr:colOff>38100</xdr:colOff>
      <xdr:row>75</xdr:row>
      <xdr:rowOff>46569</xdr:rowOff>
    </xdr:to>
    <xdr:sp macro="" textlink="">
      <xdr:nvSpPr>
        <xdr:cNvPr id="199" name="楕円 198"/>
        <xdr:cNvSpPr/>
      </xdr:nvSpPr>
      <xdr:spPr>
        <a:xfrm>
          <a:off x="3746500" y="1280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63096</xdr:rowOff>
    </xdr:from>
    <xdr:ext cx="599010" cy="259045"/>
    <xdr:sp macro="" textlink="">
      <xdr:nvSpPr>
        <xdr:cNvPr id="200" name="テキスト ボックス 199"/>
        <xdr:cNvSpPr txBox="1"/>
      </xdr:nvSpPr>
      <xdr:spPr>
        <a:xfrm>
          <a:off x="3497795" y="1257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4656</xdr:rowOff>
    </xdr:from>
    <xdr:to>
      <xdr:col>15</xdr:col>
      <xdr:colOff>101600</xdr:colOff>
      <xdr:row>75</xdr:row>
      <xdr:rowOff>106256</xdr:rowOff>
    </xdr:to>
    <xdr:sp macro="" textlink="">
      <xdr:nvSpPr>
        <xdr:cNvPr id="201" name="楕円 200"/>
        <xdr:cNvSpPr/>
      </xdr:nvSpPr>
      <xdr:spPr>
        <a:xfrm>
          <a:off x="2857500" y="12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122783</xdr:rowOff>
    </xdr:from>
    <xdr:ext cx="599010" cy="259045"/>
    <xdr:sp macro="" textlink="">
      <xdr:nvSpPr>
        <xdr:cNvPr id="202" name="テキスト ボックス 201"/>
        <xdr:cNvSpPr txBox="1"/>
      </xdr:nvSpPr>
      <xdr:spPr>
        <a:xfrm>
          <a:off x="2608795" y="1263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64450</xdr:rowOff>
    </xdr:from>
    <xdr:to>
      <xdr:col>10</xdr:col>
      <xdr:colOff>165100</xdr:colOff>
      <xdr:row>75</xdr:row>
      <xdr:rowOff>166050</xdr:rowOff>
    </xdr:to>
    <xdr:sp macro="" textlink="">
      <xdr:nvSpPr>
        <xdr:cNvPr id="203" name="楕円 202"/>
        <xdr:cNvSpPr/>
      </xdr:nvSpPr>
      <xdr:spPr>
        <a:xfrm>
          <a:off x="1968500" y="129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11127</xdr:rowOff>
    </xdr:from>
    <xdr:ext cx="599010" cy="259045"/>
    <xdr:sp macro="" textlink="">
      <xdr:nvSpPr>
        <xdr:cNvPr id="204" name="テキスト ボックス 203"/>
        <xdr:cNvSpPr txBox="1"/>
      </xdr:nvSpPr>
      <xdr:spPr>
        <a:xfrm>
          <a:off x="1719795" y="1269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62361</xdr:rowOff>
    </xdr:from>
    <xdr:to>
      <xdr:col>6</xdr:col>
      <xdr:colOff>38100</xdr:colOff>
      <xdr:row>75</xdr:row>
      <xdr:rowOff>163961</xdr:rowOff>
    </xdr:to>
    <xdr:sp macro="" textlink="">
      <xdr:nvSpPr>
        <xdr:cNvPr id="205" name="楕円 204"/>
        <xdr:cNvSpPr/>
      </xdr:nvSpPr>
      <xdr:spPr>
        <a:xfrm>
          <a:off x="1079500" y="1292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9038</xdr:rowOff>
    </xdr:from>
    <xdr:ext cx="599010" cy="259045"/>
    <xdr:sp macro="" textlink="">
      <xdr:nvSpPr>
        <xdr:cNvPr id="206" name="テキスト ボックス 205"/>
        <xdr:cNvSpPr txBox="1"/>
      </xdr:nvSpPr>
      <xdr:spPr>
        <a:xfrm>
          <a:off x="830795" y="1269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101752</xdr:rowOff>
    </xdr:from>
    <xdr:to>
      <xdr:col>24</xdr:col>
      <xdr:colOff>63500</xdr:colOff>
      <xdr:row>97</xdr:row>
      <xdr:rowOff>146558</xdr:rowOff>
    </xdr:to>
    <xdr:cxnSp macro="">
      <xdr:nvCxnSpPr>
        <xdr:cNvPr id="238" name="直線コネクタ 237"/>
        <xdr:cNvCxnSpPr/>
      </xdr:nvCxnSpPr>
      <xdr:spPr>
        <a:xfrm flipV="1">
          <a:off x="3797300" y="16389502"/>
          <a:ext cx="838200" cy="3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9"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146558</xdr:rowOff>
    </xdr:from>
    <xdr:to>
      <xdr:col>19</xdr:col>
      <xdr:colOff>177800</xdr:colOff>
      <xdr:row>98</xdr:row>
      <xdr:rowOff>93473</xdr:rowOff>
    </xdr:to>
    <xdr:cxnSp macro="">
      <xdr:nvCxnSpPr>
        <xdr:cNvPr id="241" name="直線コネクタ 240"/>
        <xdr:cNvCxnSpPr/>
      </xdr:nvCxnSpPr>
      <xdr:spPr>
        <a:xfrm flipV="1">
          <a:off x="2908300" y="16777208"/>
          <a:ext cx="889000" cy="1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3" name="テキスト ボックス 242"/>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93473</xdr:rowOff>
    </xdr:from>
    <xdr:to>
      <xdr:col>15</xdr:col>
      <xdr:colOff>50800</xdr:colOff>
      <xdr:row>98</xdr:row>
      <xdr:rowOff>101769</xdr:rowOff>
    </xdr:to>
    <xdr:cxnSp macro="">
      <xdr:nvCxnSpPr>
        <xdr:cNvPr id="244" name="直線コネクタ 243"/>
        <xdr:cNvCxnSpPr/>
      </xdr:nvCxnSpPr>
      <xdr:spPr>
        <a:xfrm flipV="1">
          <a:off x="2019300" y="16895573"/>
          <a:ext cx="889000" cy="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6" name="テキスト ボックス 245"/>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82387</xdr:rowOff>
    </xdr:from>
    <xdr:to>
      <xdr:col>10</xdr:col>
      <xdr:colOff>114300</xdr:colOff>
      <xdr:row>98</xdr:row>
      <xdr:rowOff>101769</xdr:rowOff>
    </xdr:to>
    <xdr:cxnSp macro="">
      <xdr:nvCxnSpPr>
        <xdr:cNvPr id="247" name="直線コネクタ 246"/>
        <xdr:cNvCxnSpPr/>
      </xdr:nvCxnSpPr>
      <xdr:spPr>
        <a:xfrm>
          <a:off x="1130300" y="16884487"/>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1" name="テキスト ボックス 250"/>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50952</xdr:rowOff>
    </xdr:from>
    <xdr:to>
      <xdr:col>24</xdr:col>
      <xdr:colOff>114300</xdr:colOff>
      <xdr:row>95</xdr:row>
      <xdr:rowOff>152552</xdr:rowOff>
    </xdr:to>
    <xdr:sp macro="" textlink="">
      <xdr:nvSpPr>
        <xdr:cNvPr id="257" name="楕円 256"/>
        <xdr:cNvSpPr/>
      </xdr:nvSpPr>
      <xdr:spPr>
        <a:xfrm>
          <a:off x="4584700" y="16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73829</xdr:rowOff>
    </xdr:from>
    <xdr:ext cx="534377" cy="259045"/>
    <xdr:sp macro="" textlink="">
      <xdr:nvSpPr>
        <xdr:cNvPr id="258" name="衛生費該当値テキスト"/>
        <xdr:cNvSpPr txBox="1"/>
      </xdr:nvSpPr>
      <xdr:spPr>
        <a:xfrm>
          <a:off x="4686300" y="161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95758</xdr:rowOff>
    </xdr:from>
    <xdr:to>
      <xdr:col>20</xdr:col>
      <xdr:colOff>38100</xdr:colOff>
      <xdr:row>98</xdr:row>
      <xdr:rowOff>25908</xdr:rowOff>
    </xdr:to>
    <xdr:sp macro="" textlink="">
      <xdr:nvSpPr>
        <xdr:cNvPr id="259" name="楕円 258"/>
        <xdr:cNvSpPr/>
      </xdr:nvSpPr>
      <xdr:spPr>
        <a:xfrm>
          <a:off x="37465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42435</xdr:rowOff>
    </xdr:from>
    <xdr:ext cx="534377" cy="259045"/>
    <xdr:sp macro="" textlink="">
      <xdr:nvSpPr>
        <xdr:cNvPr id="260" name="テキスト ボックス 259"/>
        <xdr:cNvSpPr txBox="1"/>
      </xdr:nvSpPr>
      <xdr:spPr>
        <a:xfrm>
          <a:off x="3530111" y="165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42673</xdr:rowOff>
    </xdr:from>
    <xdr:to>
      <xdr:col>15</xdr:col>
      <xdr:colOff>101600</xdr:colOff>
      <xdr:row>98</xdr:row>
      <xdr:rowOff>144273</xdr:rowOff>
    </xdr:to>
    <xdr:sp macro="" textlink="">
      <xdr:nvSpPr>
        <xdr:cNvPr id="261" name="楕円 260"/>
        <xdr:cNvSpPr/>
      </xdr:nvSpPr>
      <xdr:spPr>
        <a:xfrm>
          <a:off x="2857500" y="168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160800</xdr:rowOff>
    </xdr:from>
    <xdr:ext cx="534377" cy="259045"/>
    <xdr:sp macro="" textlink="">
      <xdr:nvSpPr>
        <xdr:cNvPr id="262" name="テキスト ボックス 261"/>
        <xdr:cNvSpPr txBox="1"/>
      </xdr:nvSpPr>
      <xdr:spPr>
        <a:xfrm>
          <a:off x="2641111" y="166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50969</xdr:rowOff>
    </xdr:from>
    <xdr:to>
      <xdr:col>10</xdr:col>
      <xdr:colOff>165100</xdr:colOff>
      <xdr:row>98</xdr:row>
      <xdr:rowOff>152569</xdr:rowOff>
    </xdr:to>
    <xdr:sp macro="" textlink="">
      <xdr:nvSpPr>
        <xdr:cNvPr id="263" name="楕円 262"/>
        <xdr:cNvSpPr/>
      </xdr:nvSpPr>
      <xdr:spPr>
        <a:xfrm>
          <a:off x="1968500" y="168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169096</xdr:rowOff>
    </xdr:from>
    <xdr:ext cx="534377" cy="259045"/>
    <xdr:sp macro="" textlink="">
      <xdr:nvSpPr>
        <xdr:cNvPr id="264" name="テキスト ボックス 263"/>
        <xdr:cNvSpPr txBox="1"/>
      </xdr:nvSpPr>
      <xdr:spPr>
        <a:xfrm>
          <a:off x="1752111" y="1662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31587</xdr:rowOff>
    </xdr:from>
    <xdr:to>
      <xdr:col>6</xdr:col>
      <xdr:colOff>38100</xdr:colOff>
      <xdr:row>98</xdr:row>
      <xdr:rowOff>133187</xdr:rowOff>
    </xdr:to>
    <xdr:sp macro="" textlink="">
      <xdr:nvSpPr>
        <xdr:cNvPr id="265" name="楕円 264"/>
        <xdr:cNvSpPr/>
      </xdr:nvSpPr>
      <xdr:spPr>
        <a:xfrm>
          <a:off x="1079500" y="168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149714</xdr:rowOff>
    </xdr:from>
    <xdr:ext cx="534377" cy="259045"/>
    <xdr:sp macro="" textlink="">
      <xdr:nvSpPr>
        <xdr:cNvPr id="266" name="テキスト ボックス 265"/>
        <xdr:cNvSpPr txBox="1"/>
      </xdr:nvSpPr>
      <xdr:spPr>
        <a:xfrm>
          <a:off x="863111" y="166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15342</xdr:rowOff>
    </xdr:from>
    <xdr:to>
      <xdr:col>55</xdr:col>
      <xdr:colOff>0</xdr:colOff>
      <xdr:row>37</xdr:row>
      <xdr:rowOff>29515</xdr:rowOff>
    </xdr:to>
    <xdr:cxnSp macro="">
      <xdr:nvCxnSpPr>
        <xdr:cNvPr id="293" name="直線コネクタ 292"/>
        <xdr:cNvCxnSpPr/>
      </xdr:nvCxnSpPr>
      <xdr:spPr>
        <a:xfrm>
          <a:off x="9639300" y="635899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15342</xdr:rowOff>
    </xdr:from>
    <xdr:to>
      <xdr:col>50</xdr:col>
      <xdr:colOff>114300</xdr:colOff>
      <xdr:row>37</xdr:row>
      <xdr:rowOff>37287</xdr:rowOff>
    </xdr:to>
    <xdr:cxnSp macro="">
      <xdr:nvCxnSpPr>
        <xdr:cNvPr id="296" name="直線コネクタ 295"/>
        <xdr:cNvCxnSpPr/>
      </xdr:nvCxnSpPr>
      <xdr:spPr>
        <a:xfrm flipV="1">
          <a:off x="8750300" y="63589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37287</xdr:rowOff>
    </xdr:from>
    <xdr:to>
      <xdr:col>45</xdr:col>
      <xdr:colOff>177800</xdr:colOff>
      <xdr:row>37</xdr:row>
      <xdr:rowOff>39116</xdr:rowOff>
    </xdr:to>
    <xdr:cxnSp macro="">
      <xdr:nvCxnSpPr>
        <xdr:cNvPr id="299" name="直線コネクタ 298"/>
        <xdr:cNvCxnSpPr/>
      </xdr:nvCxnSpPr>
      <xdr:spPr>
        <a:xfrm flipV="1">
          <a:off x="7861300" y="63809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39116</xdr:rowOff>
    </xdr:from>
    <xdr:to>
      <xdr:col>41</xdr:col>
      <xdr:colOff>50800</xdr:colOff>
      <xdr:row>37</xdr:row>
      <xdr:rowOff>39573</xdr:rowOff>
    </xdr:to>
    <xdr:cxnSp macro="">
      <xdr:nvCxnSpPr>
        <xdr:cNvPr id="302" name="直線コネクタ 301"/>
        <xdr:cNvCxnSpPr/>
      </xdr:nvCxnSpPr>
      <xdr:spPr>
        <a:xfrm flipV="1">
          <a:off x="6972300" y="63827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150165</xdr:rowOff>
    </xdr:from>
    <xdr:to>
      <xdr:col>55</xdr:col>
      <xdr:colOff>50800</xdr:colOff>
      <xdr:row>37</xdr:row>
      <xdr:rowOff>80315</xdr:rowOff>
    </xdr:to>
    <xdr:sp macro="" textlink="">
      <xdr:nvSpPr>
        <xdr:cNvPr id="312" name="楕円 311"/>
        <xdr:cNvSpPr/>
      </xdr:nvSpPr>
      <xdr:spPr>
        <a:xfrm>
          <a:off x="104267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128592</xdr:rowOff>
    </xdr:from>
    <xdr:ext cx="378565" cy="259045"/>
    <xdr:sp macro="" textlink="">
      <xdr:nvSpPr>
        <xdr:cNvPr id="313" name="労働費該当値テキスト"/>
        <xdr:cNvSpPr txBox="1"/>
      </xdr:nvSpPr>
      <xdr:spPr>
        <a:xfrm>
          <a:off x="10528300" y="6300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135992</xdr:rowOff>
    </xdr:from>
    <xdr:to>
      <xdr:col>50</xdr:col>
      <xdr:colOff>165100</xdr:colOff>
      <xdr:row>37</xdr:row>
      <xdr:rowOff>66142</xdr:rowOff>
    </xdr:to>
    <xdr:sp macro="" textlink="">
      <xdr:nvSpPr>
        <xdr:cNvPr id="314" name="楕円 313"/>
        <xdr:cNvSpPr/>
      </xdr:nvSpPr>
      <xdr:spPr>
        <a:xfrm>
          <a:off x="9588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57269</xdr:rowOff>
    </xdr:from>
    <xdr:ext cx="378565" cy="259045"/>
    <xdr:sp macro="" textlink="">
      <xdr:nvSpPr>
        <xdr:cNvPr id="315" name="テキスト ボックス 314"/>
        <xdr:cNvSpPr txBox="1"/>
      </xdr:nvSpPr>
      <xdr:spPr>
        <a:xfrm>
          <a:off x="9450017" y="64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157937</xdr:rowOff>
    </xdr:from>
    <xdr:to>
      <xdr:col>46</xdr:col>
      <xdr:colOff>38100</xdr:colOff>
      <xdr:row>37</xdr:row>
      <xdr:rowOff>88087</xdr:rowOff>
    </xdr:to>
    <xdr:sp macro="" textlink="">
      <xdr:nvSpPr>
        <xdr:cNvPr id="316" name="楕円 315"/>
        <xdr:cNvSpPr/>
      </xdr:nvSpPr>
      <xdr:spPr>
        <a:xfrm>
          <a:off x="8699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79214</xdr:rowOff>
    </xdr:from>
    <xdr:ext cx="378565" cy="259045"/>
    <xdr:sp macro="" textlink="">
      <xdr:nvSpPr>
        <xdr:cNvPr id="317" name="テキスト ボックス 316"/>
        <xdr:cNvSpPr txBox="1"/>
      </xdr:nvSpPr>
      <xdr:spPr>
        <a:xfrm>
          <a:off x="8561017"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159766</xdr:rowOff>
    </xdr:from>
    <xdr:to>
      <xdr:col>41</xdr:col>
      <xdr:colOff>101600</xdr:colOff>
      <xdr:row>37</xdr:row>
      <xdr:rowOff>89916</xdr:rowOff>
    </xdr:to>
    <xdr:sp macro="" textlink="">
      <xdr:nvSpPr>
        <xdr:cNvPr id="318" name="楕円 317"/>
        <xdr:cNvSpPr/>
      </xdr:nvSpPr>
      <xdr:spPr>
        <a:xfrm>
          <a:off x="7810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19" name="テキスト ボックス 318"/>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160223</xdr:rowOff>
    </xdr:from>
    <xdr:to>
      <xdr:col>36</xdr:col>
      <xdr:colOff>165100</xdr:colOff>
      <xdr:row>37</xdr:row>
      <xdr:rowOff>90373</xdr:rowOff>
    </xdr:to>
    <xdr:sp macro="" textlink="">
      <xdr:nvSpPr>
        <xdr:cNvPr id="320" name="楕円 319"/>
        <xdr:cNvSpPr/>
      </xdr:nvSpPr>
      <xdr:spPr>
        <a:xfrm>
          <a:off x="6921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81500</xdr:rowOff>
    </xdr:from>
    <xdr:ext cx="378565" cy="259045"/>
    <xdr:sp macro="" textlink="">
      <xdr:nvSpPr>
        <xdr:cNvPr id="321" name="テキスト ボックス 320"/>
        <xdr:cNvSpPr txBox="1"/>
      </xdr:nvSpPr>
      <xdr:spPr>
        <a:xfrm>
          <a:off x="6783017" y="6425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0" name="直線コネクタ 349"/>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3" name="直線コネクタ 352"/>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6" name="直線コネクタ 355"/>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9" name="直線コネクタ 358"/>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9" name="楕円 368"/>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0"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1" name="楕円 370"/>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2" name="テキスト ボックス 371"/>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3" name="楕円 372"/>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4" name="テキスト ボックス 373"/>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5" name="楕円 374"/>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6" name="テキスト ボックス 375"/>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7" name="楕円 376"/>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8" name="テキスト ボックス 377"/>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77887</xdr:rowOff>
    </xdr:from>
    <xdr:to>
      <xdr:col>55</xdr:col>
      <xdr:colOff>0</xdr:colOff>
      <xdr:row>75</xdr:row>
      <xdr:rowOff>127630</xdr:rowOff>
    </xdr:to>
    <xdr:cxnSp macro="">
      <xdr:nvCxnSpPr>
        <xdr:cNvPr id="405" name="直線コネクタ 404"/>
        <xdr:cNvCxnSpPr/>
      </xdr:nvCxnSpPr>
      <xdr:spPr>
        <a:xfrm>
          <a:off x="9639300" y="12936637"/>
          <a:ext cx="8382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6"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77887</xdr:rowOff>
    </xdr:from>
    <xdr:to>
      <xdr:col>50</xdr:col>
      <xdr:colOff>114300</xdr:colOff>
      <xdr:row>75</xdr:row>
      <xdr:rowOff>153736</xdr:rowOff>
    </xdr:to>
    <xdr:cxnSp macro="">
      <xdr:nvCxnSpPr>
        <xdr:cNvPr id="408" name="直線コネクタ 407"/>
        <xdr:cNvCxnSpPr/>
      </xdr:nvCxnSpPr>
      <xdr:spPr>
        <a:xfrm flipV="1">
          <a:off x="8750300" y="1293663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0" name="テキスト ボックス 409"/>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153736</xdr:rowOff>
    </xdr:from>
    <xdr:to>
      <xdr:col>45</xdr:col>
      <xdr:colOff>177800</xdr:colOff>
      <xdr:row>75</xdr:row>
      <xdr:rowOff>160776</xdr:rowOff>
    </xdr:to>
    <xdr:cxnSp macro="">
      <xdr:nvCxnSpPr>
        <xdr:cNvPr id="411" name="直線コネクタ 410"/>
        <xdr:cNvCxnSpPr/>
      </xdr:nvCxnSpPr>
      <xdr:spPr>
        <a:xfrm flipV="1">
          <a:off x="7861300" y="13012486"/>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3" name="テキスト ボックス 412"/>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160776</xdr:rowOff>
    </xdr:from>
    <xdr:to>
      <xdr:col>41</xdr:col>
      <xdr:colOff>50800</xdr:colOff>
      <xdr:row>76</xdr:row>
      <xdr:rowOff>81407</xdr:rowOff>
    </xdr:to>
    <xdr:cxnSp macro="">
      <xdr:nvCxnSpPr>
        <xdr:cNvPr id="414" name="直線コネクタ 413"/>
        <xdr:cNvCxnSpPr/>
      </xdr:nvCxnSpPr>
      <xdr:spPr>
        <a:xfrm flipV="1">
          <a:off x="6972300" y="13019526"/>
          <a:ext cx="889000" cy="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6" name="テキスト ボックス 415"/>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8" name="テキスト ボックス 417"/>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76830</xdr:rowOff>
    </xdr:from>
    <xdr:to>
      <xdr:col>55</xdr:col>
      <xdr:colOff>50800</xdr:colOff>
      <xdr:row>76</xdr:row>
      <xdr:rowOff>6979</xdr:rowOff>
    </xdr:to>
    <xdr:sp macro="" textlink="">
      <xdr:nvSpPr>
        <xdr:cNvPr id="424" name="楕円 423"/>
        <xdr:cNvSpPr/>
      </xdr:nvSpPr>
      <xdr:spPr>
        <a:xfrm>
          <a:off x="104267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99707</xdr:rowOff>
    </xdr:from>
    <xdr:ext cx="534377" cy="259045"/>
    <xdr:sp macro="" textlink="">
      <xdr:nvSpPr>
        <xdr:cNvPr id="425" name="商工費該当値テキスト"/>
        <xdr:cNvSpPr txBox="1"/>
      </xdr:nvSpPr>
      <xdr:spPr>
        <a:xfrm>
          <a:off x="10528300" y="127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27087</xdr:rowOff>
    </xdr:from>
    <xdr:to>
      <xdr:col>50</xdr:col>
      <xdr:colOff>165100</xdr:colOff>
      <xdr:row>75</xdr:row>
      <xdr:rowOff>128687</xdr:rowOff>
    </xdr:to>
    <xdr:sp macro="" textlink="">
      <xdr:nvSpPr>
        <xdr:cNvPr id="426" name="楕円 425"/>
        <xdr:cNvSpPr/>
      </xdr:nvSpPr>
      <xdr:spPr>
        <a:xfrm>
          <a:off x="9588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145214</xdr:rowOff>
    </xdr:from>
    <xdr:ext cx="534377" cy="259045"/>
    <xdr:sp macro="" textlink="">
      <xdr:nvSpPr>
        <xdr:cNvPr id="427" name="テキスト ボックス 426"/>
        <xdr:cNvSpPr txBox="1"/>
      </xdr:nvSpPr>
      <xdr:spPr>
        <a:xfrm>
          <a:off x="9372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102936</xdr:rowOff>
    </xdr:from>
    <xdr:to>
      <xdr:col>46</xdr:col>
      <xdr:colOff>38100</xdr:colOff>
      <xdr:row>76</xdr:row>
      <xdr:rowOff>33086</xdr:rowOff>
    </xdr:to>
    <xdr:sp macro="" textlink="">
      <xdr:nvSpPr>
        <xdr:cNvPr id="428" name="楕円 427"/>
        <xdr:cNvSpPr/>
      </xdr:nvSpPr>
      <xdr:spPr>
        <a:xfrm>
          <a:off x="86995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49613</xdr:rowOff>
    </xdr:from>
    <xdr:ext cx="534377" cy="259045"/>
    <xdr:sp macro="" textlink="">
      <xdr:nvSpPr>
        <xdr:cNvPr id="429" name="テキスト ボックス 428"/>
        <xdr:cNvSpPr txBox="1"/>
      </xdr:nvSpPr>
      <xdr:spPr>
        <a:xfrm>
          <a:off x="8483111" y="127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109977</xdr:rowOff>
    </xdr:from>
    <xdr:to>
      <xdr:col>41</xdr:col>
      <xdr:colOff>101600</xdr:colOff>
      <xdr:row>76</xdr:row>
      <xdr:rowOff>40128</xdr:rowOff>
    </xdr:to>
    <xdr:sp macro="" textlink="">
      <xdr:nvSpPr>
        <xdr:cNvPr id="430" name="楕円 429"/>
        <xdr:cNvSpPr/>
      </xdr:nvSpPr>
      <xdr:spPr>
        <a:xfrm>
          <a:off x="7810500" y="12968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56654</xdr:rowOff>
    </xdr:from>
    <xdr:ext cx="534377" cy="259045"/>
    <xdr:sp macro="" textlink="">
      <xdr:nvSpPr>
        <xdr:cNvPr id="431" name="テキスト ボックス 430"/>
        <xdr:cNvSpPr txBox="1"/>
      </xdr:nvSpPr>
      <xdr:spPr>
        <a:xfrm>
          <a:off x="7594111" y="127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30607</xdr:rowOff>
    </xdr:from>
    <xdr:to>
      <xdr:col>36</xdr:col>
      <xdr:colOff>165100</xdr:colOff>
      <xdr:row>76</xdr:row>
      <xdr:rowOff>132207</xdr:rowOff>
    </xdr:to>
    <xdr:sp macro="" textlink="">
      <xdr:nvSpPr>
        <xdr:cNvPr id="432" name="楕円 431"/>
        <xdr:cNvSpPr/>
      </xdr:nvSpPr>
      <xdr:spPr>
        <a:xfrm>
          <a:off x="6921500" y="130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148734</xdr:rowOff>
    </xdr:from>
    <xdr:ext cx="469744" cy="259045"/>
    <xdr:sp macro="" textlink="">
      <xdr:nvSpPr>
        <xdr:cNvPr id="433" name="テキスト ボックス 432"/>
        <xdr:cNvSpPr txBox="1"/>
      </xdr:nvSpPr>
      <xdr:spPr>
        <a:xfrm>
          <a:off x="6737428" y="128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2617</xdr:rowOff>
    </xdr:from>
    <xdr:to>
      <xdr:col>55</xdr:col>
      <xdr:colOff>0</xdr:colOff>
      <xdr:row>97</xdr:row>
      <xdr:rowOff>10018</xdr:rowOff>
    </xdr:to>
    <xdr:cxnSp macro="">
      <xdr:nvCxnSpPr>
        <xdr:cNvPr id="464" name="直線コネクタ 463"/>
        <xdr:cNvCxnSpPr/>
      </xdr:nvCxnSpPr>
      <xdr:spPr>
        <a:xfrm flipV="1">
          <a:off x="9639300" y="16633267"/>
          <a:ext cx="8382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5" name="土木費平均値テキスト"/>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10018</xdr:rowOff>
    </xdr:from>
    <xdr:to>
      <xdr:col>50</xdr:col>
      <xdr:colOff>114300</xdr:colOff>
      <xdr:row>97</xdr:row>
      <xdr:rowOff>22842</xdr:rowOff>
    </xdr:to>
    <xdr:cxnSp macro="">
      <xdr:nvCxnSpPr>
        <xdr:cNvPr id="467" name="直線コネクタ 466"/>
        <xdr:cNvCxnSpPr/>
      </xdr:nvCxnSpPr>
      <xdr:spPr>
        <a:xfrm flipV="1">
          <a:off x="8750300" y="16640668"/>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69" name="テキスト ボックス 468"/>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22842</xdr:rowOff>
    </xdr:from>
    <xdr:to>
      <xdr:col>45</xdr:col>
      <xdr:colOff>177800</xdr:colOff>
      <xdr:row>97</xdr:row>
      <xdr:rowOff>113978</xdr:rowOff>
    </xdr:to>
    <xdr:cxnSp macro="">
      <xdr:nvCxnSpPr>
        <xdr:cNvPr id="470" name="直線コネクタ 469"/>
        <xdr:cNvCxnSpPr/>
      </xdr:nvCxnSpPr>
      <xdr:spPr>
        <a:xfrm flipV="1">
          <a:off x="7861300" y="16653492"/>
          <a:ext cx="889000" cy="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2" name="テキスト ボックス 471"/>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84531</xdr:rowOff>
    </xdr:from>
    <xdr:to>
      <xdr:col>41</xdr:col>
      <xdr:colOff>50800</xdr:colOff>
      <xdr:row>97</xdr:row>
      <xdr:rowOff>113978</xdr:rowOff>
    </xdr:to>
    <xdr:cxnSp macro="">
      <xdr:nvCxnSpPr>
        <xdr:cNvPr id="473" name="直線コネクタ 472"/>
        <xdr:cNvCxnSpPr/>
      </xdr:nvCxnSpPr>
      <xdr:spPr>
        <a:xfrm>
          <a:off x="6972300" y="16715181"/>
          <a:ext cx="8890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123267</xdr:rowOff>
    </xdr:from>
    <xdr:to>
      <xdr:col>55</xdr:col>
      <xdr:colOff>50800</xdr:colOff>
      <xdr:row>97</xdr:row>
      <xdr:rowOff>53417</xdr:rowOff>
    </xdr:to>
    <xdr:sp macro="" textlink="">
      <xdr:nvSpPr>
        <xdr:cNvPr id="483" name="楕円 482"/>
        <xdr:cNvSpPr/>
      </xdr:nvSpPr>
      <xdr:spPr>
        <a:xfrm>
          <a:off x="104267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146144</xdr:rowOff>
    </xdr:from>
    <xdr:ext cx="534377" cy="259045"/>
    <xdr:sp macro="" textlink="">
      <xdr:nvSpPr>
        <xdr:cNvPr id="484" name="土木費該当値テキスト"/>
        <xdr:cNvSpPr txBox="1"/>
      </xdr:nvSpPr>
      <xdr:spPr>
        <a:xfrm>
          <a:off x="10528300" y="1643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130668</xdr:rowOff>
    </xdr:from>
    <xdr:to>
      <xdr:col>50</xdr:col>
      <xdr:colOff>165100</xdr:colOff>
      <xdr:row>97</xdr:row>
      <xdr:rowOff>60818</xdr:rowOff>
    </xdr:to>
    <xdr:sp macro="" textlink="">
      <xdr:nvSpPr>
        <xdr:cNvPr id="485" name="楕円 484"/>
        <xdr:cNvSpPr/>
      </xdr:nvSpPr>
      <xdr:spPr>
        <a:xfrm>
          <a:off x="9588500" y="165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77345</xdr:rowOff>
    </xdr:from>
    <xdr:ext cx="534377" cy="259045"/>
    <xdr:sp macro="" textlink="">
      <xdr:nvSpPr>
        <xdr:cNvPr id="486" name="テキスト ボックス 485"/>
        <xdr:cNvSpPr txBox="1"/>
      </xdr:nvSpPr>
      <xdr:spPr>
        <a:xfrm>
          <a:off x="9372111" y="163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143492</xdr:rowOff>
    </xdr:from>
    <xdr:to>
      <xdr:col>46</xdr:col>
      <xdr:colOff>38100</xdr:colOff>
      <xdr:row>97</xdr:row>
      <xdr:rowOff>73642</xdr:rowOff>
    </xdr:to>
    <xdr:sp macro="" textlink="">
      <xdr:nvSpPr>
        <xdr:cNvPr id="487" name="楕円 486"/>
        <xdr:cNvSpPr/>
      </xdr:nvSpPr>
      <xdr:spPr>
        <a:xfrm>
          <a:off x="8699500" y="166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90169</xdr:rowOff>
    </xdr:from>
    <xdr:ext cx="534377" cy="259045"/>
    <xdr:sp macro="" textlink="">
      <xdr:nvSpPr>
        <xdr:cNvPr id="488" name="テキスト ボックス 487"/>
        <xdr:cNvSpPr txBox="1"/>
      </xdr:nvSpPr>
      <xdr:spPr>
        <a:xfrm>
          <a:off x="8483111" y="163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63178</xdr:rowOff>
    </xdr:from>
    <xdr:to>
      <xdr:col>41</xdr:col>
      <xdr:colOff>101600</xdr:colOff>
      <xdr:row>97</xdr:row>
      <xdr:rowOff>164778</xdr:rowOff>
    </xdr:to>
    <xdr:sp macro="" textlink="">
      <xdr:nvSpPr>
        <xdr:cNvPr id="489" name="楕円 488"/>
        <xdr:cNvSpPr/>
      </xdr:nvSpPr>
      <xdr:spPr>
        <a:xfrm>
          <a:off x="7810500" y="16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155905</xdr:rowOff>
    </xdr:from>
    <xdr:ext cx="534377" cy="259045"/>
    <xdr:sp macro="" textlink="">
      <xdr:nvSpPr>
        <xdr:cNvPr id="490" name="テキスト ボックス 489"/>
        <xdr:cNvSpPr txBox="1"/>
      </xdr:nvSpPr>
      <xdr:spPr>
        <a:xfrm>
          <a:off x="7594111" y="167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33731</xdr:rowOff>
    </xdr:from>
    <xdr:to>
      <xdr:col>36</xdr:col>
      <xdr:colOff>165100</xdr:colOff>
      <xdr:row>97</xdr:row>
      <xdr:rowOff>135331</xdr:rowOff>
    </xdr:to>
    <xdr:sp macro="" textlink="">
      <xdr:nvSpPr>
        <xdr:cNvPr id="491" name="楕円 490"/>
        <xdr:cNvSpPr/>
      </xdr:nvSpPr>
      <xdr:spPr>
        <a:xfrm>
          <a:off x="6921500" y="16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126458</xdr:rowOff>
    </xdr:from>
    <xdr:ext cx="534377" cy="259045"/>
    <xdr:sp macro="" textlink="">
      <xdr:nvSpPr>
        <xdr:cNvPr id="492" name="テキスト ボックス 491"/>
        <xdr:cNvSpPr txBox="1"/>
      </xdr:nvSpPr>
      <xdr:spPr>
        <a:xfrm>
          <a:off x="6705111" y="1675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92151</xdr:rowOff>
    </xdr:from>
    <xdr:to>
      <xdr:col>85</xdr:col>
      <xdr:colOff>127000</xdr:colOff>
      <xdr:row>36</xdr:row>
      <xdr:rowOff>109250</xdr:rowOff>
    </xdr:to>
    <xdr:cxnSp macro="">
      <xdr:nvCxnSpPr>
        <xdr:cNvPr id="519" name="直線コネクタ 518"/>
        <xdr:cNvCxnSpPr/>
      </xdr:nvCxnSpPr>
      <xdr:spPr>
        <a:xfrm>
          <a:off x="15481300" y="6264351"/>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0" name="消防費平均値テキスト"/>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92151</xdr:rowOff>
    </xdr:from>
    <xdr:to>
      <xdr:col>81</xdr:col>
      <xdr:colOff>50800</xdr:colOff>
      <xdr:row>37</xdr:row>
      <xdr:rowOff>11684</xdr:rowOff>
    </xdr:to>
    <xdr:cxnSp macro="">
      <xdr:nvCxnSpPr>
        <xdr:cNvPr id="522" name="直線コネクタ 521"/>
        <xdr:cNvCxnSpPr/>
      </xdr:nvCxnSpPr>
      <xdr:spPr>
        <a:xfrm flipV="1">
          <a:off x="14592300" y="6264351"/>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11684</xdr:rowOff>
    </xdr:from>
    <xdr:to>
      <xdr:col>76</xdr:col>
      <xdr:colOff>114300</xdr:colOff>
      <xdr:row>37</xdr:row>
      <xdr:rowOff>111811</xdr:rowOff>
    </xdr:to>
    <xdr:cxnSp macro="">
      <xdr:nvCxnSpPr>
        <xdr:cNvPr id="525" name="直線コネクタ 524"/>
        <xdr:cNvCxnSpPr/>
      </xdr:nvCxnSpPr>
      <xdr:spPr>
        <a:xfrm flipV="1">
          <a:off x="13703300" y="6355334"/>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68560</xdr:rowOff>
    </xdr:from>
    <xdr:to>
      <xdr:col>71</xdr:col>
      <xdr:colOff>177800</xdr:colOff>
      <xdr:row>37</xdr:row>
      <xdr:rowOff>111811</xdr:rowOff>
    </xdr:to>
    <xdr:cxnSp macro="">
      <xdr:nvCxnSpPr>
        <xdr:cNvPr id="528" name="直線コネクタ 527"/>
        <xdr:cNvCxnSpPr/>
      </xdr:nvCxnSpPr>
      <xdr:spPr>
        <a:xfrm>
          <a:off x="12814300" y="6412210"/>
          <a:ext cx="889000" cy="4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58450</xdr:rowOff>
    </xdr:from>
    <xdr:to>
      <xdr:col>85</xdr:col>
      <xdr:colOff>177800</xdr:colOff>
      <xdr:row>36</xdr:row>
      <xdr:rowOff>160050</xdr:rowOff>
    </xdr:to>
    <xdr:sp macro="" textlink="">
      <xdr:nvSpPr>
        <xdr:cNvPr id="538" name="楕円 537"/>
        <xdr:cNvSpPr/>
      </xdr:nvSpPr>
      <xdr:spPr>
        <a:xfrm>
          <a:off x="16268700" y="62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81327</xdr:rowOff>
    </xdr:from>
    <xdr:ext cx="469744" cy="259045"/>
    <xdr:sp macro="" textlink="">
      <xdr:nvSpPr>
        <xdr:cNvPr id="539" name="消防費該当値テキスト"/>
        <xdr:cNvSpPr txBox="1"/>
      </xdr:nvSpPr>
      <xdr:spPr>
        <a:xfrm>
          <a:off x="16370300" y="60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41351</xdr:rowOff>
    </xdr:from>
    <xdr:to>
      <xdr:col>81</xdr:col>
      <xdr:colOff>101600</xdr:colOff>
      <xdr:row>36</xdr:row>
      <xdr:rowOff>142951</xdr:rowOff>
    </xdr:to>
    <xdr:sp macro="" textlink="">
      <xdr:nvSpPr>
        <xdr:cNvPr id="540" name="楕円 539"/>
        <xdr:cNvSpPr/>
      </xdr:nvSpPr>
      <xdr:spPr>
        <a:xfrm>
          <a:off x="15430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159478</xdr:rowOff>
    </xdr:from>
    <xdr:ext cx="469744" cy="259045"/>
    <xdr:sp macro="" textlink="">
      <xdr:nvSpPr>
        <xdr:cNvPr id="541" name="テキスト ボックス 540"/>
        <xdr:cNvSpPr txBox="1"/>
      </xdr:nvSpPr>
      <xdr:spPr>
        <a:xfrm>
          <a:off x="15246428" y="598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132334</xdr:rowOff>
    </xdr:from>
    <xdr:to>
      <xdr:col>76</xdr:col>
      <xdr:colOff>165100</xdr:colOff>
      <xdr:row>37</xdr:row>
      <xdr:rowOff>62484</xdr:rowOff>
    </xdr:to>
    <xdr:sp macro="" textlink="">
      <xdr:nvSpPr>
        <xdr:cNvPr id="542" name="楕円 541"/>
        <xdr:cNvSpPr/>
      </xdr:nvSpPr>
      <xdr:spPr>
        <a:xfrm>
          <a:off x="14541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53611</xdr:rowOff>
    </xdr:from>
    <xdr:ext cx="469744" cy="259045"/>
    <xdr:sp macro="" textlink="">
      <xdr:nvSpPr>
        <xdr:cNvPr id="543" name="テキスト ボックス 542"/>
        <xdr:cNvSpPr txBox="1"/>
      </xdr:nvSpPr>
      <xdr:spPr>
        <a:xfrm>
          <a:off x="14357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61011</xdr:rowOff>
    </xdr:from>
    <xdr:to>
      <xdr:col>72</xdr:col>
      <xdr:colOff>38100</xdr:colOff>
      <xdr:row>37</xdr:row>
      <xdr:rowOff>162610</xdr:rowOff>
    </xdr:to>
    <xdr:sp macro="" textlink="">
      <xdr:nvSpPr>
        <xdr:cNvPr id="544" name="楕円 543"/>
        <xdr:cNvSpPr/>
      </xdr:nvSpPr>
      <xdr:spPr>
        <a:xfrm>
          <a:off x="136525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153738</xdr:rowOff>
    </xdr:from>
    <xdr:ext cx="469744" cy="259045"/>
    <xdr:sp macro="" textlink="">
      <xdr:nvSpPr>
        <xdr:cNvPr id="545" name="テキスト ボックス 544"/>
        <xdr:cNvSpPr txBox="1"/>
      </xdr:nvSpPr>
      <xdr:spPr>
        <a:xfrm>
          <a:off x="13468428" y="64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17760</xdr:rowOff>
    </xdr:from>
    <xdr:to>
      <xdr:col>67</xdr:col>
      <xdr:colOff>101600</xdr:colOff>
      <xdr:row>37</xdr:row>
      <xdr:rowOff>119360</xdr:rowOff>
    </xdr:to>
    <xdr:sp macro="" textlink="">
      <xdr:nvSpPr>
        <xdr:cNvPr id="546" name="楕円 545"/>
        <xdr:cNvSpPr/>
      </xdr:nvSpPr>
      <xdr:spPr>
        <a:xfrm>
          <a:off x="12763500" y="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110487</xdr:rowOff>
    </xdr:from>
    <xdr:ext cx="469744" cy="259045"/>
    <xdr:sp macro="" textlink="">
      <xdr:nvSpPr>
        <xdr:cNvPr id="547" name="テキスト ボックス 546"/>
        <xdr:cNvSpPr txBox="1"/>
      </xdr:nvSpPr>
      <xdr:spPr>
        <a:xfrm>
          <a:off x="12579428" y="64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17519</xdr:rowOff>
    </xdr:from>
    <xdr:to>
      <xdr:col>85</xdr:col>
      <xdr:colOff>127000</xdr:colOff>
      <xdr:row>58</xdr:row>
      <xdr:rowOff>67332</xdr:rowOff>
    </xdr:to>
    <xdr:cxnSp macro="">
      <xdr:nvCxnSpPr>
        <xdr:cNvPr id="579" name="直線コネクタ 578"/>
        <xdr:cNvCxnSpPr/>
      </xdr:nvCxnSpPr>
      <xdr:spPr>
        <a:xfrm flipV="1">
          <a:off x="15481300" y="9961619"/>
          <a:ext cx="8382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118233</xdr:rowOff>
    </xdr:from>
    <xdr:to>
      <xdr:col>81</xdr:col>
      <xdr:colOff>50800</xdr:colOff>
      <xdr:row>58</xdr:row>
      <xdr:rowOff>67332</xdr:rowOff>
    </xdr:to>
    <xdr:cxnSp macro="">
      <xdr:nvCxnSpPr>
        <xdr:cNvPr id="582" name="直線コネクタ 581"/>
        <xdr:cNvCxnSpPr/>
      </xdr:nvCxnSpPr>
      <xdr:spPr>
        <a:xfrm>
          <a:off x="14592300" y="9890883"/>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118233</xdr:rowOff>
    </xdr:from>
    <xdr:to>
      <xdr:col>76</xdr:col>
      <xdr:colOff>114300</xdr:colOff>
      <xdr:row>57</xdr:row>
      <xdr:rowOff>134529</xdr:rowOff>
    </xdr:to>
    <xdr:cxnSp macro="">
      <xdr:nvCxnSpPr>
        <xdr:cNvPr id="585" name="直線コネクタ 584"/>
        <xdr:cNvCxnSpPr/>
      </xdr:nvCxnSpPr>
      <xdr:spPr>
        <a:xfrm flipV="1">
          <a:off x="13703300" y="9890883"/>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7" name="テキスト ボックス 586"/>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134529</xdr:rowOff>
    </xdr:from>
    <xdr:to>
      <xdr:col>71</xdr:col>
      <xdr:colOff>177800</xdr:colOff>
      <xdr:row>58</xdr:row>
      <xdr:rowOff>61432</xdr:rowOff>
    </xdr:to>
    <xdr:cxnSp macro="">
      <xdr:nvCxnSpPr>
        <xdr:cNvPr id="588" name="直線コネクタ 587"/>
        <xdr:cNvCxnSpPr/>
      </xdr:nvCxnSpPr>
      <xdr:spPr>
        <a:xfrm flipV="1">
          <a:off x="12814300" y="9907179"/>
          <a:ext cx="889000" cy="9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0" name="テキスト ボックス 589"/>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138169</xdr:rowOff>
    </xdr:from>
    <xdr:to>
      <xdr:col>85</xdr:col>
      <xdr:colOff>177800</xdr:colOff>
      <xdr:row>58</xdr:row>
      <xdr:rowOff>68319</xdr:rowOff>
    </xdr:to>
    <xdr:sp macro="" textlink="">
      <xdr:nvSpPr>
        <xdr:cNvPr id="598" name="楕円 597"/>
        <xdr:cNvSpPr/>
      </xdr:nvSpPr>
      <xdr:spPr>
        <a:xfrm>
          <a:off x="16268700" y="9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53096</xdr:rowOff>
    </xdr:from>
    <xdr:ext cx="534377" cy="259045"/>
    <xdr:sp macro="" textlink="">
      <xdr:nvSpPr>
        <xdr:cNvPr id="599" name="教育費該当値テキスト"/>
        <xdr:cNvSpPr txBox="1"/>
      </xdr:nvSpPr>
      <xdr:spPr>
        <a:xfrm>
          <a:off x="16370300" y="98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16532</xdr:rowOff>
    </xdr:from>
    <xdr:to>
      <xdr:col>81</xdr:col>
      <xdr:colOff>101600</xdr:colOff>
      <xdr:row>58</xdr:row>
      <xdr:rowOff>118132</xdr:rowOff>
    </xdr:to>
    <xdr:sp macro="" textlink="">
      <xdr:nvSpPr>
        <xdr:cNvPr id="600" name="楕円 599"/>
        <xdr:cNvSpPr/>
      </xdr:nvSpPr>
      <xdr:spPr>
        <a:xfrm>
          <a:off x="154305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109259</xdr:rowOff>
    </xdr:from>
    <xdr:ext cx="534377" cy="259045"/>
    <xdr:sp macro="" textlink="">
      <xdr:nvSpPr>
        <xdr:cNvPr id="601" name="テキスト ボックス 600"/>
        <xdr:cNvSpPr txBox="1"/>
      </xdr:nvSpPr>
      <xdr:spPr>
        <a:xfrm>
          <a:off x="15214111" y="10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67433</xdr:rowOff>
    </xdr:from>
    <xdr:to>
      <xdr:col>76</xdr:col>
      <xdr:colOff>165100</xdr:colOff>
      <xdr:row>57</xdr:row>
      <xdr:rowOff>169033</xdr:rowOff>
    </xdr:to>
    <xdr:sp macro="" textlink="">
      <xdr:nvSpPr>
        <xdr:cNvPr id="602" name="楕円 601"/>
        <xdr:cNvSpPr/>
      </xdr:nvSpPr>
      <xdr:spPr>
        <a:xfrm>
          <a:off x="14541500" y="98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14110</xdr:rowOff>
    </xdr:from>
    <xdr:ext cx="534377" cy="259045"/>
    <xdr:sp macro="" textlink="">
      <xdr:nvSpPr>
        <xdr:cNvPr id="603" name="テキスト ボックス 602"/>
        <xdr:cNvSpPr txBox="1"/>
      </xdr:nvSpPr>
      <xdr:spPr>
        <a:xfrm>
          <a:off x="14325111" y="96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83729</xdr:rowOff>
    </xdr:from>
    <xdr:to>
      <xdr:col>72</xdr:col>
      <xdr:colOff>38100</xdr:colOff>
      <xdr:row>58</xdr:row>
      <xdr:rowOff>13879</xdr:rowOff>
    </xdr:to>
    <xdr:sp macro="" textlink="">
      <xdr:nvSpPr>
        <xdr:cNvPr id="604" name="楕円 603"/>
        <xdr:cNvSpPr/>
      </xdr:nvSpPr>
      <xdr:spPr>
        <a:xfrm>
          <a:off x="13652500" y="98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30406</xdr:rowOff>
    </xdr:from>
    <xdr:ext cx="534377" cy="259045"/>
    <xdr:sp macro="" textlink="">
      <xdr:nvSpPr>
        <xdr:cNvPr id="605" name="テキスト ボックス 604"/>
        <xdr:cNvSpPr txBox="1"/>
      </xdr:nvSpPr>
      <xdr:spPr>
        <a:xfrm>
          <a:off x="13436111" y="96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10632</xdr:rowOff>
    </xdr:from>
    <xdr:to>
      <xdr:col>67</xdr:col>
      <xdr:colOff>101600</xdr:colOff>
      <xdr:row>58</xdr:row>
      <xdr:rowOff>112232</xdr:rowOff>
    </xdr:to>
    <xdr:sp macro="" textlink="">
      <xdr:nvSpPr>
        <xdr:cNvPr id="606" name="楕円 605"/>
        <xdr:cNvSpPr/>
      </xdr:nvSpPr>
      <xdr:spPr>
        <a:xfrm>
          <a:off x="12763500" y="99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103359</xdr:rowOff>
    </xdr:from>
    <xdr:ext cx="534377" cy="259045"/>
    <xdr:sp macro="" textlink="">
      <xdr:nvSpPr>
        <xdr:cNvPr id="607" name="テキスト ボックス 606"/>
        <xdr:cNvSpPr txBox="1"/>
      </xdr:nvSpPr>
      <xdr:spPr>
        <a:xfrm>
          <a:off x="12547111" y="1004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21" name="テキスト ボックス 620"/>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3" name="テキスト ボックス 622"/>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5" name="テキスト ボックス 624"/>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7" name="テキスト ボックス 62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155702</xdr:rowOff>
    </xdr:from>
    <xdr:to>
      <xdr:col>85</xdr:col>
      <xdr:colOff>126364</xdr:colOff>
      <xdr:row>78</xdr:row>
      <xdr:rowOff>139700</xdr:rowOff>
    </xdr:to>
    <xdr:cxnSp macro="">
      <xdr:nvCxnSpPr>
        <xdr:cNvPr id="629" name="直線コネクタ 628"/>
        <xdr:cNvCxnSpPr/>
      </xdr:nvCxnSpPr>
      <xdr:spPr>
        <a:xfrm flipV="1">
          <a:off x="16317595" y="13185902"/>
          <a:ext cx="1269" cy="32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160037</xdr:rowOff>
    </xdr:from>
    <xdr:ext cx="249299" cy="259045"/>
    <xdr:sp macro="" textlink="">
      <xdr:nvSpPr>
        <xdr:cNvPr id="630" name="災害復旧費最小値テキスト"/>
        <xdr:cNvSpPr txBox="1"/>
      </xdr:nvSpPr>
      <xdr:spPr>
        <a:xfrm>
          <a:off x="16370300" y="13533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102379</xdr:rowOff>
    </xdr:from>
    <xdr:ext cx="378565" cy="259045"/>
    <xdr:sp macro="" textlink="">
      <xdr:nvSpPr>
        <xdr:cNvPr id="632" name="災害復旧費最大値テキスト"/>
        <xdr:cNvSpPr txBox="1"/>
      </xdr:nvSpPr>
      <xdr:spPr>
        <a:xfrm>
          <a:off x="16370300" y="12961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155702</xdr:rowOff>
    </xdr:from>
    <xdr:to>
      <xdr:col>86</xdr:col>
      <xdr:colOff>25400</xdr:colOff>
      <xdr:row>76</xdr:row>
      <xdr:rowOff>155702</xdr:rowOff>
    </xdr:to>
    <xdr:cxnSp macro="">
      <xdr:nvCxnSpPr>
        <xdr:cNvPr id="633" name="直線コネクタ 632"/>
        <xdr:cNvCxnSpPr/>
      </xdr:nvCxnSpPr>
      <xdr:spPr>
        <a:xfrm>
          <a:off x="16230600" y="131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109982</xdr:rowOff>
    </xdr:from>
    <xdr:to>
      <xdr:col>85</xdr:col>
      <xdr:colOff>127000</xdr:colOff>
      <xdr:row>78</xdr:row>
      <xdr:rowOff>139700</xdr:rowOff>
    </xdr:to>
    <xdr:cxnSp macro="">
      <xdr:nvCxnSpPr>
        <xdr:cNvPr id="634" name="直線コネクタ 633"/>
        <xdr:cNvCxnSpPr/>
      </xdr:nvCxnSpPr>
      <xdr:spPr>
        <a:xfrm>
          <a:off x="15481300" y="12282932"/>
          <a:ext cx="8382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77488</xdr:rowOff>
    </xdr:from>
    <xdr:ext cx="313932" cy="259045"/>
    <xdr:sp macro="" textlink="">
      <xdr:nvSpPr>
        <xdr:cNvPr id="635" name="災害復旧費平均値テキスト"/>
        <xdr:cNvSpPr txBox="1"/>
      </xdr:nvSpPr>
      <xdr:spPr>
        <a:xfrm>
          <a:off x="16370300" y="132791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54611</xdr:rowOff>
    </xdr:from>
    <xdr:to>
      <xdr:col>85</xdr:col>
      <xdr:colOff>177800</xdr:colOff>
      <xdr:row>78</xdr:row>
      <xdr:rowOff>156211</xdr:rowOff>
    </xdr:to>
    <xdr:sp macro="" textlink="">
      <xdr:nvSpPr>
        <xdr:cNvPr id="636" name="フローチャート: 判断 635"/>
        <xdr:cNvSpPr/>
      </xdr:nvSpPr>
      <xdr:spPr>
        <a:xfrm>
          <a:off x="162687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109982</xdr:rowOff>
    </xdr:from>
    <xdr:to>
      <xdr:col>81</xdr:col>
      <xdr:colOff>50800</xdr:colOff>
      <xdr:row>74</xdr:row>
      <xdr:rowOff>43688</xdr:rowOff>
    </xdr:to>
    <xdr:cxnSp macro="">
      <xdr:nvCxnSpPr>
        <xdr:cNvPr id="637" name="直線コネクタ 636"/>
        <xdr:cNvCxnSpPr/>
      </xdr:nvCxnSpPr>
      <xdr:spPr>
        <a:xfrm flipV="1">
          <a:off x="14592300" y="12282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111761</xdr:rowOff>
    </xdr:from>
    <xdr:to>
      <xdr:col>81</xdr:col>
      <xdr:colOff>101600</xdr:colOff>
      <xdr:row>78</xdr:row>
      <xdr:rowOff>41911</xdr:rowOff>
    </xdr:to>
    <xdr:sp macro="" textlink="">
      <xdr:nvSpPr>
        <xdr:cNvPr id="638" name="フローチャート: 判断 637"/>
        <xdr:cNvSpPr/>
      </xdr:nvSpPr>
      <xdr:spPr>
        <a:xfrm>
          <a:off x="15430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33038</xdr:rowOff>
    </xdr:from>
    <xdr:ext cx="313932" cy="259045"/>
    <xdr:sp macro="" textlink="">
      <xdr:nvSpPr>
        <xdr:cNvPr id="639" name="テキスト ボックス 638"/>
        <xdr:cNvSpPr txBox="1"/>
      </xdr:nvSpPr>
      <xdr:spPr>
        <a:xfrm>
          <a:off x="15324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43688</xdr:rowOff>
    </xdr:from>
    <xdr:to>
      <xdr:col>76</xdr:col>
      <xdr:colOff>114300</xdr:colOff>
      <xdr:row>78</xdr:row>
      <xdr:rowOff>139700</xdr:rowOff>
    </xdr:to>
    <xdr:cxnSp macro="">
      <xdr:nvCxnSpPr>
        <xdr:cNvPr id="640" name="直線コネクタ 639"/>
        <xdr:cNvCxnSpPr/>
      </xdr:nvCxnSpPr>
      <xdr:spPr>
        <a:xfrm flipV="1">
          <a:off x="13703300" y="12730988"/>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130048</xdr:rowOff>
    </xdr:from>
    <xdr:to>
      <xdr:col>76</xdr:col>
      <xdr:colOff>165100</xdr:colOff>
      <xdr:row>78</xdr:row>
      <xdr:rowOff>60198</xdr:rowOff>
    </xdr:to>
    <xdr:sp macro="" textlink="">
      <xdr:nvSpPr>
        <xdr:cNvPr id="641" name="フローチャート: 判断 640"/>
        <xdr:cNvSpPr/>
      </xdr:nvSpPr>
      <xdr:spPr>
        <a:xfrm>
          <a:off x="14541500" y="1333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51325</xdr:rowOff>
    </xdr:from>
    <xdr:ext cx="313932" cy="259045"/>
    <xdr:sp macro="" textlink="">
      <xdr:nvSpPr>
        <xdr:cNvPr id="642" name="テキスト ボックス 641"/>
        <xdr:cNvSpPr txBox="1"/>
      </xdr:nvSpPr>
      <xdr:spPr>
        <a:xfrm>
          <a:off x="14435333" y="13424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79756</xdr:rowOff>
    </xdr:from>
    <xdr:to>
      <xdr:col>72</xdr:col>
      <xdr:colOff>38100</xdr:colOff>
      <xdr:row>79</xdr:row>
      <xdr:rowOff>9906</xdr:rowOff>
    </xdr:to>
    <xdr:sp macro="" textlink="">
      <xdr:nvSpPr>
        <xdr:cNvPr id="644" name="フローチャート: 判断 643"/>
        <xdr:cNvSpPr/>
      </xdr:nvSpPr>
      <xdr:spPr>
        <a:xfrm>
          <a:off x="13652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26433</xdr:rowOff>
    </xdr:from>
    <xdr:ext cx="249299" cy="259045"/>
    <xdr:sp macro="" textlink="">
      <xdr:nvSpPr>
        <xdr:cNvPr id="645" name="テキスト ボックス 644"/>
        <xdr:cNvSpPr txBox="1"/>
      </xdr:nvSpPr>
      <xdr:spPr>
        <a:xfrm>
          <a:off x="13578650" y="13228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6" name="フローチャート: 判断 645"/>
        <xdr:cNvSpPr/>
      </xdr:nvSpPr>
      <xdr:spPr>
        <a:xfrm>
          <a:off x="12763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7" name="テキスト ボックス 64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33037</xdr:rowOff>
    </xdr:from>
    <xdr:ext cx="249299" cy="259045"/>
    <xdr:sp macro="" textlink="">
      <xdr:nvSpPr>
        <xdr:cNvPr id="654" name="災害復旧費該当値テキスト"/>
        <xdr:cNvSpPr txBox="1"/>
      </xdr:nvSpPr>
      <xdr:spPr>
        <a:xfrm>
          <a:off x="16370300" y="13406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59182</xdr:rowOff>
    </xdr:from>
    <xdr:to>
      <xdr:col>81</xdr:col>
      <xdr:colOff>101600</xdr:colOff>
      <xdr:row>71</xdr:row>
      <xdr:rowOff>160782</xdr:rowOff>
    </xdr:to>
    <xdr:sp macro="" textlink="">
      <xdr:nvSpPr>
        <xdr:cNvPr id="655" name="楕円 654"/>
        <xdr:cNvSpPr/>
      </xdr:nvSpPr>
      <xdr:spPr>
        <a:xfrm>
          <a:off x="15430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70</xdr:row>
      <xdr:rowOff>5859</xdr:rowOff>
    </xdr:from>
    <xdr:ext cx="378565" cy="259045"/>
    <xdr:sp macro="" textlink="">
      <xdr:nvSpPr>
        <xdr:cNvPr id="656" name="テキスト ボックス 655"/>
        <xdr:cNvSpPr txBox="1"/>
      </xdr:nvSpPr>
      <xdr:spPr>
        <a:xfrm>
          <a:off x="15292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164338</xdr:rowOff>
    </xdr:from>
    <xdr:to>
      <xdr:col>76</xdr:col>
      <xdr:colOff>165100</xdr:colOff>
      <xdr:row>74</xdr:row>
      <xdr:rowOff>94488</xdr:rowOff>
    </xdr:to>
    <xdr:sp macro="" textlink="">
      <xdr:nvSpPr>
        <xdr:cNvPr id="657" name="楕円 656"/>
        <xdr:cNvSpPr/>
      </xdr:nvSpPr>
      <xdr:spPr>
        <a:xfrm>
          <a:off x="14541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72</xdr:row>
      <xdr:rowOff>111015</xdr:rowOff>
    </xdr:from>
    <xdr:ext cx="378565" cy="259045"/>
    <xdr:sp macro="" textlink="">
      <xdr:nvSpPr>
        <xdr:cNvPr id="658" name="テキスト ボックス 657"/>
        <xdr:cNvSpPr txBox="1"/>
      </xdr:nvSpPr>
      <xdr:spPr>
        <a:xfrm>
          <a:off x="14403017" y="1245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35577</xdr:rowOff>
    </xdr:from>
    <xdr:ext cx="249299" cy="259045"/>
    <xdr:sp macro="" textlink="">
      <xdr:nvSpPr>
        <xdr:cNvPr id="662" name="テキスト ボックス 661"/>
        <xdr:cNvSpPr txBox="1"/>
      </xdr:nvSpPr>
      <xdr:spPr>
        <a:xfrm>
          <a:off x="12689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6" name="テキスト ボックス 675"/>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8" name="テキスト ボックス 677"/>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0" name="テキスト ボックス 679"/>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88" name="直線コネクタ 687"/>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89"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0" name="直線コネクタ 689"/>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1"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2" name="直線コネクタ 691"/>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76236</xdr:rowOff>
    </xdr:from>
    <xdr:to>
      <xdr:col>85</xdr:col>
      <xdr:colOff>127000</xdr:colOff>
      <xdr:row>94</xdr:row>
      <xdr:rowOff>89844</xdr:rowOff>
    </xdr:to>
    <xdr:cxnSp macro="">
      <xdr:nvCxnSpPr>
        <xdr:cNvPr id="693" name="直線コネクタ 692"/>
        <xdr:cNvCxnSpPr/>
      </xdr:nvCxnSpPr>
      <xdr:spPr>
        <a:xfrm flipV="1">
          <a:off x="15481300" y="16192536"/>
          <a:ext cx="838200" cy="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4"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5" name="フローチャート: 判断 694"/>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15168</xdr:rowOff>
    </xdr:from>
    <xdr:to>
      <xdr:col>81</xdr:col>
      <xdr:colOff>50800</xdr:colOff>
      <xdr:row>94</xdr:row>
      <xdr:rowOff>89844</xdr:rowOff>
    </xdr:to>
    <xdr:cxnSp macro="">
      <xdr:nvCxnSpPr>
        <xdr:cNvPr id="696" name="直線コネクタ 695"/>
        <xdr:cNvCxnSpPr/>
      </xdr:nvCxnSpPr>
      <xdr:spPr>
        <a:xfrm>
          <a:off x="14592300" y="1596001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697" name="フローチャート: 判断 696"/>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698" name="テキスト ボックス 697"/>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15168</xdr:rowOff>
    </xdr:from>
    <xdr:to>
      <xdr:col>76</xdr:col>
      <xdr:colOff>114300</xdr:colOff>
      <xdr:row>94</xdr:row>
      <xdr:rowOff>57296</xdr:rowOff>
    </xdr:to>
    <xdr:cxnSp macro="">
      <xdr:nvCxnSpPr>
        <xdr:cNvPr id="699" name="直線コネクタ 698"/>
        <xdr:cNvCxnSpPr/>
      </xdr:nvCxnSpPr>
      <xdr:spPr>
        <a:xfrm flipV="1">
          <a:off x="13703300" y="15960018"/>
          <a:ext cx="889000" cy="2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0" name="フローチャート: 判断 699"/>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1" name="テキスト ボックス 700"/>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142748</xdr:rowOff>
    </xdr:from>
    <xdr:to>
      <xdr:col>71</xdr:col>
      <xdr:colOff>177800</xdr:colOff>
      <xdr:row>94</xdr:row>
      <xdr:rowOff>57296</xdr:rowOff>
    </xdr:to>
    <xdr:cxnSp macro="">
      <xdr:nvCxnSpPr>
        <xdr:cNvPr id="702" name="直線コネクタ 701"/>
        <xdr:cNvCxnSpPr/>
      </xdr:nvCxnSpPr>
      <xdr:spPr>
        <a:xfrm>
          <a:off x="12814300" y="16087598"/>
          <a:ext cx="889000" cy="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3" name="フローチャート: 判断 702"/>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4" name="テキスト ボックス 703"/>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5" name="フローチャート: 判断 704"/>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06" name="テキスト ボックス 705"/>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25436</xdr:rowOff>
    </xdr:from>
    <xdr:to>
      <xdr:col>85</xdr:col>
      <xdr:colOff>177800</xdr:colOff>
      <xdr:row>94</xdr:row>
      <xdr:rowOff>127036</xdr:rowOff>
    </xdr:to>
    <xdr:sp macro="" textlink="">
      <xdr:nvSpPr>
        <xdr:cNvPr id="712" name="楕円 711"/>
        <xdr:cNvSpPr/>
      </xdr:nvSpPr>
      <xdr:spPr>
        <a:xfrm>
          <a:off x="16268700" y="161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48313</xdr:rowOff>
    </xdr:from>
    <xdr:ext cx="469744" cy="259045"/>
    <xdr:sp macro="" textlink="">
      <xdr:nvSpPr>
        <xdr:cNvPr id="713" name="公債費該当値テキスト"/>
        <xdr:cNvSpPr txBox="1"/>
      </xdr:nvSpPr>
      <xdr:spPr>
        <a:xfrm>
          <a:off x="16370300" y="159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39044</xdr:rowOff>
    </xdr:from>
    <xdr:to>
      <xdr:col>81</xdr:col>
      <xdr:colOff>101600</xdr:colOff>
      <xdr:row>94</xdr:row>
      <xdr:rowOff>140644</xdr:rowOff>
    </xdr:to>
    <xdr:sp macro="" textlink="">
      <xdr:nvSpPr>
        <xdr:cNvPr id="714" name="楕円 713"/>
        <xdr:cNvSpPr/>
      </xdr:nvSpPr>
      <xdr:spPr>
        <a:xfrm>
          <a:off x="15430500" y="161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157171</xdr:rowOff>
    </xdr:from>
    <xdr:ext cx="469744" cy="259045"/>
    <xdr:sp macro="" textlink="">
      <xdr:nvSpPr>
        <xdr:cNvPr id="715" name="テキスト ボックス 714"/>
        <xdr:cNvSpPr txBox="1"/>
      </xdr:nvSpPr>
      <xdr:spPr>
        <a:xfrm>
          <a:off x="15246428" y="159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135818</xdr:rowOff>
    </xdr:from>
    <xdr:to>
      <xdr:col>76</xdr:col>
      <xdr:colOff>165100</xdr:colOff>
      <xdr:row>93</xdr:row>
      <xdr:rowOff>65968</xdr:rowOff>
    </xdr:to>
    <xdr:sp macro="" textlink="">
      <xdr:nvSpPr>
        <xdr:cNvPr id="716" name="楕円 715"/>
        <xdr:cNvSpPr/>
      </xdr:nvSpPr>
      <xdr:spPr>
        <a:xfrm>
          <a:off x="14541500" y="159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82495</xdr:rowOff>
    </xdr:from>
    <xdr:ext cx="534377" cy="259045"/>
    <xdr:sp macro="" textlink="">
      <xdr:nvSpPr>
        <xdr:cNvPr id="717" name="テキスト ボックス 716"/>
        <xdr:cNvSpPr txBox="1"/>
      </xdr:nvSpPr>
      <xdr:spPr>
        <a:xfrm>
          <a:off x="14325111" y="156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6496</xdr:rowOff>
    </xdr:from>
    <xdr:to>
      <xdr:col>72</xdr:col>
      <xdr:colOff>38100</xdr:colOff>
      <xdr:row>94</xdr:row>
      <xdr:rowOff>108096</xdr:rowOff>
    </xdr:to>
    <xdr:sp macro="" textlink="">
      <xdr:nvSpPr>
        <xdr:cNvPr id="718" name="楕円 717"/>
        <xdr:cNvSpPr/>
      </xdr:nvSpPr>
      <xdr:spPr>
        <a:xfrm>
          <a:off x="13652500" y="161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124623</xdr:rowOff>
    </xdr:from>
    <xdr:ext cx="469744" cy="259045"/>
    <xdr:sp macro="" textlink="">
      <xdr:nvSpPr>
        <xdr:cNvPr id="719" name="テキスト ボックス 718"/>
        <xdr:cNvSpPr txBox="1"/>
      </xdr:nvSpPr>
      <xdr:spPr>
        <a:xfrm>
          <a:off x="13468428" y="158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91948</xdr:rowOff>
    </xdr:from>
    <xdr:to>
      <xdr:col>67</xdr:col>
      <xdr:colOff>101600</xdr:colOff>
      <xdr:row>94</xdr:row>
      <xdr:rowOff>22098</xdr:rowOff>
    </xdr:to>
    <xdr:sp macro="" textlink="">
      <xdr:nvSpPr>
        <xdr:cNvPr id="720" name="楕円 719"/>
        <xdr:cNvSpPr/>
      </xdr:nvSpPr>
      <xdr:spPr>
        <a:xfrm>
          <a:off x="12763500" y="160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38625</xdr:rowOff>
    </xdr:from>
    <xdr:ext cx="469744" cy="259045"/>
    <xdr:sp macro="" textlink="">
      <xdr:nvSpPr>
        <xdr:cNvPr id="721" name="テキスト ボックス 720"/>
        <xdr:cNvSpPr txBox="1"/>
      </xdr:nvSpPr>
      <xdr:spPr>
        <a:xfrm>
          <a:off x="12579428" y="1581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7" name="テキスト ボックス 73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9" name="テキスト ボックス 73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5" name="直線コネクタ 744"/>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48"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49" name="直線コネクタ 748"/>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1"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7" name="フローチャート: 判断 756"/>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58" name="テキスト ボックス 757"/>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0" name="フローチャート: 判断 759"/>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1" name="テキスト ボックス 760"/>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2" name="フローチャート: 判断 761"/>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3" name="テキスト ボックス 762"/>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501,190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このうち、総務費は令和２年度に実施した特別定額給付金事業の終了等により、昨年度と比べ大幅に減少し、令和３年度は住民一人当たり</a:t>
          </a:r>
          <a:r>
            <a:rPr kumimoji="1" lang="en-US" altLang="ja-JP" sz="1300">
              <a:latin typeface="ＭＳ Ｐゴシック" panose="020B0600070205080204" pitchFamily="50" charset="-128"/>
              <a:ea typeface="ＭＳ Ｐゴシック" panose="020B0600070205080204" pitchFamily="50" charset="-128"/>
            </a:rPr>
            <a:t>41,114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衛生費については、新型コロナウイルス感染症対策費の影響により増加し、令和３年度は住民一人あたり</a:t>
          </a:r>
          <a:r>
            <a:rPr kumimoji="1" lang="en-US" altLang="ja-JP" sz="1300">
              <a:latin typeface="ＭＳ Ｐゴシック" panose="020B0600070205080204" pitchFamily="50" charset="-128"/>
              <a:ea typeface="ＭＳ Ｐゴシック" panose="020B0600070205080204" pitchFamily="50" charset="-128"/>
            </a:rPr>
            <a:t>61,824</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財政調整基金残高は、標準財政規模比率</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％前後で推移している。今後も景気変動に対応するための財政調整基金残高を維持しつつ、近い将来想定されている公共施設等の建替え需要に備え、特定目的基金への積立てを重点化していく。</a:t>
          </a:r>
        </a:p>
        <a:p>
          <a:r>
            <a:rPr kumimoji="1" lang="ja-JP" altLang="en-US" sz="1200">
              <a:latin typeface="ＭＳ ゴシック" pitchFamily="49" charset="-128"/>
              <a:ea typeface="ＭＳ ゴシック" pitchFamily="49" charset="-128"/>
            </a:rPr>
            <a:t>　実質収支は、コロナ対策関連の国庫支出金が増加したこと等により、前年度と比較して約</a:t>
          </a:r>
          <a:r>
            <a:rPr kumimoji="1" lang="en-US" altLang="ja-JP" sz="1200">
              <a:latin typeface="ＭＳ ゴシック" pitchFamily="49" charset="-128"/>
              <a:ea typeface="ＭＳ ゴシック" pitchFamily="49" charset="-128"/>
            </a:rPr>
            <a:t>4.2</a:t>
          </a:r>
          <a:r>
            <a:rPr kumimoji="1" lang="ja-JP" altLang="en-US" sz="1200">
              <a:latin typeface="ＭＳ ゴシック" pitchFamily="49" charset="-128"/>
              <a:ea typeface="ＭＳ ゴシック" pitchFamily="49" charset="-128"/>
            </a:rPr>
            <a:t>ポイント上昇したが、翌年度精算で返還する部分も多いため、一時的なものと見込んでいる。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112983666</v>
      </c>
      <c r="BO4" s="488"/>
      <c r="BP4" s="488"/>
      <c r="BQ4" s="488"/>
      <c r="BR4" s="488"/>
      <c r="BS4" s="488"/>
      <c r="BT4" s="488"/>
      <c r="BU4" s="489"/>
      <c r="BV4" s="487">
        <v>124308169</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7.8</v>
      </c>
      <c r="CU4" s="628"/>
      <c r="CV4" s="628"/>
      <c r="CW4" s="628"/>
      <c r="CX4" s="628"/>
      <c r="CY4" s="628"/>
      <c r="CZ4" s="628"/>
      <c r="DA4" s="629"/>
      <c r="DB4" s="627">
        <v>3.7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108027961</v>
      </c>
      <c r="BO5" s="459"/>
      <c r="BP5" s="459"/>
      <c r="BQ5" s="459"/>
      <c r="BR5" s="459"/>
      <c r="BS5" s="459"/>
      <c r="BT5" s="459"/>
      <c r="BU5" s="460"/>
      <c r="BV5" s="458">
        <v>121970242</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83.5</v>
      </c>
      <c r="CU5" s="456"/>
      <c r="CV5" s="456"/>
      <c r="CW5" s="456"/>
      <c r="CX5" s="456"/>
      <c r="CY5" s="456"/>
      <c r="CZ5" s="456"/>
      <c r="DA5" s="457"/>
      <c r="DB5" s="455">
        <v>84.5</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4955705</v>
      </c>
      <c r="BO6" s="459"/>
      <c r="BP6" s="459"/>
      <c r="BQ6" s="459"/>
      <c r="BR6" s="459"/>
      <c r="BS6" s="459"/>
      <c r="BT6" s="459"/>
      <c r="BU6" s="460"/>
      <c r="BV6" s="458">
        <v>2337927</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83.5</v>
      </c>
      <c r="CU6" s="602"/>
      <c r="CV6" s="602"/>
      <c r="CW6" s="602"/>
      <c r="CX6" s="602"/>
      <c r="CY6" s="602"/>
      <c r="CZ6" s="602"/>
      <c r="DA6" s="603"/>
      <c r="DB6" s="601">
        <v>84.5</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51433</v>
      </c>
      <c r="BO7" s="459"/>
      <c r="BP7" s="459"/>
      <c r="BQ7" s="459"/>
      <c r="BR7" s="459"/>
      <c r="BS7" s="459"/>
      <c r="BT7" s="459"/>
      <c r="BU7" s="460"/>
      <c r="BV7" s="458">
        <v>86512</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62606395</v>
      </c>
      <c r="CU7" s="459"/>
      <c r="CV7" s="459"/>
      <c r="CW7" s="459"/>
      <c r="CX7" s="459"/>
      <c r="CY7" s="459"/>
      <c r="CZ7" s="459"/>
      <c r="DA7" s="460"/>
      <c r="DB7" s="458">
        <v>61252285</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4904272</v>
      </c>
      <c r="BO8" s="459"/>
      <c r="BP8" s="459"/>
      <c r="BQ8" s="459"/>
      <c r="BR8" s="459"/>
      <c r="BS8" s="459"/>
      <c r="BT8" s="459"/>
      <c r="BU8" s="460"/>
      <c r="BV8" s="458">
        <v>2251415</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0.35</v>
      </c>
      <c r="CU8" s="562"/>
      <c r="CV8" s="562"/>
      <c r="CW8" s="562"/>
      <c r="CX8" s="562"/>
      <c r="CY8" s="562"/>
      <c r="CZ8" s="562"/>
      <c r="DA8" s="563"/>
      <c r="DB8" s="561">
        <v>0.34</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217475</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117</v>
      </c>
      <c r="AV9" s="517"/>
      <c r="AW9" s="517"/>
      <c r="AX9" s="517"/>
      <c r="AY9" s="472" t="s">
        <v>118</v>
      </c>
      <c r="AZ9" s="473"/>
      <c r="BA9" s="473"/>
      <c r="BB9" s="473"/>
      <c r="BC9" s="473"/>
      <c r="BD9" s="473"/>
      <c r="BE9" s="473"/>
      <c r="BF9" s="473"/>
      <c r="BG9" s="473"/>
      <c r="BH9" s="473"/>
      <c r="BI9" s="473"/>
      <c r="BJ9" s="473"/>
      <c r="BK9" s="473"/>
      <c r="BL9" s="473"/>
      <c r="BM9" s="474"/>
      <c r="BN9" s="458">
        <v>2652857</v>
      </c>
      <c r="BO9" s="459"/>
      <c r="BP9" s="459"/>
      <c r="BQ9" s="459"/>
      <c r="BR9" s="459"/>
      <c r="BS9" s="459"/>
      <c r="BT9" s="459"/>
      <c r="BU9" s="460"/>
      <c r="BV9" s="458">
        <v>-236886</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2.4</v>
      </c>
      <c r="CU9" s="456"/>
      <c r="CV9" s="456"/>
      <c r="CW9" s="456"/>
      <c r="CX9" s="456"/>
      <c r="CY9" s="456"/>
      <c r="CZ9" s="456"/>
      <c r="DA9" s="457"/>
      <c r="DB9" s="455">
        <v>2.5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212264</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581771</v>
      </c>
      <c r="BO10" s="459"/>
      <c r="BP10" s="459"/>
      <c r="BQ10" s="459"/>
      <c r="BR10" s="459"/>
      <c r="BS10" s="459"/>
      <c r="BT10" s="459"/>
      <c r="BU10" s="460"/>
      <c r="BV10" s="458">
        <v>2579907</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110</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215543</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117</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197973</v>
      </c>
      <c r="S13" s="546"/>
      <c r="T13" s="546"/>
      <c r="U13" s="546"/>
      <c r="V13" s="547"/>
      <c r="W13" s="548" t="s">
        <v>141</v>
      </c>
      <c r="X13" s="444"/>
      <c r="Y13" s="444"/>
      <c r="Z13" s="444"/>
      <c r="AA13" s="444"/>
      <c r="AB13" s="445"/>
      <c r="AC13" s="411">
        <v>108</v>
      </c>
      <c r="AD13" s="412"/>
      <c r="AE13" s="412"/>
      <c r="AF13" s="412"/>
      <c r="AG13" s="413"/>
      <c r="AH13" s="411">
        <v>74</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3234628</v>
      </c>
      <c r="BO13" s="459"/>
      <c r="BP13" s="459"/>
      <c r="BQ13" s="459"/>
      <c r="BR13" s="459"/>
      <c r="BS13" s="459"/>
      <c r="BT13" s="459"/>
      <c r="BU13" s="460"/>
      <c r="BV13" s="458">
        <v>2343021</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-1.4</v>
      </c>
      <c r="CU13" s="456"/>
      <c r="CV13" s="456"/>
      <c r="CW13" s="456"/>
      <c r="CX13" s="456"/>
      <c r="CY13" s="456"/>
      <c r="CZ13" s="456"/>
      <c r="DA13" s="457"/>
      <c r="DB13" s="455">
        <v>-0.3</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146</v>
      </c>
      <c r="M14" s="585"/>
      <c r="N14" s="585"/>
      <c r="O14" s="585"/>
      <c r="P14" s="585"/>
      <c r="Q14" s="586"/>
      <c r="R14" s="545">
        <v>216535</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t="s">
        <v>139</v>
      </c>
      <c r="CU14" s="556"/>
      <c r="CV14" s="556"/>
      <c r="CW14" s="556"/>
      <c r="CX14" s="556"/>
      <c r="CY14" s="556"/>
      <c r="CZ14" s="556"/>
      <c r="DA14" s="557"/>
      <c r="DB14" s="555" t="s">
        <v>148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140</v>
      </c>
      <c r="N15" s="543"/>
      <c r="O15" s="543"/>
      <c r="P15" s="543"/>
      <c r="Q15" s="544"/>
      <c r="R15" s="545">
        <v>198271</v>
      </c>
      <c r="S15" s="546"/>
      <c r="T15" s="546"/>
      <c r="U15" s="546"/>
      <c r="V15" s="547"/>
      <c r="W15" s="548" t="s">
        <v>149</v>
      </c>
      <c r="X15" s="444"/>
      <c r="Y15" s="444"/>
      <c r="Z15" s="444"/>
      <c r="AA15" s="444"/>
      <c r="AB15" s="445"/>
      <c r="AC15" s="411">
        <v>15470</v>
      </c>
      <c r="AD15" s="412"/>
      <c r="AE15" s="412"/>
      <c r="AF15" s="412"/>
      <c r="AG15" s="413"/>
      <c r="AH15" s="411">
        <v>16170</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20866501</v>
      </c>
      <c r="BO15" s="488"/>
      <c r="BP15" s="488"/>
      <c r="BQ15" s="488"/>
      <c r="BR15" s="488"/>
      <c r="BS15" s="488"/>
      <c r="BT15" s="488"/>
      <c r="BU15" s="489"/>
      <c r="BV15" s="487">
        <v>21164000</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16.899999999999999</v>
      </c>
      <c r="AD16" s="539"/>
      <c r="AE16" s="539"/>
      <c r="AF16" s="539"/>
      <c r="AG16" s="540"/>
      <c r="AH16" s="538">
        <v>19.7</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59749186</v>
      </c>
      <c r="BO16" s="459"/>
      <c r="BP16" s="459"/>
      <c r="BQ16" s="459"/>
      <c r="BR16" s="459"/>
      <c r="BS16" s="459"/>
      <c r="BT16" s="459"/>
      <c r="BU16" s="460"/>
      <c r="BV16" s="458">
        <v>58443826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75978</v>
      </c>
      <c r="AD17" s="412"/>
      <c r="AE17" s="412"/>
      <c r="AF17" s="412"/>
      <c r="AG17" s="413"/>
      <c r="AH17" s="411">
        <v>65777</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62606395</v>
      </c>
      <c r="BO17" s="459"/>
      <c r="BP17" s="459"/>
      <c r="BQ17" s="459"/>
      <c r="BR17" s="459"/>
      <c r="BS17" s="459"/>
      <c r="BT17" s="459"/>
      <c r="BU17" s="460"/>
      <c r="BV17" s="458">
        <v>61252285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159</v>
      </c>
      <c r="C18" s="509"/>
      <c r="D18" s="509"/>
      <c r="E18" s="510"/>
      <c r="F18" s="510"/>
      <c r="G18" s="510"/>
      <c r="H18" s="510"/>
      <c r="I18" s="510"/>
      <c r="J18" s="510"/>
      <c r="K18" s="510"/>
      <c r="L18" s="511">
        <v>10.16</v>
      </c>
      <c r="M18" s="511"/>
      <c r="N18" s="511"/>
      <c r="O18" s="511"/>
      <c r="P18" s="511"/>
      <c r="Q18" s="511"/>
      <c r="R18" s="512"/>
      <c r="S18" s="512"/>
      <c r="T18" s="512"/>
      <c r="U18" s="512"/>
      <c r="V18" s="513"/>
      <c r="W18" s="529"/>
      <c r="X18" s="530"/>
      <c r="Y18" s="530"/>
      <c r="Z18" s="530"/>
      <c r="AA18" s="530"/>
      <c r="AB18" s="554"/>
      <c r="AC18" s="428">
        <v>83</v>
      </c>
      <c r="AD18" s="429"/>
      <c r="AE18" s="429"/>
      <c r="AF18" s="429"/>
      <c r="AG18" s="514"/>
      <c r="AH18" s="428">
        <v>80.2</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54108721</v>
      </c>
      <c r="BO18" s="459"/>
      <c r="BP18" s="459"/>
      <c r="BQ18" s="459"/>
      <c r="BR18" s="459"/>
      <c r="BS18" s="459"/>
      <c r="BT18" s="459"/>
      <c r="BU18" s="460"/>
      <c r="BV18" s="458">
        <v>52650442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161</v>
      </c>
      <c r="C19" s="509"/>
      <c r="D19" s="509"/>
      <c r="E19" s="510"/>
      <c r="F19" s="510"/>
      <c r="G19" s="510"/>
      <c r="H19" s="510"/>
      <c r="I19" s="510"/>
      <c r="J19" s="510"/>
      <c r="K19" s="510"/>
      <c r="L19" s="518">
        <v>21405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72787083</v>
      </c>
      <c r="BO19" s="459"/>
      <c r="BP19" s="459"/>
      <c r="BQ19" s="459"/>
      <c r="BR19" s="459"/>
      <c r="BS19" s="459"/>
      <c r="BT19" s="459"/>
      <c r="BU19" s="460"/>
      <c r="BV19" s="458">
        <v>68974278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163</v>
      </c>
      <c r="C20" s="509"/>
      <c r="D20" s="509"/>
      <c r="E20" s="510"/>
      <c r="F20" s="510"/>
      <c r="G20" s="510"/>
      <c r="H20" s="510"/>
      <c r="I20" s="510"/>
      <c r="J20" s="510"/>
      <c r="K20" s="510"/>
      <c r="L20" s="518">
        <v>112009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18310686</v>
      </c>
      <c r="BO22" s="488"/>
      <c r="BP22" s="488"/>
      <c r="BQ22" s="488"/>
      <c r="BR22" s="488"/>
      <c r="BS22" s="488"/>
      <c r="BT22" s="488"/>
      <c r="BU22" s="489"/>
      <c r="BV22" s="487">
        <v>18793048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8932226</v>
      </c>
      <c r="BO23" s="459"/>
      <c r="BP23" s="459"/>
      <c r="BQ23" s="459"/>
      <c r="BR23" s="459"/>
      <c r="BS23" s="459"/>
      <c r="BT23" s="459"/>
      <c r="BU23" s="460"/>
      <c r="BV23" s="458">
        <v>9724421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173</v>
      </c>
      <c r="F24" s="415"/>
      <c r="G24" s="415"/>
      <c r="H24" s="415"/>
      <c r="I24" s="415"/>
      <c r="J24" s="415"/>
      <c r="K24" s="416"/>
      <c r="L24" s="411">
        <v>1</v>
      </c>
      <c r="M24" s="412"/>
      <c r="N24" s="412"/>
      <c r="O24" s="412"/>
      <c r="P24" s="413"/>
      <c r="Q24" s="411">
        <v>11430</v>
      </c>
      <c r="R24" s="412"/>
      <c r="S24" s="412"/>
      <c r="T24" s="412"/>
      <c r="U24" s="412"/>
      <c r="V24" s="413"/>
      <c r="W24" s="501"/>
      <c r="X24" s="438"/>
      <c r="Y24" s="439"/>
      <c r="Z24" s="414" t="s">
        <v>174</v>
      </c>
      <c r="AA24" s="415"/>
      <c r="AB24" s="415"/>
      <c r="AC24" s="415"/>
      <c r="AD24" s="415"/>
      <c r="AE24" s="415"/>
      <c r="AF24" s="415"/>
      <c r="AG24" s="416"/>
      <c r="AH24" s="411">
        <v>1666</v>
      </c>
      <c r="AI24" s="412"/>
      <c r="AJ24" s="412"/>
      <c r="AK24" s="412"/>
      <c r="AL24" s="413"/>
      <c r="AM24" s="411">
        <v>4843062</v>
      </c>
      <c r="AN24" s="412"/>
      <c r="AO24" s="412"/>
      <c r="AP24" s="412"/>
      <c r="AQ24" s="412"/>
      <c r="AR24" s="413"/>
      <c r="AS24" s="411">
        <v>2907</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18310686</v>
      </c>
      <c r="BO24" s="459"/>
      <c r="BP24" s="459"/>
      <c r="BQ24" s="459"/>
      <c r="BR24" s="459"/>
      <c r="BS24" s="459"/>
      <c r="BT24" s="459"/>
      <c r="BU24" s="460"/>
      <c r="BV24" s="458">
        <v>18793048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176</v>
      </c>
      <c r="F25" s="415"/>
      <c r="G25" s="415"/>
      <c r="H25" s="415"/>
      <c r="I25" s="415"/>
      <c r="J25" s="415"/>
      <c r="K25" s="416"/>
      <c r="L25" s="411">
        <v>2</v>
      </c>
      <c r="M25" s="412"/>
      <c r="N25" s="412"/>
      <c r="O25" s="412"/>
      <c r="P25" s="413"/>
      <c r="Q25" s="411">
        <v>9170</v>
      </c>
      <c r="R25" s="412"/>
      <c r="S25" s="412"/>
      <c r="T25" s="412"/>
      <c r="U25" s="412"/>
      <c r="V25" s="413"/>
      <c r="W25" s="501"/>
      <c r="X25" s="438"/>
      <c r="Y25" s="439"/>
      <c r="Z25" s="414" t="s">
        <v>177</v>
      </c>
      <c r="AA25" s="415"/>
      <c r="AB25" s="415"/>
      <c r="AC25" s="415"/>
      <c r="AD25" s="415"/>
      <c r="AE25" s="415"/>
      <c r="AF25" s="415"/>
      <c r="AG25" s="416"/>
      <c r="AH25" s="411" t="s">
        <v>139</v>
      </c>
      <c r="AI25" s="412"/>
      <c r="AJ25" s="412"/>
      <c r="AK25" s="412"/>
      <c r="AL25" s="413"/>
      <c r="AM25" s="411" t="s">
        <v>139</v>
      </c>
      <c r="AN25" s="412"/>
      <c r="AO25" s="412"/>
      <c r="AP25" s="412"/>
      <c r="AQ25" s="412"/>
      <c r="AR25" s="413"/>
      <c r="AS25" s="411" t="s">
        <v>139</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23595566</v>
      </c>
      <c r="BO25" s="488"/>
      <c r="BP25" s="488"/>
      <c r="BQ25" s="488"/>
      <c r="BR25" s="488"/>
      <c r="BS25" s="488"/>
      <c r="BT25" s="488"/>
      <c r="BU25" s="489"/>
      <c r="BV25" s="487">
        <v>23568996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8300</v>
      </c>
      <c r="R26" s="412"/>
      <c r="S26" s="412"/>
      <c r="T26" s="412"/>
      <c r="U26" s="412"/>
      <c r="V26" s="413"/>
      <c r="W26" s="501"/>
      <c r="X26" s="438"/>
      <c r="Y26" s="439"/>
      <c r="Z26" s="414" t="s">
        <v>180</v>
      </c>
      <c r="AA26" s="469"/>
      <c r="AB26" s="469"/>
      <c r="AC26" s="469"/>
      <c r="AD26" s="469"/>
      <c r="AE26" s="469"/>
      <c r="AF26" s="469"/>
      <c r="AG26" s="470"/>
      <c r="AH26" s="411">
        <v>106</v>
      </c>
      <c r="AI26" s="412"/>
      <c r="AJ26" s="412"/>
      <c r="AK26" s="412"/>
      <c r="AL26" s="413"/>
      <c r="AM26" s="411">
        <v>319060</v>
      </c>
      <c r="AN26" s="412"/>
      <c r="AO26" s="412"/>
      <c r="AP26" s="412"/>
      <c r="AQ26" s="412"/>
      <c r="AR26" s="413"/>
      <c r="AS26" s="411">
        <v>3010</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9170</v>
      </c>
      <c r="R27" s="412"/>
      <c r="S27" s="412"/>
      <c r="T27" s="412"/>
      <c r="U27" s="412"/>
      <c r="V27" s="413"/>
      <c r="W27" s="501"/>
      <c r="X27" s="438"/>
      <c r="Y27" s="439"/>
      <c r="Z27" s="414" t="s">
        <v>183</v>
      </c>
      <c r="AA27" s="415"/>
      <c r="AB27" s="415"/>
      <c r="AC27" s="415"/>
      <c r="AD27" s="415"/>
      <c r="AE27" s="415"/>
      <c r="AF27" s="415"/>
      <c r="AG27" s="416"/>
      <c r="AH27" s="411">
        <v>39</v>
      </c>
      <c r="AI27" s="412"/>
      <c r="AJ27" s="412"/>
      <c r="AK27" s="412"/>
      <c r="AL27" s="413"/>
      <c r="AM27" s="411">
        <v>125366</v>
      </c>
      <c r="AN27" s="412"/>
      <c r="AO27" s="412"/>
      <c r="AP27" s="412"/>
      <c r="AQ27" s="412"/>
      <c r="AR27" s="413"/>
      <c r="AS27" s="411">
        <v>3215</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139</v>
      </c>
      <c r="BO27" s="493"/>
      <c r="BP27" s="493"/>
      <c r="BQ27" s="493"/>
      <c r="BR27" s="493"/>
      <c r="BS27" s="493"/>
      <c r="BT27" s="493"/>
      <c r="BU27" s="494"/>
      <c r="BV27" s="492" t="s">
        <v>139</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7840</v>
      </c>
      <c r="R28" s="412"/>
      <c r="S28" s="412"/>
      <c r="T28" s="412"/>
      <c r="U28" s="412"/>
      <c r="V28" s="413"/>
      <c r="W28" s="501"/>
      <c r="X28" s="438"/>
      <c r="Y28" s="439"/>
      <c r="Z28" s="414" t="s">
        <v>186</v>
      </c>
      <c r="AA28" s="415"/>
      <c r="AB28" s="415"/>
      <c r="AC28" s="415"/>
      <c r="AD28" s="415"/>
      <c r="AE28" s="415"/>
      <c r="AF28" s="415"/>
      <c r="AG28" s="416"/>
      <c r="AH28" s="411" t="s">
        <v>139</v>
      </c>
      <c r="AI28" s="412"/>
      <c r="AJ28" s="412"/>
      <c r="AK28" s="412"/>
      <c r="AL28" s="413"/>
      <c r="AM28" s="411" t="s">
        <v>139</v>
      </c>
      <c r="AN28" s="412"/>
      <c r="AO28" s="412"/>
      <c r="AP28" s="412"/>
      <c r="AQ28" s="412"/>
      <c r="AR28" s="413"/>
      <c r="AS28" s="411" t="s">
        <v>139</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21287295</v>
      </c>
      <c r="BO28" s="488"/>
      <c r="BP28" s="488"/>
      <c r="BQ28" s="488"/>
      <c r="BR28" s="488"/>
      <c r="BS28" s="488"/>
      <c r="BT28" s="488"/>
      <c r="BU28" s="489"/>
      <c r="BV28" s="487">
        <v>20705524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30</v>
      </c>
      <c r="M29" s="412"/>
      <c r="N29" s="412"/>
      <c r="O29" s="412"/>
      <c r="P29" s="413"/>
      <c r="Q29" s="411">
        <v>6020</v>
      </c>
      <c r="R29" s="412"/>
      <c r="S29" s="412"/>
      <c r="T29" s="412"/>
      <c r="U29" s="412"/>
      <c r="V29" s="413"/>
      <c r="W29" s="502"/>
      <c r="X29" s="503"/>
      <c r="Y29" s="504"/>
      <c r="Z29" s="414" t="s">
        <v>189</v>
      </c>
      <c r="AA29" s="415"/>
      <c r="AB29" s="415"/>
      <c r="AC29" s="415"/>
      <c r="AD29" s="415"/>
      <c r="AE29" s="415"/>
      <c r="AF29" s="415"/>
      <c r="AG29" s="416"/>
      <c r="AH29" s="411">
        <v>1705</v>
      </c>
      <c r="AI29" s="412"/>
      <c r="AJ29" s="412"/>
      <c r="AK29" s="412"/>
      <c r="AL29" s="413"/>
      <c r="AM29" s="411">
        <v>4968428</v>
      </c>
      <c r="AN29" s="412"/>
      <c r="AO29" s="412"/>
      <c r="AP29" s="412"/>
      <c r="AQ29" s="412"/>
      <c r="AR29" s="413"/>
      <c r="AS29" s="411">
        <v>2914</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4124665</v>
      </c>
      <c r="BO29" s="459"/>
      <c r="BP29" s="459"/>
      <c r="BQ29" s="459"/>
      <c r="BR29" s="459"/>
      <c r="BS29" s="459"/>
      <c r="BT29" s="459"/>
      <c r="BU29" s="460"/>
      <c r="BV29" s="458">
        <v>4120869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96.7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17949807</v>
      </c>
      <c r="BO30" s="493"/>
      <c r="BP30" s="493"/>
      <c r="BQ30" s="493"/>
      <c r="BR30" s="493"/>
      <c r="BS30" s="493"/>
      <c r="BT30" s="493"/>
      <c r="BU30" s="494"/>
      <c r="BV30" s="492">
        <v>17201120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198</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10</v>
      </c>
      <c r="CP34" s="406"/>
      <c r="CQ34" s="407" t="str">
        <f>IF('各会計、関係団体の財政状況及び健全化判断比率'!BS7="","",'各会計、関係団体の財政状況及び健全化判断比率'!BS7)</f>
        <v>荒川区芸術文化振興財団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11</v>
      </c>
      <c r="CP35" s="406"/>
      <c r="CQ35" s="407" t="str">
        <f>IF('各会計、関係団体の財政状況及び健全化判断比率'!BS8="","",'各会計、関係団体の財政状況及び健全化判断比率'!BS8)</f>
        <v>荒川区土地開発公社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12</v>
      </c>
      <c r="CP36" s="406"/>
      <c r="CQ36" s="407" t="str">
        <f>IF('各会計、関係団体の財政状況及び健全化判断比率'!BS9="","",'各会計、関係団体の財政状況及び健全化判断比率'!BS9)</f>
        <v>日暮里駅整備</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f t="shared" si="3"/>
        <v>13</v>
      </c>
      <c r="CP37" s="406"/>
      <c r="CQ37" s="407" t="str">
        <f>IF('各会計、関係団体の財政状況及び健全化判断比率'!BS10="","",'各会計、関係団体の財政状況及び健全化判断比率'!BS10)</f>
        <v>荒川区自治総合研究所</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f t="shared" si="3"/>
        <v>14</v>
      </c>
      <c r="CP38" s="406"/>
      <c r="CQ38" s="407" t="str">
        <f>IF('各会計、関係団体の財政状況及び健全化判断比率'!BS11="","",'各会計、関係団体の財政状況及び健全化判断比率'!BS11)</f>
        <v>東京広域勤労者サービスセンター</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593</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8" sqref="K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15" t="s">
        <v>563</v>
      </c>
      <c r="D34" s="1215"/>
      <c r="E34" s="1216"/>
      <c r="F34" s="32">
        <v>3.95</v>
      </c>
      <c r="G34" s="33">
        <v>4.63</v>
      </c>
      <c r="H34" s="33">
        <v>4.01</v>
      </c>
      <c r="I34" s="33">
        <v>3.67</v>
      </c>
      <c r="J34" s="34">
        <v>7.83</v>
      </c>
      <c r="K34" s="22"/>
      <c r="L34" s="22"/>
      <c r="M34" s="22"/>
      <c r="N34" s="22"/>
      <c r="O34" s="22"/>
      <c r="P34" s="22"/>
    </row>
    <row r="35" spans="1:16" ht="39" customHeight="1" x14ac:dyDescent="0.2">
      <c r="A35" s="22"/>
      <c r="B35" s="35"/>
      <c r="C35" s="1209" t="s">
        <v>564</v>
      </c>
      <c r="D35" s="1210"/>
      <c r="E35" s="1211"/>
      <c r="F35" s="36">
        <v>0.56999999999999995</v>
      </c>
      <c r="G35" s="37">
        <v>0.74</v>
      </c>
      <c r="H35" s="37">
        <v>0.72</v>
      </c>
      <c r="I35" s="37">
        <v>1.53</v>
      </c>
      <c r="J35" s="38">
        <v>0.94</v>
      </c>
      <c r="K35" s="22"/>
      <c r="L35" s="22"/>
      <c r="M35" s="22"/>
      <c r="N35" s="22"/>
      <c r="O35" s="22"/>
      <c r="P35" s="22"/>
    </row>
    <row r="36" spans="1:16" ht="39" customHeight="1" x14ac:dyDescent="0.2">
      <c r="A36" s="22"/>
      <c r="B36" s="35"/>
      <c r="C36" s="1209" t="s">
        <v>565</v>
      </c>
      <c r="D36" s="1210"/>
      <c r="E36" s="1211"/>
      <c r="F36" s="36">
        <v>1.25</v>
      </c>
      <c r="G36" s="37">
        <v>0.45</v>
      </c>
      <c r="H36" s="37">
        <v>0.34</v>
      </c>
      <c r="I36" s="37">
        <v>0.67</v>
      </c>
      <c r="J36" s="38">
        <v>0.6</v>
      </c>
      <c r="K36" s="22"/>
      <c r="L36" s="22"/>
      <c r="M36" s="22"/>
      <c r="N36" s="22"/>
      <c r="O36" s="22"/>
      <c r="P36" s="22"/>
    </row>
    <row r="37" spans="1:16" ht="39" customHeight="1" x14ac:dyDescent="0.2">
      <c r="A37" s="22"/>
      <c r="B37" s="35"/>
      <c r="C37" s="1209" t="s">
        <v>566</v>
      </c>
      <c r="D37" s="1210"/>
      <c r="E37" s="1211"/>
      <c r="F37" s="36">
        <v>0.06</v>
      </c>
      <c r="G37" s="37">
        <v>0.06</v>
      </c>
      <c r="H37" s="37">
        <v>0.08</v>
      </c>
      <c r="I37" s="37">
        <v>0.05</v>
      </c>
      <c r="J37" s="38">
        <v>0.09</v>
      </c>
      <c r="K37" s="22"/>
      <c r="L37" s="22"/>
      <c r="M37" s="22"/>
      <c r="N37" s="22"/>
      <c r="O37" s="22"/>
      <c r="P37" s="22"/>
    </row>
    <row r="38" spans="1:16" ht="39" customHeight="1" x14ac:dyDescent="0.2">
      <c r="A38" s="22"/>
      <c r="B38" s="35"/>
      <c r="C38" s="1209"/>
      <c r="D38" s="1210"/>
      <c r="E38" s="1211"/>
      <c r="F38" s="36"/>
      <c r="G38" s="37"/>
      <c r="H38" s="37"/>
      <c r="I38" s="37"/>
      <c r="J38" s="38"/>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567</v>
      </c>
      <c r="D42" s="1210"/>
      <c r="E42" s="1211"/>
      <c r="F42" s="36" t="s">
        <v>516</v>
      </c>
      <c r="G42" s="37" t="s">
        <v>516</v>
      </c>
      <c r="H42" s="37" t="s">
        <v>516</v>
      </c>
      <c r="I42" s="37" t="s">
        <v>516</v>
      </c>
      <c r="J42" s="38" t="s">
        <v>516</v>
      </c>
      <c r="K42" s="22"/>
      <c r="L42" s="22"/>
      <c r="M42" s="22"/>
      <c r="N42" s="22"/>
      <c r="O42" s="22"/>
      <c r="P42" s="22"/>
    </row>
    <row r="43" spans="1:16" ht="39" customHeight="1" thickBot="1" x14ac:dyDescent="0.25">
      <c r="A43" s="22"/>
      <c r="B43" s="40"/>
      <c r="C43" s="1212" t="s">
        <v>568</v>
      </c>
      <c r="D43" s="1213"/>
      <c r="E43" s="1214"/>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OrhYoxHw5amU64XA1Mj6GEdzZoUeabt4zPZ1UhKPSRp1j0a4zKcrP0JWhUv40HUkiNmreNshwfKB2QFJJTz1A==" saltValue="8DjtM8hn21SWNteYmbV7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43" sqref="Q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2025</v>
      </c>
      <c r="L45" s="60">
        <v>1847</v>
      </c>
      <c r="M45" s="60">
        <v>1739</v>
      </c>
      <c r="N45" s="60">
        <v>1734</v>
      </c>
      <c r="O45" s="61">
        <v>1753</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x14ac:dyDescent="0.2">
      <c r="A47" s="48"/>
      <c r="B47" s="1237"/>
      <c r="C47" s="1238"/>
      <c r="D47" s="62"/>
      <c r="E47" s="1219" t="s">
        <v>14</v>
      </c>
      <c r="F47" s="1219"/>
      <c r="G47" s="1219"/>
      <c r="H47" s="1219"/>
      <c r="I47" s="1219"/>
      <c r="J47" s="1220"/>
      <c r="K47" s="63">
        <v>48</v>
      </c>
      <c r="L47" s="64">
        <v>48</v>
      </c>
      <c r="M47" s="64">
        <v>78</v>
      </c>
      <c r="N47" s="64" t="s">
        <v>516</v>
      </c>
      <c r="O47" s="65">
        <v>78</v>
      </c>
      <c r="P47" s="48"/>
      <c r="Q47" s="48"/>
      <c r="R47" s="48"/>
      <c r="S47" s="48"/>
      <c r="T47" s="48"/>
      <c r="U47" s="48"/>
    </row>
    <row r="48" spans="1:21" ht="30.75" customHeight="1" x14ac:dyDescent="0.2">
      <c r="A48" s="48"/>
      <c r="B48" s="1237"/>
      <c r="C48" s="1238"/>
      <c r="D48" s="62"/>
      <c r="E48" s="1219" t="s">
        <v>15</v>
      </c>
      <c r="F48" s="1219"/>
      <c r="G48" s="1219"/>
      <c r="H48" s="1219"/>
      <c r="I48" s="1219"/>
      <c r="J48" s="1220"/>
      <c r="K48" s="63" t="s">
        <v>516</v>
      </c>
      <c r="L48" s="64" t="s">
        <v>516</v>
      </c>
      <c r="M48" s="64" t="s">
        <v>516</v>
      </c>
      <c r="N48" s="64" t="s">
        <v>516</v>
      </c>
      <c r="O48" s="65" t="s">
        <v>516</v>
      </c>
      <c r="P48" s="48"/>
      <c r="Q48" s="48"/>
      <c r="R48" s="48"/>
      <c r="S48" s="48"/>
      <c r="T48" s="48"/>
      <c r="U48" s="48"/>
    </row>
    <row r="49" spans="1:21" ht="30.75" customHeight="1" x14ac:dyDescent="0.2">
      <c r="A49" s="48"/>
      <c r="B49" s="1237"/>
      <c r="C49" s="1238"/>
      <c r="D49" s="62"/>
      <c r="E49" s="1219" t="s">
        <v>16</v>
      </c>
      <c r="F49" s="1219"/>
      <c r="G49" s="1219"/>
      <c r="H49" s="1219"/>
      <c r="I49" s="1219"/>
      <c r="J49" s="1220"/>
      <c r="K49" s="63">
        <v>65</v>
      </c>
      <c r="L49" s="64">
        <v>70</v>
      </c>
      <c r="M49" s="64">
        <v>72</v>
      </c>
      <c r="N49" s="64">
        <v>76</v>
      </c>
      <c r="O49" s="65">
        <v>72</v>
      </c>
      <c r="P49" s="48"/>
      <c r="Q49" s="48"/>
      <c r="R49" s="48"/>
      <c r="S49" s="48"/>
      <c r="T49" s="48"/>
      <c r="U49" s="48"/>
    </row>
    <row r="50" spans="1:21" ht="30.75" customHeight="1" x14ac:dyDescent="0.2">
      <c r="A50" s="48"/>
      <c r="B50" s="1237"/>
      <c r="C50" s="1238"/>
      <c r="D50" s="62"/>
      <c r="E50" s="1219" t="s">
        <v>17</v>
      </c>
      <c r="F50" s="1219"/>
      <c r="G50" s="1219"/>
      <c r="H50" s="1219"/>
      <c r="I50" s="1219"/>
      <c r="J50" s="1220"/>
      <c r="K50" s="63">
        <v>1267</v>
      </c>
      <c r="L50" s="64">
        <v>2499</v>
      </c>
      <c r="M50" s="64">
        <v>522</v>
      </c>
      <c r="N50" s="64">
        <v>790</v>
      </c>
      <c r="O50" s="65">
        <v>425</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516</v>
      </c>
      <c r="L51" s="64" t="s">
        <v>516</v>
      </c>
      <c r="M51" s="64" t="s">
        <v>516</v>
      </c>
      <c r="N51" s="64" t="s">
        <v>516</v>
      </c>
      <c r="O51" s="65" t="s">
        <v>516</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3536</v>
      </c>
      <c r="L52" s="64">
        <v>3404</v>
      </c>
      <c r="M52" s="64">
        <v>3337</v>
      </c>
      <c r="N52" s="64">
        <v>3312</v>
      </c>
      <c r="O52" s="65">
        <v>3203</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-131</v>
      </c>
      <c r="L53" s="69">
        <v>1060</v>
      </c>
      <c r="M53" s="69">
        <v>-926</v>
      </c>
      <c r="N53" s="69">
        <v>-712</v>
      </c>
      <c r="O53" s="70">
        <v>-875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25" t="s">
        <v>25</v>
      </c>
      <c r="C57" s="1226"/>
      <c r="D57" s="1229" t="s">
        <v>26</v>
      </c>
      <c r="E57" s="1230"/>
      <c r="F57" s="1230"/>
      <c r="G57" s="1230"/>
      <c r="H57" s="1230"/>
      <c r="I57" s="1230"/>
      <c r="J57" s="1231"/>
      <c r="K57" s="83">
        <v>3327</v>
      </c>
      <c r="L57" s="84">
        <v>3970</v>
      </c>
      <c r="M57" s="84">
        <v>4263</v>
      </c>
      <c r="N57" s="84">
        <v>4116</v>
      </c>
      <c r="O57" s="85">
        <v>4121</v>
      </c>
    </row>
    <row r="58" spans="1:21" ht="31.5" customHeight="1" thickBot="1" x14ac:dyDescent="0.25">
      <c r="B58" s="1227"/>
      <c r="C58" s="1228"/>
      <c r="D58" s="1232" t="s">
        <v>27</v>
      </c>
      <c r="E58" s="1233"/>
      <c r="F58" s="1233"/>
      <c r="G58" s="1233"/>
      <c r="H58" s="1233"/>
      <c r="I58" s="1233"/>
      <c r="J58" s="1234"/>
      <c r="K58" s="86">
        <v>62</v>
      </c>
      <c r="L58" s="87">
        <v>110</v>
      </c>
      <c r="M58" s="87">
        <v>158</v>
      </c>
      <c r="N58" s="87">
        <v>0</v>
      </c>
      <c r="O58" s="88">
        <v>230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ImoSGTkAjimDKElP1LztkRp2Y9BNbBnrcjRCVPXGGNRny6iezzPhF92XRiLvzNt0CP1DNiiLB7j4mMdFqrZfg==" saltValue="fR4KA/N52IFj+b4hMmvT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M54" sqref="M54"/>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55" t="s">
        <v>30</v>
      </c>
      <c r="C41" s="1256"/>
      <c r="D41" s="102"/>
      <c r="E41" s="1257" t="s">
        <v>31</v>
      </c>
      <c r="F41" s="1257"/>
      <c r="G41" s="1257"/>
      <c r="H41" s="1258"/>
      <c r="I41" s="358">
        <v>18670</v>
      </c>
      <c r="J41" s="359">
        <v>18589</v>
      </c>
      <c r="K41" s="359">
        <v>18094</v>
      </c>
      <c r="L41" s="359">
        <v>19017</v>
      </c>
      <c r="M41" s="360">
        <v>18525</v>
      </c>
    </row>
    <row r="42" spans="2:13" ht="27.75" customHeight="1" x14ac:dyDescent="0.2">
      <c r="B42" s="1245"/>
      <c r="C42" s="1246"/>
      <c r="D42" s="103"/>
      <c r="E42" s="1249" t="s">
        <v>32</v>
      </c>
      <c r="F42" s="1249"/>
      <c r="G42" s="1249"/>
      <c r="H42" s="1250"/>
      <c r="I42" s="361">
        <v>3721</v>
      </c>
      <c r="J42" s="362">
        <v>3816</v>
      </c>
      <c r="K42" s="362">
        <v>2908</v>
      </c>
      <c r="L42" s="362">
        <v>8996</v>
      </c>
      <c r="M42" s="363">
        <v>9449</v>
      </c>
    </row>
    <row r="43" spans="2:13" ht="27.75" customHeight="1" x14ac:dyDescent="0.2">
      <c r="B43" s="1245"/>
      <c r="C43" s="1246"/>
      <c r="D43" s="103"/>
      <c r="E43" s="1249" t="s">
        <v>33</v>
      </c>
      <c r="F43" s="1249"/>
      <c r="G43" s="1249"/>
      <c r="H43" s="1250"/>
      <c r="I43" s="361" t="s">
        <v>516</v>
      </c>
      <c r="J43" s="362" t="s">
        <v>516</v>
      </c>
      <c r="K43" s="362" t="s">
        <v>516</v>
      </c>
      <c r="L43" s="362" t="s">
        <v>516</v>
      </c>
      <c r="M43" s="363" t="s">
        <v>516</v>
      </c>
    </row>
    <row r="44" spans="2:13" ht="27.75" customHeight="1" x14ac:dyDescent="0.2">
      <c r="B44" s="1245"/>
      <c r="C44" s="1246"/>
      <c r="D44" s="103"/>
      <c r="E44" s="1249" t="s">
        <v>34</v>
      </c>
      <c r="F44" s="1249"/>
      <c r="G44" s="1249"/>
      <c r="H44" s="1250"/>
      <c r="I44" s="361">
        <v>901</v>
      </c>
      <c r="J44" s="362">
        <v>870</v>
      </c>
      <c r="K44" s="362">
        <v>878</v>
      </c>
      <c r="L44" s="362">
        <v>1009</v>
      </c>
      <c r="M44" s="363">
        <v>1120</v>
      </c>
    </row>
    <row r="45" spans="2:13" ht="27.75" customHeight="1" x14ac:dyDescent="0.2">
      <c r="B45" s="1245"/>
      <c r="C45" s="1246"/>
      <c r="D45" s="103"/>
      <c r="E45" s="1249" t="s">
        <v>35</v>
      </c>
      <c r="F45" s="1249"/>
      <c r="G45" s="1249"/>
      <c r="H45" s="1250"/>
      <c r="I45" s="361">
        <v>9391</v>
      </c>
      <c r="J45" s="362">
        <v>8420</v>
      </c>
      <c r="K45" s="362">
        <v>8037</v>
      </c>
      <c r="L45" s="362">
        <v>8612</v>
      </c>
      <c r="M45" s="363">
        <v>9198</v>
      </c>
    </row>
    <row r="46" spans="2:13" ht="27.75" customHeight="1" x14ac:dyDescent="0.2">
      <c r="B46" s="1245"/>
      <c r="C46" s="1246"/>
      <c r="D46" s="104"/>
      <c r="E46" s="1249" t="s">
        <v>36</v>
      </c>
      <c r="F46" s="1249"/>
      <c r="G46" s="1249"/>
      <c r="H46" s="1250"/>
      <c r="I46" s="361" t="s">
        <v>516</v>
      </c>
      <c r="J46" s="362" t="s">
        <v>516</v>
      </c>
      <c r="K46" s="362" t="s">
        <v>516</v>
      </c>
      <c r="L46" s="362" t="s">
        <v>516</v>
      </c>
      <c r="M46" s="363" t="s">
        <v>516</v>
      </c>
    </row>
    <row r="47" spans="2:13" ht="27.75" customHeight="1" x14ac:dyDescent="0.2">
      <c r="B47" s="1245"/>
      <c r="C47" s="1246"/>
      <c r="D47" s="105"/>
      <c r="E47" s="1259" t="s">
        <v>37</v>
      </c>
      <c r="F47" s="1260"/>
      <c r="G47" s="1260"/>
      <c r="H47" s="1261"/>
      <c r="I47" s="361" t="s">
        <v>516</v>
      </c>
      <c r="J47" s="362" t="s">
        <v>516</v>
      </c>
      <c r="K47" s="362" t="s">
        <v>516</v>
      </c>
      <c r="L47" s="362" t="s">
        <v>516</v>
      </c>
      <c r="M47" s="363" t="s">
        <v>516</v>
      </c>
    </row>
    <row r="48" spans="2:13" ht="27.75" customHeight="1" x14ac:dyDescent="0.2">
      <c r="B48" s="1245"/>
      <c r="C48" s="1246"/>
      <c r="D48" s="103"/>
      <c r="E48" s="1249" t="s">
        <v>38</v>
      </c>
      <c r="F48" s="1249"/>
      <c r="G48" s="1249"/>
      <c r="H48" s="1250"/>
      <c r="I48" s="361" t="s">
        <v>516</v>
      </c>
      <c r="J48" s="362" t="s">
        <v>516</v>
      </c>
      <c r="K48" s="362" t="s">
        <v>516</v>
      </c>
      <c r="L48" s="362" t="s">
        <v>516</v>
      </c>
      <c r="M48" s="363" t="s">
        <v>516</v>
      </c>
    </row>
    <row r="49" spans="2:13" ht="27.75" customHeight="1" x14ac:dyDescent="0.2">
      <c r="B49" s="1247"/>
      <c r="C49" s="1248"/>
      <c r="D49" s="103"/>
      <c r="E49" s="1249" t="s">
        <v>39</v>
      </c>
      <c r="F49" s="1249"/>
      <c r="G49" s="1249"/>
      <c r="H49" s="1250"/>
      <c r="I49" s="361" t="s">
        <v>516</v>
      </c>
      <c r="J49" s="362" t="s">
        <v>516</v>
      </c>
      <c r="K49" s="362" t="s">
        <v>516</v>
      </c>
      <c r="L49" s="362" t="s">
        <v>516</v>
      </c>
      <c r="M49" s="363" t="s">
        <v>516</v>
      </c>
    </row>
    <row r="50" spans="2:13" ht="27.75" customHeight="1" x14ac:dyDescent="0.2">
      <c r="B50" s="1243" t="s">
        <v>40</v>
      </c>
      <c r="C50" s="1244"/>
      <c r="D50" s="106"/>
      <c r="E50" s="1249" t="s">
        <v>41</v>
      </c>
      <c r="F50" s="1249"/>
      <c r="G50" s="1249"/>
      <c r="H50" s="1250"/>
      <c r="I50" s="361">
        <v>35250</v>
      </c>
      <c r="J50" s="362">
        <v>38226</v>
      </c>
      <c r="K50" s="362">
        <v>40768</v>
      </c>
      <c r="L50" s="362">
        <v>43249</v>
      </c>
      <c r="M50" s="363">
        <v>45137</v>
      </c>
    </row>
    <row r="51" spans="2:13" ht="27.75" customHeight="1" x14ac:dyDescent="0.2">
      <c r="B51" s="1245"/>
      <c r="C51" s="1246"/>
      <c r="D51" s="103"/>
      <c r="E51" s="1249" t="s">
        <v>42</v>
      </c>
      <c r="F51" s="1249"/>
      <c r="G51" s="1249"/>
      <c r="H51" s="1250"/>
      <c r="I51" s="361">
        <v>2099</v>
      </c>
      <c r="J51" s="362">
        <v>2159</v>
      </c>
      <c r="K51" s="362">
        <v>1772</v>
      </c>
      <c r="L51" s="362">
        <v>1772</v>
      </c>
      <c r="M51" s="363">
        <v>1878</v>
      </c>
    </row>
    <row r="52" spans="2:13" ht="27.75" customHeight="1" x14ac:dyDescent="0.2">
      <c r="B52" s="1247"/>
      <c r="C52" s="1248"/>
      <c r="D52" s="103"/>
      <c r="E52" s="1249" t="s">
        <v>43</v>
      </c>
      <c r="F52" s="1249"/>
      <c r="G52" s="1249"/>
      <c r="H52" s="1250"/>
      <c r="I52" s="361">
        <v>34124</v>
      </c>
      <c r="J52" s="362">
        <v>31248</v>
      </c>
      <c r="K52" s="362">
        <v>28513</v>
      </c>
      <c r="L52" s="362">
        <v>27206</v>
      </c>
      <c r="M52" s="363">
        <v>29947</v>
      </c>
    </row>
    <row r="53" spans="2:13" ht="27.75" customHeight="1" thickBot="1" x14ac:dyDescent="0.25">
      <c r="B53" s="1251" t="s">
        <v>44</v>
      </c>
      <c r="C53" s="1252"/>
      <c r="D53" s="107"/>
      <c r="E53" s="1253" t="s">
        <v>45</v>
      </c>
      <c r="F53" s="1253"/>
      <c r="G53" s="1253"/>
      <c r="H53" s="1254"/>
      <c r="I53" s="364">
        <v>-38791</v>
      </c>
      <c r="J53" s="365">
        <v>-39938</v>
      </c>
      <c r="K53" s="365">
        <v>-41135</v>
      </c>
      <c r="L53" s="365">
        <v>-34593</v>
      </c>
      <c r="M53" s="366">
        <v>-38670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e88A9NokRFfJKtHeLU4W9Fn4KH5YccCh3Do83IFFP5MX2Y07YWGtIlJuMRmz1V+C7r8F3Id3ixF1TkfldV0/ag==" saltValue="F8BVf4ohjh/J24d8ce+P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560</v>
      </c>
      <c r="G54" s="116" t="s">
        <v>561</v>
      </c>
      <c r="H54" s="117" t="s">
        <v>562</v>
      </c>
    </row>
    <row r="55" spans="2:8" ht="52.5" customHeight="1" x14ac:dyDescent="0.2">
      <c r="B55" s="118"/>
      <c r="C55" s="1270" t="s">
        <v>48</v>
      </c>
      <c r="D55" s="1270"/>
      <c r="E55" s="1271"/>
      <c r="F55" s="119">
        <v>18126</v>
      </c>
      <c r="G55" s="119">
        <v>20706</v>
      </c>
      <c r="H55" s="120">
        <v>21287</v>
      </c>
    </row>
    <row r="56" spans="2:8" ht="52.5" customHeight="1" x14ac:dyDescent="0.2">
      <c r="B56" s="121"/>
      <c r="C56" s="1272" t="s">
        <v>49</v>
      </c>
      <c r="D56" s="1272"/>
      <c r="E56" s="1273"/>
      <c r="F56" s="122">
        <v>4116</v>
      </c>
      <c r="G56" s="122">
        <v>4121</v>
      </c>
      <c r="H56" s="123">
        <v>4125</v>
      </c>
    </row>
    <row r="57" spans="2:8" ht="53.25" customHeight="1" x14ac:dyDescent="0.2">
      <c r="B57" s="121"/>
      <c r="C57" s="1274" t="s">
        <v>50</v>
      </c>
      <c r="D57" s="1274"/>
      <c r="E57" s="1275"/>
      <c r="F57" s="124">
        <v>17130</v>
      </c>
      <c r="G57" s="124">
        <v>17201</v>
      </c>
      <c r="H57" s="125">
        <v>17950</v>
      </c>
    </row>
    <row r="58" spans="2:8" ht="45.75" customHeight="1" x14ac:dyDescent="0.2">
      <c r="B58" s="126"/>
      <c r="C58" s="1262" t="s">
        <v>575</v>
      </c>
      <c r="D58" s="1263"/>
      <c r="E58" s="1264"/>
      <c r="F58" s="127">
        <v>8546</v>
      </c>
      <c r="G58" s="127">
        <v>8555</v>
      </c>
      <c r="H58" s="128">
        <v>9259</v>
      </c>
    </row>
    <row r="59" spans="2:8" ht="45.75" customHeight="1" x14ac:dyDescent="0.2">
      <c r="B59" s="126"/>
      <c r="C59" s="1262" t="s">
        <v>576</v>
      </c>
      <c r="D59" s="1263"/>
      <c r="E59" s="1264"/>
      <c r="F59" s="127">
        <v>6103</v>
      </c>
      <c r="G59" s="127">
        <v>6113</v>
      </c>
      <c r="H59" s="128">
        <v>6119</v>
      </c>
    </row>
    <row r="60" spans="2:8" ht="45.75" customHeight="1" x14ac:dyDescent="0.2">
      <c r="B60" s="126"/>
      <c r="C60" s="1262" t="s">
        <v>577</v>
      </c>
      <c r="D60" s="1263"/>
      <c r="E60" s="1264"/>
      <c r="F60" s="127">
        <v>1369</v>
      </c>
      <c r="G60" s="127">
        <v>1421</v>
      </c>
      <c r="H60" s="128">
        <v>1472</v>
      </c>
    </row>
    <row r="61" spans="2:8" ht="45.75" customHeight="1" x14ac:dyDescent="0.2">
      <c r="B61" s="126"/>
      <c r="C61" s="1262" t="s">
        <v>578</v>
      </c>
      <c r="D61" s="1263"/>
      <c r="E61" s="1264"/>
      <c r="F61" s="127">
        <v>727</v>
      </c>
      <c r="G61" s="127">
        <v>728</v>
      </c>
      <c r="H61" s="128">
        <v>729</v>
      </c>
    </row>
    <row r="62" spans="2:8" ht="45.75" customHeight="1" thickBot="1" x14ac:dyDescent="0.25">
      <c r="B62" s="129"/>
      <c r="C62" s="1265" t="s">
        <v>592</v>
      </c>
      <c r="D62" s="1266"/>
      <c r="E62" s="1267"/>
      <c r="F62" s="130">
        <v>189</v>
      </c>
      <c r="G62" s="130">
        <v>190</v>
      </c>
      <c r="H62" s="131">
        <v>190</v>
      </c>
    </row>
    <row r="63" spans="2:8" ht="52.5" customHeight="1" thickBot="1" x14ac:dyDescent="0.25">
      <c r="B63" s="132"/>
      <c r="C63" s="1268" t="s">
        <v>51</v>
      </c>
      <c r="D63" s="1268"/>
      <c r="E63" s="1269"/>
      <c r="F63" s="133">
        <v>39371</v>
      </c>
      <c r="G63" s="133">
        <v>42028</v>
      </c>
      <c r="H63" s="134">
        <v>43362</v>
      </c>
    </row>
    <row r="64" spans="2:8" ht="13.2" x14ac:dyDescent="0.2"/>
  </sheetData>
  <sheetProtection algorithmName="SHA-512" hashValue="WYbarRbSk+Arj8VVWJ0NPecMjU4m/QOxHTM3v9S8z8YtFtDWG7gFZJiHxRdJsidm13/3PYyRbqoACoxU8PBAmQ==" saltValue="kudYHWEBYziS7pPCww8g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BH14" sqref="BH14"/>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603</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596</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558</v>
      </c>
      <c r="BQ50" s="1289"/>
      <c r="BR50" s="1289"/>
      <c r="BS50" s="1289"/>
      <c r="BT50" s="1289"/>
      <c r="BU50" s="1289"/>
      <c r="BV50" s="1289"/>
      <c r="BW50" s="1289"/>
      <c r="BX50" s="1289" t="s">
        <v>559</v>
      </c>
      <c r="BY50" s="1289"/>
      <c r="BZ50" s="1289"/>
      <c r="CA50" s="1289"/>
      <c r="CB50" s="1289"/>
      <c r="CC50" s="1289"/>
      <c r="CD50" s="1289"/>
      <c r="CE50" s="1289"/>
      <c r="CF50" s="1289" t="s">
        <v>560</v>
      </c>
      <c r="CG50" s="1289"/>
      <c r="CH50" s="1289"/>
      <c r="CI50" s="1289"/>
      <c r="CJ50" s="1289"/>
      <c r="CK50" s="1289"/>
      <c r="CL50" s="1289"/>
      <c r="CM50" s="1289"/>
      <c r="CN50" s="1289" t="s">
        <v>561</v>
      </c>
      <c r="CO50" s="1289"/>
      <c r="CP50" s="1289"/>
      <c r="CQ50" s="1289"/>
      <c r="CR50" s="1289"/>
      <c r="CS50" s="1289"/>
      <c r="CT50" s="1289"/>
      <c r="CU50" s="1289"/>
      <c r="CV50" s="1289" t="s">
        <v>562</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597</v>
      </c>
      <c r="AO51" s="1292"/>
      <c r="AP51" s="1292"/>
      <c r="AQ51" s="1292"/>
      <c r="AR51" s="1292"/>
      <c r="AS51" s="1292"/>
      <c r="AT51" s="1292"/>
      <c r="AU51" s="1292"/>
      <c r="AV51" s="1292"/>
      <c r="AW51" s="1292"/>
      <c r="AX51" s="1292"/>
      <c r="AY51" s="1292"/>
      <c r="AZ51" s="1292"/>
      <c r="BA51" s="1292"/>
      <c r="BB51" s="1292" t="s">
        <v>598</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599</v>
      </c>
      <c r="BC53" s="1292"/>
      <c r="BD53" s="1292"/>
      <c r="BE53" s="1292"/>
      <c r="BF53" s="1292"/>
      <c r="BG53" s="1292"/>
      <c r="BH53" s="1292"/>
      <c r="BI53" s="1292"/>
      <c r="BJ53" s="1292"/>
      <c r="BK53" s="1292"/>
      <c r="BL53" s="1292"/>
      <c r="BM53" s="1292"/>
      <c r="BN53" s="1292"/>
      <c r="BO53" s="1292"/>
      <c r="BP53" s="1290">
        <v>49.2</v>
      </c>
      <c r="BQ53" s="1290"/>
      <c r="BR53" s="1290"/>
      <c r="BS53" s="1290"/>
      <c r="BT53" s="1290"/>
      <c r="BU53" s="1290"/>
      <c r="BV53" s="1290"/>
      <c r="BW53" s="1290"/>
      <c r="BX53" s="1290">
        <v>50.7</v>
      </c>
      <c r="BY53" s="1290"/>
      <c r="BZ53" s="1290"/>
      <c r="CA53" s="1290"/>
      <c r="CB53" s="1290"/>
      <c r="CC53" s="1290"/>
      <c r="CD53" s="1290"/>
      <c r="CE53" s="1290"/>
      <c r="CF53" s="1290">
        <v>50.4</v>
      </c>
      <c r="CG53" s="1290"/>
      <c r="CH53" s="1290"/>
      <c r="CI53" s="1290"/>
      <c r="CJ53" s="1290"/>
      <c r="CK53" s="1290"/>
      <c r="CL53" s="1290"/>
      <c r="CM53" s="1290"/>
      <c r="CN53" s="1290">
        <v>50.6</v>
      </c>
      <c r="CO53" s="1290"/>
      <c r="CP53" s="1290"/>
      <c r="CQ53" s="1290"/>
      <c r="CR53" s="1290"/>
      <c r="CS53" s="1290"/>
      <c r="CT53" s="1290"/>
      <c r="CU53" s="1290"/>
      <c r="CV53" s="1290">
        <v>50.6</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600</v>
      </c>
      <c r="AO55" s="1289"/>
      <c r="AP55" s="1289"/>
      <c r="AQ55" s="1289"/>
      <c r="AR55" s="1289"/>
      <c r="AS55" s="1289"/>
      <c r="AT55" s="1289"/>
      <c r="AU55" s="1289"/>
      <c r="AV55" s="1289"/>
      <c r="AW55" s="1289"/>
      <c r="AX55" s="1289"/>
      <c r="AY55" s="1289"/>
      <c r="AZ55" s="1289"/>
      <c r="BA55" s="1289"/>
      <c r="BB55" s="1292" t="s">
        <v>598</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599</v>
      </c>
      <c r="BC57" s="1292"/>
      <c r="BD57" s="1292"/>
      <c r="BE57" s="1292"/>
      <c r="BF57" s="1292"/>
      <c r="BG57" s="1292"/>
      <c r="BH57" s="1292"/>
      <c r="BI57" s="1292"/>
      <c r="BJ57" s="1292"/>
      <c r="BK57" s="1292"/>
      <c r="BL57" s="1292"/>
      <c r="BM57" s="1292"/>
      <c r="BN57" s="1292"/>
      <c r="BO57" s="1292"/>
      <c r="BP57" s="1290">
        <v>56.9</v>
      </c>
      <c r="BQ57" s="1290"/>
      <c r="BR57" s="1290"/>
      <c r="BS57" s="1290"/>
      <c r="BT57" s="1290"/>
      <c r="BU57" s="1290"/>
      <c r="BV57" s="1290"/>
      <c r="BW57" s="1290"/>
      <c r="BX57" s="1290">
        <v>57.7</v>
      </c>
      <c r="BY57" s="1290"/>
      <c r="BZ57" s="1290"/>
      <c r="CA57" s="1290"/>
      <c r="CB57" s="1290"/>
      <c r="CC57" s="1290"/>
      <c r="CD57" s="1290"/>
      <c r="CE57" s="1290"/>
      <c r="CF57" s="1290">
        <v>56.3</v>
      </c>
      <c r="CG57" s="1290"/>
      <c r="CH57" s="1290"/>
      <c r="CI57" s="1290"/>
      <c r="CJ57" s="1290"/>
      <c r="CK57" s="1290"/>
      <c r="CL57" s="1290"/>
      <c r="CM57" s="1290"/>
      <c r="CN57" s="1290">
        <v>56.4</v>
      </c>
      <c r="CO57" s="1290"/>
      <c r="CP57" s="1290"/>
      <c r="CQ57" s="1290"/>
      <c r="CR57" s="1290"/>
      <c r="CS57" s="1290"/>
      <c r="CT57" s="1290"/>
      <c r="CU57" s="1290"/>
      <c r="CV57" s="1290">
        <v>56</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601</v>
      </c>
    </row>
    <row r="64" spans="1:109" ht="13.2" x14ac:dyDescent="0.2">
      <c r="B64" s="375"/>
      <c r="G64" s="382"/>
      <c r="I64" s="395"/>
      <c r="J64" s="395"/>
      <c r="K64" s="395"/>
      <c r="L64" s="395"/>
      <c r="M64" s="395"/>
      <c r="N64" s="396"/>
      <c r="AM64" s="382"/>
      <c r="AN64" s="382" t="s">
        <v>595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604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596</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558</v>
      </c>
      <c r="BQ72" s="1289"/>
      <c r="BR72" s="1289"/>
      <c r="BS72" s="1289"/>
      <c r="BT72" s="1289"/>
      <c r="BU72" s="1289"/>
      <c r="BV72" s="1289"/>
      <c r="BW72" s="1289"/>
      <c r="BX72" s="1289" t="s">
        <v>559</v>
      </c>
      <c r="BY72" s="1289"/>
      <c r="BZ72" s="1289"/>
      <c r="CA72" s="1289"/>
      <c r="CB72" s="1289"/>
      <c r="CC72" s="1289"/>
      <c r="CD72" s="1289"/>
      <c r="CE72" s="1289"/>
      <c r="CF72" s="1289" t="s">
        <v>560</v>
      </c>
      <c r="CG72" s="1289"/>
      <c r="CH72" s="1289"/>
      <c r="CI72" s="1289"/>
      <c r="CJ72" s="1289"/>
      <c r="CK72" s="1289"/>
      <c r="CL72" s="1289"/>
      <c r="CM72" s="1289"/>
      <c r="CN72" s="1289" t="s">
        <v>561</v>
      </c>
      <c r="CO72" s="1289"/>
      <c r="CP72" s="1289"/>
      <c r="CQ72" s="1289"/>
      <c r="CR72" s="1289"/>
      <c r="CS72" s="1289"/>
      <c r="CT72" s="1289"/>
      <c r="CU72" s="1289"/>
      <c r="CV72" s="1289" t="s">
        <v>562</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597</v>
      </c>
      <c r="AO73" s="1292"/>
      <c r="AP73" s="1292"/>
      <c r="AQ73" s="1292"/>
      <c r="AR73" s="1292"/>
      <c r="AS73" s="1292"/>
      <c r="AT73" s="1292"/>
      <c r="AU73" s="1292"/>
      <c r="AV73" s="1292"/>
      <c r="AW73" s="1292"/>
      <c r="AX73" s="1292"/>
      <c r="AY73" s="1292"/>
      <c r="AZ73" s="1292"/>
      <c r="BA73" s="1292"/>
      <c r="BB73" s="1292" t="s">
        <v>598</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602</v>
      </c>
      <c r="BC75" s="1292"/>
      <c r="BD75" s="1292"/>
      <c r="BE75" s="1292"/>
      <c r="BF75" s="1292"/>
      <c r="BG75" s="1292"/>
      <c r="BH75" s="1292"/>
      <c r="BI75" s="1292"/>
      <c r="BJ75" s="1292"/>
      <c r="BK75" s="1292"/>
      <c r="BL75" s="1292"/>
      <c r="BM75" s="1292"/>
      <c r="BN75" s="1292"/>
      <c r="BO75" s="1292"/>
      <c r="BP75" s="1290">
        <v>0.6</v>
      </c>
      <c r="BQ75" s="1290"/>
      <c r="BR75" s="1290"/>
      <c r="BS75" s="1290"/>
      <c r="BT75" s="1290"/>
      <c r="BU75" s="1290"/>
      <c r="BV75" s="1290"/>
      <c r="BW75" s="1290"/>
      <c r="BX75" s="1290">
        <v>1.2</v>
      </c>
      <c r="BY75" s="1290"/>
      <c r="BZ75" s="1290"/>
      <c r="CA75" s="1290"/>
      <c r="CB75" s="1290"/>
      <c r="CC75" s="1290"/>
      <c r="CD75" s="1290"/>
      <c r="CE75" s="1290"/>
      <c r="CF75" s="1290">
        <v>0</v>
      </c>
      <c r="CG75" s="1290"/>
      <c r="CH75" s="1290"/>
      <c r="CI75" s="1290"/>
      <c r="CJ75" s="1290"/>
      <c r="CK75" s="1290"/>
      <c r="CL75" s="1290"/>
      <c r="CM75" s="1290"/>
      <c r="CN75" s="1290">
        <v>-0.3</v>
      </c>
      <c r="CO75" s="1290"/>
      <c r="CP75" s="1290"/>
      <c r="CQ75" s="1290"/>
      <c r="CR75" s="1290"/>
      <c r="CS75" s="1290"/>
      <c r="CT75" s="1290"/>
      <c r="CU75" s="1290"/>
      <c r="CV75" s="1290">
        <v>-1.4</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600</v>
      </c>
      <c r="AO77" s="1289"/>
      <c r="AP77" s="1289"/>
      <c r="AQ77" s="1289"/>
      <c r="AR77" s="1289"/>
      <c r="AS77" s="1289"/>
      <c r="AT77" s="1289"/>
      <c r="AU77" s="1289"/>
      <c r="AV77" s="1289"/>
      <c r="AW77" s="1289"/>
      <c r="AX77" s="1289"/>
      <c r="AY77" s="1289"/>
      <c r="AZ77" s="1289"/>
      <c r="BA77" s="1289"/>
      <c r="BB77" s="1292" t="s">
        <v>598</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602</v>
      </c>
      <c r="BC79" s="1292"/>
      <c r="BD79" s="1292"/>
      <c r="BE79" s="1292"/>
      <c r="BF79" s="1292"/>
      <c r="BG79" s="1292"/>
      <c r="BH79" s="1292"/>
      <c r="BI79" s="1292"/>
      <c r="BJ79" s="1292"/>
      <c r="BK79" s="1292"/>
      <c r="BL79" s="1292"/>
      <c r="BM79" s="1292"/>
      <c r="BN79" s="1292"/>
      <c r="BO79" s="1292"/>
      <c r="BP79" s="1290">
        <v>-3.2</v>
      </c>
      <c r="BQ79" s="1290"/>
      <c r="BR79" s="1290"/>
      <c r="BS79" s="1290"/>
      <c r="BT79" s="1290"/>
      <c r="BU79" s="1290"/>
      <c r="BV79" s="1290"/>
      <c r="BW79" s="1290"/>
      <c r="BX79" s="1290">
        <v>-3.4</v>
      </c>
      <c r="BY79" s="1290"/>
      <c r="BZ79" s="1290"/>
      <c r="CA79" s="1290"/>
      <c r="CB79" s="1290"/>
      <c r="CC79" s="1290"/>
      <c r="CD79" s="1290"/>
      <c r="CE79" s="1290"/>
      <c r="CF79" s="1290">
        <v>-3.5</v>
      </c>
      <c r="CG79" s="1290"/>
      <c r="CH79" s="1290"/>
      <c r="CI79" s="1290"/>
      <c r="CJ79" s="1290"/>
      <c r="CK79" s="1290"/>
      <c r="CL79" s="1290"/>
      <c r="CM79" s="1290"/>
      <c r="CN79" s="1290">
        <v>-3.4</v>
      </c>
      <c r="CO79" s="1290"/>
      <c r="CP79" s="1290"/>
      <c r="CQ79" s="1290"/>
      <c r="CR79" s="1290"/>
      <c r="CS79" s="1290"/>
      <c r="CT79" s="1290"/>
      <c r="CU79" s="1290"/>
      <c r="CV79" s="1290">
        <v>-3.2</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aLZLOZkP1WZm9BeTKOiqxredCA2OwZ5b5HDMvsv41MR0ya4c01F60uJ4VKFm1Igaes1cGD3YkpK3xwneUMHZaQ==" saltValue="dcVpAXPEjweY/b6v9q4y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H14" sqref="BH14"/>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qFblS84lr4p3zkF6kHvsXxVQHCI20ZRtslmxfGF53Pr4O2bSxchM2C1mxQ4NlCroDfTAzrD8I3KiOPMXPT7ZyQ==" saltValue="Dj+JTASehvRblnFLs6rk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BH14" sqref="BH14"/>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k9OVOWZ9WgGBpk2NH1cYlvffQsAtQvuN9r0YeIwirmIPju+qGsJ0KxVfJG7lHjWKql89HQBAzOTia5MfyxpOGA==" saltValue="VGQ2KikKuvUZwhZRaCcZ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555</v>
      </c>
      <c r="G2" s="148"/>
      <c r="H2" s="149"/>
    </row>
    <row r="3" spans="1:8" x14ac:dyDescent="0.2">
      <c r="A3" s="145" t="s">
        <v>548</v>
      </c>
      <c r="B3" s="150"/>
      <c r="C3" s="151"/>
      <c r="D3" s="152">
        <v>35778</v>
      </c>
      <c r="E3" s="153"/>
      <c r="F3" s="154">
        <v>46686</v>
      </c>
      <c r="G3" s="155"/>
      <c r="H3" s="156"/>
    </row>
    <row r="4" spans="1:8" x14ac:dyDescent="0.2">
      <c r="A4" s="157"/>
      <c r="B4" s="158"/>
      <c r="C4" s="159"/>
      <c r="D4" s="160">
        <v>25103</v>
      </c>
      <c r="E4" s="161"/>
      <c r="F4" s="162">
        <v>32595</v>
      </c>
      <c r="G4" s="163"/>
      <c r="H4" s="164"/>
    </row>
    <row r="5" spans="1:8" x14ac:dyDescent="0.2">
      <c r="A5" s="145" t="s">
        <v>550</v>
      </c>
      <c r="B5" s="150"/>
      <c r="C5" s="151"/>
      <c r="D5" s="152">
        <v>43835</v>
      </c>
      <c r="E5" s="153"/>
      <c r="F5" s="154">
        <v>49796</v>
      </c>
      <c r="G5" s="155"/>
      <c r="H5" s="156"/>
    </row>
    <row r="6" spans="1:8" x14ac:dyDescent="0.2">
      <c r="A6" s="157"/>
      <c r="B6" s="158"/>
      <c r="C6" s="159"/>
      <c r="D6" s="160">
        <v>34977</v>
      </c>
      <c r="E6" s="161"/>
      <c r="F6" s="162">
        <v>37281</v>
      </c>
      <c r="G6" s="163"/>
      <c r="H6" s="164"/>
    </row>
    <row r="7" spans="1:8" x14ac:dyDescent="0.2">
      <c r="A7" s="145" t="s">
        <v>551</v>
      </c>
      <c r="B7" s="150"/>
      <c r="C7" s="151"/>
      <c r="D7" s="152">
        <v>53900</v>
      </c>
      <c r="E7" s="153"/>
      <c r="F7" s="154">
        <v>51681</v>
      </c>
      <c r="G7" s="155"/>
      <c r="H7" s="156"/>
    </row>
    <row r="8" spans="1:8" x14ac:dyDescent="0.2">
      <c r="A8" s="157"/>
      <c r="B8" s="158"/>
      <c r="C8" s="159"/>
      <c r="D8" s="160">
        <v>38960</v>
      </c>
      <c r="E8" s="161"/>
      <c r="F8" s="162">
        <v>37226</v>
      </c>
      <c r="G8" s="163"/>
      <c r="H8" s="164"/>
    </row>
    <row r="9" spans="1:8" x14ac:dyDescent="0.2">
      <c r="A9" s="145" t="s">
        <v>552</v>
      </c>
      <c r="B9" s="150"/>
      <c r="C9" s="151"/>
      <c r="D9" s="152">
        <v>50047</v>
      </c>
      <c r="E9" s="153"/>
      <c r="F9" s="154">
        <v>50465</v>
      </c>
      <c r="G9" s="155"/>
      <c r="H9" s="156"/>
    </row>
    <row r="10" spans="1:8" x14ac:dyDescent="0.2">
      <c r="A10" s="157"/>
      <c r="B10" s="158"/>
      <c r="C10" s="159"/>
      <c r="D10" s="160">
        <v>38467</v>
      </c>
      <c r="E10" s="161"/>
      <c r="F10" s="162">
        <v>34193</v>
      </c>
      <c r="G10" s="163"/>
      <c r="H10" s="164"/>
    </row>
    <row r="11" spans="1:8" x14ac:dyDescent="0.2">
      <c r="A11" s="145" t="s">
        <v>553</v>
      </c>
      <c r="B11" s="150"/>
      <c r="C11" s="151"/>
      <c r="D11" s="152">
        <v>51048</v>
      </c>
      <c r="E11" s="153"/>
      <c r="F11" s="154">
        <v>51679</v>
      </c>
      <c r="G11" s="155"/>
      <c r="H11" s="156"/>
    </row>
    <row r="12" spans="1:8" x14ac:dyDescent="0.2">
      <c r="A12" s="157"/>
      <c r="B12" s="158"/>
      <c r="C12" s="165"/>
      <c r="D12" s="160">
        <v>39059</v>
      </c>
      <c r="E12" s="161"/>
      <c r="F12" s="162">
        <v>35132</v>
      </c>
      <c r="G12" s="163"/>
      <c r="H12" s="164"/>
    </row>
    <row r="13" spans="1:8" x14ac:dyDescent="0.2">
      <c r="A13" s="145"/>
      <c r="B13" s="150"/>
      <c r="C13" s="166"/>
      <c r="D13" s="167">
        <v>46922</v>
      </c>
      <c r="E13" s="168"/>
      <c r="F13" s="169">
        <v>50061</v>
      </c>
      <c r="G13" s="170"/>
      <c r="H13" s="156"/>
    </row>
    <row r="14" spans="1:8" x14ac:dyDescent="0.2">
      <c r="A14" s="157"/>
      <c r="B14" s="158"/>
      <c r="C14" s="159"/>
      <c r="D14" s="160">
        <v>35313</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3.96</v>
      </c>
      <c r="C19" s="171">
        <f>ROUND(VALUE(SUBSTITUTE(実質収支比率等に係る経年分析!G$48,"▲","-")),2)</f>
        <v>4.63</v>
      </c>
      <c r="D19" s="171">
        <f>ROUND(VALUE(SUBSTITUTE(実質収支比率等に係る経年分析!H$48,"▲","-")),2)</f>
        <v>4.0199999999999996</v>
      </c>
      <c r="E19" s="171">
        <f>ROUND(VALUE(SUBSTITUTE(実質収支比率等に係る経年分析!I$48,"▲","-")),2)</f>
        <v>3.68</v>
      </c>
      <c r="F19" s="171">
        <f>ROUND(VALUE(SUBSTITUTE(実質収支比率等に係る経年分析!J$48,"▲","-")),2)</f>
        <v>7.83</v>
      </c>
    </row>
    <row r="20" spans="1:11" x14ac:dyDescent="0.2">
      <c r="A20" s="171" t="s">
        <v>55</v>
      </c>
      <c r="B20" s="171">
        <f>ROUND(VALUE(SUBSTITUTE(実質収支比率等に係る経年分析!F$47,"▲","-")),2)</f>
        <v>29.86</v>
      </c>
      <c r="C20" s="171">
        <f>ROUND(VALUE(SUBSTITUTE(実質収支比率等に係る経年分析!G$47,"▲","-")),2)</f>
        <v>29.39</v>
      </c>
      <c r="D20" s="171">
        <f>ROUND(VALUE(SUBSTITUTE(実質収支比率等に係る経年分析!H$47,"▲","-")),2)</f>
        <v>29.26</v>
      </c>
      <c r="E20" s="171">
        <f>ROUND(VALUE(SUBSTITUTE(実質収支比率等に係る経年分析!I$47,"▲","-")),2)</f>
        <v>33.799999999999997</v>
      </c>
      <c r="F20" s="171">
        <f>ROUND(VALUE(SUBSTITUTE(実質収支比率等に係る経年分析!J$47,"▲","-")),2)</f>
        <v>34</v>
      </c>
    </row>
    <row r="21" spans="1:11" x14ac:dyDescent="0.2">
      <c r="A21" s="171" t="s">
        <v>56</v>
      </c>
      <c r="B21" s="171">
        <f>IF(ISNUMBER(VALUE(SUBSTITUTE(実質収支比率等に係る経年分析!F$49,"▲","-"))),ROUND(VALUE(SUBSTITUTE(実質収支比率等に係る経年分析!F$49,"▲","-")),2),NA())</f>
        <v>0.83</v>
      </c>
      <c r="C21" s="171">
        <f>IF(ISNUMBER(VALUE(SUBSTITUTE(実質収支比率等に係る経年分析!G$49,"▲","-"))),ROUND(VALUE(SUBSTITUTE(実質収支比率等に係る経年分析!G$49,"▲","-")),2),NA())</f>
        <v>1.31</v>
      </c>
      <c r="D21" s="171">
        <f>IF(ISNUMBER(VALUE(SUBSTITUTE(実質収支比率等に係る経年分析!H$49,"▲","-"))),ROUND(VALUE(SUBSTITUTE(実質収支比率等に係る経年分析!H$49,"▲","-")),2),NA())</f>
        <v>0.09</v>
      </c>
      <c r="E21" s="171">
        <f>IF(ISNUMBER(VALUE(SUBSTITUTE(実質収支比率等に係る経年分析!I$49,"▲","-"))),ROUND(VALUE(SUBSTITUTE(実質収支比率等に係る経年分析!I$49,"▲","-")),2),NA())</f>
        <v>3.83</v>
      </c>
      <c r="F21" s="171">
        <f>IF(ISNUMBER(VALUE(SUBSTITUTE(実質収支比率等に係る経年分析!J$49,"▲","-"))),ROUND(VALUE(SUBSTITUTE(実質収支比率等に係る経年分析!J$49,"▲","-")),2),NA())</f>
        <v>5.17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0.09</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0.56999999999999995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0.94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3.95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3.67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3536</v>
      </c>
      <c r="E42" s="173"/>
      <c r="F42" s="173"/>
      <c r="G42" s="173">
        <f>'実質公債費比率（分子）の構造'!L$52</f>
        <v>3404</v>
      </c>
      <c r="H42" s="173"/>
      <c r="I42" s="173"/>
      <c r="J42" s="173">
        <f>'実質公債費比率（分子）の構造'!M$52</f>
        <v>3337</v>
      </c>
      <c r="K42" s="173"/>
      <c r="L42" s="173"/>
      <c r="M42" s="173">
        <f>'実質公債費比率（分子）の構造'!N$52</f>
        <v>3312</v>
      </c>
      <c r="N42" s="173"/>
      <c r="O42" s="173"/>
      <c r="P42" s="173">
        <f>'実質公債費比率（分子）の構造'!O$52</f>
        <v>3203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1267</v>
      </c>
      <c r="C44" s="173"/>
      <c r="D44" s="173"/>
      <c r="E44" s="173">
        <f>'実質公債費比率（分子）の構造'!L$50</f>
        <v>2499</v>
      </c>
      <c r="F44" s="173"/>
      <c r="G44" s="173"/>
      <c r="H44" s="173">
        <f>'実質公債費比率（分子）の構造'!M$50</f>
        <v>522</v>
      </c>
      <c r="I44" s="173"/>
      <c r="J44" s="173"/>
      <c r="K44" s="173">
        <f>'実質公債費比率（分子）の構造'!N$50</f>
        <v>790</v>
      </c>
      <c r="L44" s="173"/>
      <c r="M44" s="173"/>
      <c r="N44" s="173">
        <f>'実質公債費比率（分子）の構造'!O$50</f>
        <v>425</v>
      </c>
      <c r="O44" s="173"/>
      <c r="P44" s="173"/>
    </row>
    <row r="45" spans="1:16" x14ac:dyDescent="0.2">
      <c r="A45" s="173" t="s">
        <v>66</v>
      </c>
      <c r="B45" s="173">
        <f>'実質公債費比率（分子）の構造'!K$49</f>
        <v>65</v>
      </c>
      <c r="C45" s="173"/>
      <c r="D45" s="173"/>
      <c r="E45" s="173">
        <f>'実質公債費比率（分子）の構造'!L$49</f>
        <v>70</v>
      </c>
      <c r="F45" s="173"/>
      <c r="G45" s="173"/>
      <c r="H45" s="173">
        <f>'実質公債費比率（分子）の構造'!M$49</f>
        <v>72</v>
      </c>
      <c r="I45" s="173"/>
      <c r="J45" s="173"/>
      <c r="K45" s="173">
        <f>'実質公債費比率（分子）の構造'!N$49</f>
        <v>76</v>
      </c>
      <c r="L45" s="173"/>
      <c r="M45" s="173"/>
      <c r="N45" s="173">
        <f>'実質公債費比率（分子）の構造'!O$49</f>
        <v>72</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f>'実質公債費比率（分子）の構造'!K$47</f>
        <v>48</v>
      </c>
      <c r="C47" s="173"/>
      <c r="D47" s="173"/>
      <c r="E47" s="173">
        <f>'実質公債費比率（分子）の構造'!L$47</f>
        <v>48</v>
      </c>
      <c r="F47" s="173"/>
      <c r="G47" s="173"/>
      <c r="H47" s="173">
        <f>'実質公債費比率（分子）の構造'!M$47</f>
        <v>78</v>
      </c>
      <c r="I47" s="173"/>
      <c r="J47" s="173"/>
      <c r="K47" s="173" t="str">
        <f>'実質公債費比率（分子）の構造'!N$47</f>
        <v>-</v>
      </c>
      <c r="L47" s="173"/>
      <c r="M47" s="173"/>
      <c r="N47" s="173">
        <f>'実質公債費比率（分子）の構造'!O$47</f>
        <v>78</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2025</v>
      </c>
      <c r="C49" s="173"/>
      <c r="D49" s="173"/>
      <c r="E49" s="173">
        <f>'実質公債費比率（分子）の構造'!L$45</f>
        <v>1847</v>
      </c>
      <c r="F49" s="173"/>
      <c r="G49" s="173"/>
      <c r="H49" s="173">
        <f>'実質公債費比率（分子）の構造'!M$45</f>
        <v>1739</v>
      </c>
      <c r="I49" s="173"/>
      <c r="J49" s="173"/>
      <c r="K49" s="173">
        <f>'実質公債費比率（分子）の構造'!N$45</f>
        <v>1734</v>
      </c>
      <c r="L49" s="173"/>
      <c r="M49" s="173"/>
      <c r="N49" s="173">
        <f>'実質公債費比率（分子）の構造'!O$45</f>
        <v>1753</v>
      </c>
      <c r="O49" s="173"/>
      <c r="P49" s="173"/>
    </row>
    <row r="50" spans="1:16" x14ac:dyDescent="0.2">
      <c r="A50" s="173" t="s">
        <v>71</v>
      </c>
      <c r="B50" s="173" t="e">
        <f>NA()</f>
        <v>#N/A</v>
      </c>
      <c r="C50" s="173">
        <f>IF(ISNUMBER('実質公債費比率（分子）の構造'!K$53),'実質公債費比率（分子）の構造'!K$53,NA())</f>
        <v>-131</v>
      </c>
      <c r="D50" s="173" t="e">
        <f>NA()</f>
        <v>#N/A</v>
      </c>
      <c r="E50" s="173" t="e">
        <f>NA()</f>
        <v>#N/A</v>
      </c>
      <c r="F50" s="173">
        <f>IF(ISNUMBER('実質公債費比率（分子）の構造'!L$53),'実質公債費比率（分子）の構造'!L$53,NA())</f>
        <v>1060</v>
      </c>
      <c r="G50" s="173" t="e">
        <f>NA()</f>
        <v>#N/A</v>
      </c>
      <c r="H50" s="173" t="e">
        <f>NA()</f>
        <v>#N/A</v>
      </c>
      <c r="I50" s="173">
        <f>IF(ISNUMBER('実質公債費比率（分子）の構造'!M$53),'実質公債費比率（分子）の構造'!M$53,NA())</f>
        <v>-926</v>
      </c>
      <c r="J50" s="173" t="e">
        <f>NA()</f>
        <v>#N/A</v>
      </c>
      <c r="K50" s="173" t="e">
        <f>NA()</f>
        <v>#N/A</v>
      </c>
      <c r="L50" s="173">
        <f>IF(ISNUMBER('実質公債費比率（分子）の構造'!N$53),'実質公債費比率（分子）の構造'!N$53,NA())</f>
        <v>-712</v>
      </c>
      <c r="M50" s="173" t="e">
        <f>NA()</f>
        <v>#N/A</v>
      </c>
      <c r="N50" s="173" t="e">
        <f>NA()</f>
        <v>#N/A</v>
      </c>
      <c r="O50" s="173">
        <f>IF(ISNUMBER('実質公債費比率（分子）の構造'!O$53),'実質公債費比率（分子）の構造'!O$53,NA())</f>
        <v>-875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34124</v>
      </c>
      <c r="E56" s="172"/>
      <c r="F56" s="172"/>
      <c r="G56" s="172">
        <f>'将来負担比率（分子）の構造'!J$52</f>
        <v>31248</v>
      </c>
      <c r="H56" s="172"/>
      <c r="I56" s="172"/>
      <c r="J56" s="172">
        <f>'将来負担比率（分子）の構造'!K$52</f>
        <v>28513</v>
      </c>
      <c r="K56" s="172"/>
      <c r="L56" s="172"/>
      <c r="M56" s="172">
        <f>'将来負担比率（分子）の構造'!L$52</f>
        <v>27206</v>
      </c>
      <c r="N56" s="172"/>
      <c r="O56" s="172"/>
      <c r="P56" s="172">
        <f>'将来負担比率（分子）の構造'!M$52</f>
        <v>29947</v>
      </c>
    </row>
    <row r="57" spans="1:16" x14ac:dyDescent="0.2">
      <c r="A57" s="172" t="s">
        <v>42</v>
      </c>
      <c r="B57" s="172"/>
      <c r="C57" s="172"/>
      <c r="D57" s="172">
        <f>'将来負担比率（分子）の構造'!I$51</f>
        <v>2099</v>
      </c>
      <c r="E57" s="172"/>
      <c r="F57" s="172"/>
      <c r="G57" s="172">
        <f>'将来負担比率（分子）の構造'!J$51</f>
        <v>2159</v>
      </c>
      <c r="H57" s="172"/>
      <c r="I57" s="172"/>
      <c r="J57" s="172">
        <f>'将来負担比率（分子）の構造'!K$51</f>
        <v>1772</v>
      </c>
      <c r="K57" s="172"/>
      <c r="L57" s="172"/>
      <c r="M57" s="172">
        <f>'将来負担比率（分子）の構造'!L$51</f>
        <v>1772</v>
      </c>
      <c r="N57" s="172"/>
      <c r="O57" s="172"/>
      <c r="P57" s="172">
        <f>'将来負担比率（分子）の構造'!M$51</f>
        <v>1878</v>
      </c>
    </row>
    <row r="58" spans="1:16" x14ac:dyDescent="0.2">
      <c r="A58" s="172" t="s">
        <v>41</v>
      </c>
      <c r="B58" s="172"/>
      <c r="C58" s="172"/>
      <c r="D58" s="172">
        <f>'将来負担比率（分子）の構造'!I$50</f>
        <v>35250</v>
      </c>
      <c r="E58" s="172"/>
      <c r="F58" s="172"/>
      <c r="G58" s="172">
        <f>'将来負担比率（分子）の構造'!J$50</f>
        <v>38226</v>
      </c>
      <c r="H58" s="172"/>
      <c r="I58" s="172"/>
      <c r="J58" s="172">
        <f>'将来負担比率（分子）の構造'!K$50</f>
        <v>40768</v>
      </c>
      <c r="K58" s="172"/>
      <c r="L58" s="172"/>
      <c r="M58" s="172">
        <f>'将来負担比率（分子）の構造'!L$50</f>
        <v>43249</v>
      </c>
      <c r="N58" s="172"/>
      <c r="O58" s="172"/>
      <c r="P58" s="172">
        <f>'将来負担比率（分子）の構造'!M$50</f>
        <v>45137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9391</v>
      </c>
      <c r="C62" s="172"/>
      <c r="D62" s="172"/>
      <c r="E62" s="172">
        <f>'将来負担比率（分子）の構造'!J$45</f>
        <v>8420</v>
      </c>
      <c r="F62" s="172"/>
      <c r="G62" s="172"/>
      <c r="H62" s="172">
        <f>'将来負担比率（分子）の構造'!K$45</f>
        <v>8037</v>
      </c>
      <c r="I62" s="172"/>
      <c r="J62" s="172"/>
      <c r="K62" s="172">
        <f>'将来負担比率（分子）の構造'!L$45</f>
        <v>8612</v>
      </c>
      <c r="L62" s="172"/>
      <c r="M62" s="172"/>
      <c r="N62" s="172">
        <f>'将来負担比率（分子）の構造'!M$45</f>
        <v>9198</v>
      </c>
      <c r="O62" s="172"/>
      <c r="P62" s="172"/>
    </row>
    <row r="63" spans="1:16" x14ac:dyDescent="0.2">
      <c r="A63" s="172" t="s">
        <v>34</v>
      </c>
      <c r="B63" s="172">
        <f>'将来負担比率（分子）の構造'!I$44</f>
        <v>901</v>
      </c>
      <c r="C63" s="172"/>
      <c r="D63" s="172"/>
      <c r="E63" s="172">
        <f>'将来負担比率（分子）の構造'!J$44</f>
        <v>870</v>
      </c>
      <c r="F63" s="172"/>
      <c r="G63" s="172"/>
      <c r="H63" s="172">
        <f>'将来負担比率（分子）の構造'!K$44</f>
        <v>878</v>
      </c>
      <c r="I63" s="172"/>
      <c r="J63" s="172"/>
      <c r="K63" s="172">
        <f>'将来負担比率（分子）の構造'!L$44</f>
        <v>1009</v>
      </c>
      <c r="L63" s="172"/>
      <c r="M63" s="172"/>
      <c r="N63" s="172">
        <f>'将来負担比率（分子）の構造'!M$44</f>
        <v>1120</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3721</v>
      </c>
      <c r="C65" s="172"/>
      <c r="D65" s="172"/>
      <c r="E65" s="172">
        <f>'将来負担比率（分子）の構造'!J$42</f>
        <v>3816</v>
      </c>
      <c r="F65" s="172"/>
      <c r="G65" s="172"/>
      <c r="H65" s="172">
        <f>'将来負担比率（分子）の構造'!K$42</f>
        <v>2908</v>
      </c>
      <c r="I65" s="172"/>
      <c r="J65" s="172"/>
      <c r="K65" s="172">
        <f>'将来負担比率（分子）の構造'!L$42</f>
        <v>8996</v>
      </c>
      <c r="L65" s="172"/>
      <c r="M65" s="172"/>
      <c r="N65" s="172">
        <f>'将来負担比率（分子）の構造'!M$42</f>
        <v>9449</v>
      </c>
      <c r="O65" s="172"/>
      <c r="P65" s="172"/>
    </row>
    <row r="66" spans="1:16" x14ac:dyDescent="0.2">
      <c r="A66" s="172" t="s">
        <v>31</v>
      </c>
      <c r="B66" s="172">
        <f>'将来負担比率（分子）の構造'!I$41</f>
        <v>18670</v>
      </c>
      <c r="C66" s="172"/>
      <c r="D66" s="172"/>
      <c r="E66" s="172">
        <f>'将来負担比率（分子）の構造'!J$41</f>
        <v>18589</v>
      </c>
      <c r="F66" s="172"/>
      <c r="G66" s="172"/>
      <c r="H66" s="172">
        <f>'将来負担比率（分子）の構造'!K$41</f>
        <v>18094</v>
      </c>
      <c r="I66" s="172"/>
      <c r="J66" s="172"/>
      <c r="K66" s="172">
        <f>'将来負担比率（分子）の構造'!L$41</f>
        <v>19017</v>
      </c>
      <c r="L66" s="172"/>
      <c r="M66" s="172"/>
      <c r="N66" s="172">
        <f>'将来負担比率（分子）の構造'!M$41</f>
        <v>18525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18126</v>
      </c>
      <c r="C72" s="176">
        <f>基金残高に係る経年分析!G55</f>
        <v>20706</v>
      </c>
      <c r="D72" s="176">
        <f>基金残高に係る経年分析!H55</f>
        <v>21287</v>
      </c>
    </row>
    <row r="73" spans="1:16" x14ac:dyDescent="0.2">
      <c r="A73" s="175" t="s">
        <v>78</v>
      </c>
      <c r="B73" s="176">
        <f>基金残高に係る経年分析!F56</f>
        <v>4116</v>
      </c>
      <c r="C73" s="176">
        <f>基金残高に係る経年分析!G56</f>
        <v>4121</v>
      </c>
      <c r="D73" s="176">
        <f>基金残高に係る経年分析!H56</f>
        <v>4125</v>
      </c>
    </row>
    <row r="74" spans="1:16" x14ac:dyDescent="0.2">
      <c r="A74" s="175" t="s">
        <v>79</v>
      </c>
      <c r="B74" s="176">
        <f>基金残高に係る経年分析!F57</f>
        <v>17130</v>
      </c>
      <c r="C74" s="176">
        <f>基金残高に係る経年分析!G57</f>
        <v>17201</v>
      </c>
      <c r="D74" s="176">
        <f>基金残高に係る経年分析!H57</f>
        <v>17950</v>
      </c>
    </row>
  </sheetData>
  <sheetProtection algorithmName="SHA-512" hashValue="NLaMGYlY3Gq0JQsaBQ2YvuovuotmALyVaXy8tSvA81VSge+scpJ4kjg1WvPlOp1VNeymXhzh+AjWDTvc3VXqdg==" saltValue="PJ28/VZxc75b0km6oT7bw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226</v>
      </c>
      <c r="C5" s="732"/>
      <c r="D5" s="732"/>
      <c r="E5" s="732"/>
      <c r="F5" s="732"/>
      <c r="G5" s="732"/>
      <c r="H5" s="732"/>
      <c r="I5" s="732"/>
      <c r="J5" s="732"/>
      <c r="K5" s="732"/>
      <c r="L5" s="732"/>
      <c r="M5" s="732"/>
      <c r="N5" s="732"/>
      <c r="O5" s="732"/>
      <c r="P5" s="732"/>
      <c r="Q5" s="733"/>
      <c r="R5" s="717">
        <v>18562761</v>
      </c>
      <c r="S5" s="718"/>
      <c r="T5" s="718"/>
      <c r="U5" s="718"/>
      <c r="V5" s="718"/>
      <c r="W5" s="718"/>
      <c r="X5" s="718"/>
      <c r="Y5" s="761"/>
      <c r="Z5" s="779">
        <v>16.399999999999999</v>
      </c>
      <c r="AA5" s="779"/>
      <c r="AB5" s="779"/>
      <c r="AC5" s="779"/>
      <c r="AD5" s="780">
        <v>18562761</v>
      </c>
      <c r="AE5" s="780"/>
      <c r="AF5" s="780"/>
      <c r="AG5" s="780"/>
      <c r="AH5" s="780"/>
      <c r="AI5" s="780"/>
      <c r="AJ5" s="780"/>
      <c r="AK5" s="780"/>
      <c r="AL5" s="762">
        <v>28.7</v>
      </c>
      <c r="AM5" s="736"/>
      <c r="AN5" s="736"/>
      <c r="AO5" s="763"/>
      <c r="AP5" s="731" t="s">
        <v>227</v>
      </c>
      <c r="AQ5" s="732"/>
      <c r="AR5" s="732"/>
      <c r="AS5" s="732"/>
      <c r="AT5" s="732"/>
      <c r="AU5" s="732"/>
      <c r="AV5" s="732"/>
      <c r="AW5" s="732"/>
      <c r="AX5" s="732"/>
      <c r="AY5" s="732"/>
      <c r="AZ5" s="732"/>
      <c r="BA5" s="732"/>
      <c r="BB5" s="732"/>
      <c r="BC5" s="732"/>
      <c r="BD5" s="732"/>
      <c r="BE5" s="732"/>
      <c r="BF5" s="733"/>
      <c r="BG5" s="664">
        <v>18562761</v>
      </c>
      <c r="BH5" s="665"/>
      <c r="BI5" s="665"/>
      <c r="BJ5" s="665"/>
      <c r="BK5" s="665"/>
      <c r="BL5" s="665"/>
      <c r="BM5" s="665"/>
      <c r="BN5" s="666"/>
      <c r="BO5" s="691">
        <v>100</v>
      </c>
      <c r="BP5" s="691"/>
      <c r="BQ5" s="691"/>
      <c r="BR5" s="691"/>
      <c r="BS5" s="692" t="s">
        <v>228</v>
      </c>
      <c r="BT5" s="692"/>
      <c r="BU5" s="692"/>
      <c r="BV5" s="692"/>
      <c r="BW5" s="692"/>
      <c r="BX5" s="692"/>
      <c r="BY5" s="692"/>
      <c r="BZ5" s="692"/>
      <c r="CA5" s="692"/>
      <c r="CB5" s="759"/>
      <c r="CD5" s="766" t="s">
        <v>222</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220</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288796</v>
      </c>
      <c r="S6" s="665"/>
      <c r="T6" s="665"/>
      <c r="U6" s="665"/>
      <c r="V6" s="665"/>
      <c r="W6" s="665"/>
      <c r="X6" s="665"/>
      <c r="Y6" s="666"/>
      <c r="Z6" s="691">
        <v>0.3</v>
      </c>
      <c r="AA6" s="691"/>
      <c r="AB6" s="691"/>
      <c r="AC6" s="691"/>
      <c r="AD6" s="692">
        <v>288796</v>
      </c>
      <c r="AE6" s="692"/>
      <c r="AF6" s="692"/>
      <c r="AG6" s="692"/>
      <c r="AH6" s="692"/>
      <c r="AI6" s="692"/>
      <c r="AJ6" s="692"/>
      <c r="AK6" s="692"/>
      <c r="AL6" s="667">
        <v>0.4</v>
      </c>
      <c r="AM6" s="668"/>
      <c r="AN6" s="668"/>
      <c r="AO6" s="693"/>
      <c r="AP6" s="661" t="s">
        <v>233</v>
      </c>
      <c r="AQ6" s="662"/>
      <c r="AR6" s="662"/>
      <c r="AS6" s="662"/>
      <c r="AT6" s="662"/>
      <c r="AU6" s="662"/>
      <c r="AV6" s="662"/>
      <c r="AW6" s="662"/>
      <c r="AX6" s="662"/>
      <c r="AY6" s="662"/>
      <c r="AZ6" s="662"/>
      <c r="BA6" s="662"/>
      <c r="BB6" s="662"/>
      <c r="BC6" s="662"/>
      <c r="BD6" s="662"/>
      <c r="BE6" s="662"/>
      <c r="BF6" s="663"/>
      <c r="BG6" s="664">
        <v>18562761</v>
      </c>
      <c r="BH6" s="665"/>
      <c r="BI6" s="665"/>
      <c r="BJ6" s="665"/>
      <c r="BK6" s="665"/>
      <c r="BL6" s="665"/>
      <c r="BM6" s="665"/>
      <c r="BN6" s="666"/>
      <c r="BO6" s="691">
        <v>100</v>
      </c>
      <c r="BP6" s="691"/>
      <c r="BQ6" s="691"/>
      <c r="BR6" s="691"/>
      <c r="BS6" s="692" t="s">
        <v>228</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598022</v>
      </c>
      <c r="CS6" s="665"/>
      <c r="CT6" s="665"/>
      <c r="CU6" s="665"/>
      <c r="CV6" s="665"/>
      <c r="CW6" s="665"/>
      <c r="CX6" s="665"/>
      <c r="CY6" s="666"/>
      <c r="CZ6" s="762">
        <v>0.6</v>
      </c>
      <c r="DA6" s="736"/>
      <c r="DB6" s="736"/>
      <c r="DC6" s="765"/>
      <c r="DD6" s="670" t="s">
        <v>228</v>
      </c>
      <c r="DE6" s="665"/>
      <c r="DF6" s="665"/>
      <c r="DG6" s="665"/>
      <c r="DH6" s="665"/>
      <c r="DI6" s="665"/>
      <c r="DJ6" s="665"/>
      <c r="DK6" s="665"/>
      <c r="DL6" s="665"/>
      <c r="DM6" s="665"/>
      <c r="DN6" s="665"/>
      <c r="DO6" s="665"/>
      <c r="DP6" s="666"/>
      <c r="DQ6" s="670">
        <v>598022</v>
      </c>
      <c r="DR6" s="665"/>
      <c r="DS6" s="665"/>
      <c r="DT6" s="665"/>
      <c r="DU6" s="665"/>
      <c r="DV6" s="665"/>
      <c r="DW6" s="665"/>
      <c r="DX6" s="665"/>
      <c r="DY6" s="665"/>
      <c r="DZ6" s="665"/>
      <c r="EA6" s="665"/>
      <c r="EB6" s="665"/>
      <c r="EC6" s="705"/>
    </row>
    <row r="7" spans="2:143" ht="11.25" customHeight="1" x14ac:dyDescent="0.2">
      <c r="B7" s="661" t="s">
        <v>235</v>
      </c>
      <c r="C7" s="662"/>
      <c r="D7" s="662"/>
      <c r="E7" s="662"/>
      <c r="F7" s="662"/>
      <c r="G7" s="662"/>
      <c r="H7" s="662"/>
      <c r="I7" s="662"/>
      <c r="J7" s="662"/>
      <c r="K7" s="662"/>
      <c r="L7" s="662"/>
      <c r="M7" s="662"/>
      <c r="N7" s="662"/>
      <c r="O7" s="662"/>
      <c r="P7" s="662"/>
      <c r="Q7" s="663"/>
      <c r="R7" s="664">
        <v>46595</v>
      </c>
      <c r="S7" s="665"/>
      <c r="T7" s="665"/>
      <c r="U7" s="665"/>
      <c r="V7" s="665"/>
      <c r="W7" s="665"/>
      <c r="X7" s="665"/>
      <c r="Y7" s="666"/>
      <c r="Z7" s="691">
        <v>0</v>
      </c>
      <c r="AA7" s="691"/>
      <c r="AB7" s="691"/>
      <c r="AC7" s="691"/>
      <c r="AD7" s="692">
        <v>46595</v>
      </c>
      <c r="AE7" s="692"/>
      <c r="AF7" s="692"/>
      <c r="AG7" s="692"/>
      <c r="AH7" s="692"/>
      <c r="AI7" s="692"/>
      <c r="AJ7" s="692"/>
      <c r="AK7" s="692"/>
      <c r="AL7" s="667">
        <v>0.1</v>
      </c>
      <c r="AM7" s="668"/>
      <c r="AN7" s="668"/>
      <c r="AO7" s="693"/>
      <c r="AP7" s="661" t="s">
        <v>236</v>
      </c>
      <c r="AQ7" s="662"/>
      <c r="AR7" s="662"/>
      <c r="AS7" s="662"/>
      <c r="AT7" s="662"/>
      <c r="AU7" s="662"/>
      <c r="AV7" s="662"/>
      <c r="AW7" s="662"/>
      <c r="AX7" s="662"/>
      <c r="AY7" s="662"/>
      <c r="AZ7" s="662"/>
      <c r="BA7" s="662"/>
      <c r="BB7" s="662"/>
      <c r="BC7" s="662"/>
      <c r="BD7" s="662"/>
      <c r="BE7" s="662"/>
      <c r="BF7" s="663"/>
      <c r="BG7" s="664">
        <v>16861703</v>
      </c>
      <c r="BH7" s="665"/>
      <c r="BI7" s="665"/>
      <c r="BJ7" s="665"/>
      <c r="BK7" s="665"/>
      <c r="BL7" s="665"/>
      <c r="BM7" s="665"/>
      <c r="BN7" s="666"/>
      <c r="BO7" s="691">
        <v>90.8</v>
      </c>
      <c r="BP7" s="691"/>
      <c r="BQ7" s="691"/>
      <c r="BR7" s="691"/>
      <c r="BS7" s="692" t="s">
        <v>237</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8861915</v>
      </c>
      <c r="CS7" s="665"/>
      <c r="CT7" s="665"/>
      <c r="CU7" s="665"/>
      <c r="CV7" s="665"/>
      <c r="CW7" s="665"/>
      <c r="CX7" s="665"/>
      <c r="CY7" s="666"/>
      <c r="CZ7" s="691">
        <v>8.1999999999999993</v>
      </c>
      <c r="DA7" s="691"/>
      <c r="DB7" s="691"/>
      <c r="DC7" s="691"/>
      <c r="DD7" s="670">
        <v>236972</v>
      </c>
      <c r="DE7" s="665"/>
      <c r="DF7" s="665"/>
      <c r="DG7" s="665"/>
      <c r="DH7" s="665"/>
      <c r="DI7" s="665"/>
      <c r="DJ7" s="665"/>
      <c r="DK7" s="665"/>
      <c r="DL7" s="665"/>
      <c r="DM7" s="665"/>
      <c r="DN7" s="665"/>
      <c r="DO7" s="665"/>
      <c r="DP7" s="666"/>
      <c r="DQ7" s="670">
        <v>7701883</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335834</v>
      </c>
      <c r="S8" s="665"/>
      <c r="T8" s="665"/>
      <c r="U8" s="665"/>
      <c r="V8" s="665"/>
      <c r="W8" s="665"/>
      <c r="X8" s="665"/>
      <c r="Y8" s="666"/>
      <c r="Z8" s="691">
        <v>0.3</v>
      </c>
      <c r="AA8" s="691"/>
      <c r="AB8" s="691"/>
      <c r="AC8" s="691"/>
      <c r="AD8" s="692">
        <v>335834</v>
      </c>
      <c r="AE8" s="692"/>
      <c r="AF8" s="692"/>
      <c r="AG8" s="692"/>
      <c r="AH8" s="692"/>
      <c r="AI8" s="692"/>
      <c r="AJ8" s="692"/>
      <c r="AK8" s="692"/>
      <c r="AL8" s="667">
        <v>0.5</v>
      </c>
      <c r="AM8" s="668"/>
      <c r="AN8" s="668"/>
      <c r="AO8" s="693"/>
      <c r="AP8" s="661" t="s">
        <v>240</v>
      </c>
      <c r="AQ8" s="662"/>
      <c r="AR8" s="662"/>
      <c r="AS8" s="662"/>
      <c r="AT8" s="662"/>
      <c r="AU8" s="662"/>
      <c r="AV8" s="662"/>
      <c r="AW8" s="662"/>
      <c r="AX8" s="662"/>
      <c r="AY8" s="662"/>
      <c r="AZ8" s="662"/>
      <c r="BA8" s="662"/>
      <c r="BB8" s="662"/>
      <c r="BC8" s="662"/>
      <c r="BD8" s="662"/>
      <c r="BE8" s="662"/>
      <c r="BF8" s="663"/>
      <c r="BG8" s="664">
        <v>419262</v>
      </c>
      <c r="BH8" s="665"/>
      <c r="BI8" s="665"/>
      <c r="BJ8" s="665"/>
      <c r="BK8" s="665"/>
      <c r="BL8" s="665"/>
      <c r="BM8" s="665"/>
      <c r="BN8" s="666"/>
      <c r="BO8" s="691">
        <v>2.2999999999999998</v>
      </c>
      <c r="BP8" s="691"/>
      <c r="BQ8" s="691"/>
      <c r="BR8" s="691"/>
      <c r="BS8" s="692" t="s">
        <v>139</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59837896</v>
      </c>
      <c r="CS8" s="665"/>
      <c r="CT8" s="665"/>
      <c r="CU8" s="665"/>
      <c r="CV8" s="665"/>
      <c r="CW8" s="665"/>
      <c r="CX8" s="665"/>
      <c r="CY8" s="666"/>
      <c r="CZ8" s="691">
        <v>55.4</v>
      </c>
      <c r="DA8" s="691"/>
      <c r="DB8" s="691"/>
      <c r="DC8" s="691"/>
      <c r="DD8" s="670">
        <v>2461060</v>
      </c>
      <c r="DE8" s="665"/>
      <c r="DF8" s="665"/>
      <c r="DG8" s="665"/>
      <c r="DH8" s="665"/>
      <c r="DI8" s="665"/>
      <c r="DJ8" s="665"/>
      <c r="DK8" s="665"/>
      <c r="DL8" s="665"/>
      <c r="DM8" s="665"/>
      <c r="DN8" s="665"/>
      <c r="DO8" s="665"/>
      <c r="DP8" s="666"/>
      <c r="DQ8" s="670">
        <v>30269718</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411776</v>
      </c>
      <c r="S9" s="665"/>
      <c r="T9" s="665"/>
      <c r="U9" s="665"/>
      <c r="V9" s="665"/>
      <c r="W9" s="665"/>
      <c r="X9" s="665"/>
      <c r="Y9" s="666"/>
      <c r="Z9" s="691">
        <v>0.4</v>
      </c>
      <c r="AA9" s="691"/>
      <c r="AB9" s="691"/>
      <c r="AC9" s="691"/>
      <c r="AD9" s="692">
        <v>411776</v>
      </c>
      <c r="AE9" s="692"/>
      <c r="AF9" s="692"/>
      <c r="AG9" s="692"/>
      <c r="AH9" s="692"/>
      <c r="AI9" s="692"/>
      <c r="AJ9" s="692"/>
      <c r="AK9" s="692"/>
      <c r="AL9" s="667">
        <v>0.6</v>
      </c>
      <c r="AM9" s="668"/>
      <c r="AN9" s="668"/>
      <c r="AO9" s="693"/>
      <c r="AP9" s="661" t="s">
        <v>243</v>
      </c>
      <c r="AQ9" s="662"/>
      <c r="AR9" s="662"/>
      <c r="AS9" s="662"/>
      <c r="AT9" s="662"/>
      <c r="AU9" s="662"/>
      <c r="AV9" s="662"/>
      <c r="AW9" s="662"/>
      <c r="AX9" s="662"/>
      <c r="AY9" s="662"/>
      <c r="AZ9" s="662"/>
      <c r="BA9" s="662"/>
      <c r="BB9" s="662"/>
      <c r="BC9" s="662"/>
      <c r="BD9" s="662"/>
      <c r="BE9" s="662"/>
      <c r="BF9" s="663"/>
      <c r="BG9" s="664">
        <v>16442441</v>
      </c>
      <c r="BH9" s="665"/>
      <c r="BI9" s="665"/>
      <c r="BJ9" s="665"/>
      <c r="BK9" s="665"/>
      <c r="BL9" s="665"/>
      <c r="BM9" s="665"/>
      <c r="BN9" s="666"/>
      <c r="BO9" s="691">
        <v>88.6</v>
      </c>
      <c r="BP9" s="691"/>
      <c r="BQ9" s="691"/>
      <c r="BR9" s="691"/>
      <c r="BS9" s="692" t="s">
        <v>228</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13325734</v>
      </c>
      <c r="CS9" s="665"/>
      <c r="CT9" s="665"/>
      <c r="CU9" s="665"/>
      <c r="CV9" s="665"/>
      <c r="CW9" s="665"/>
      <c r="CX9" s="665"/>
      <c r="CY9" s="666"/>
      <c r="CZ9" s="691">
        <v>12.3</v>
      </c>
      <c r="DA9" s="691"/>
      <c r="DB9" s="691"/>
      <c r="DC9" s="691"/>
      <c r="DD9" s="670">
        <v>1466822</v>
      </c>
      <c r="DE9" s="665"/>
      <c r="DF9" s="665"/>
      <c r="DG9" s="665"/>
      <c r="DH9" s="665"/>
      <c r="DI9" s="665"/>
      <c r="DJ9" s="665"/>
      <c r="DK9" s="665"/>
      <c r="DL9" s="665"/>
      <c r="DM9" s="665"/>
      <c r="DN9" s="665"/>
      <c r="DO9" s="665"/>
      <c r="DP9" s="666"/>
      <c r="DQ9" s="670">
        <v>7936202</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237</v>
      </c>
      <c r="S10" s="665"/>
      <c r="T10" s="665"/>
      <c r="U10" s="665"/>
      <c r="V10" s="665"/>
      <c r="W10" s="665"/>
      <c r="X10" s="665"/>
      <c r="Y10" s="666"/>
      <c r="Z10" s="691" t="s">
        <v>237</v>
      </c>
      <c r="AA10" s="691"/>
      <c r="AB10" s="691"/>
      <c r="AC10" s="691"/>
      <c r="AD10" s="692" t="s">
        <v>228</v>
      </c>
      <c r="AE10" s="692"/>
      <c r="AF10" s="692"/>
      <c r="AG10" s="692"/>
      <c r="AH10" s="692"/>
      <c r="AI10" s="692"/>
      <c r="AJ10" s="692"/>
      <c r="AK10" s="692"/>
      <c r="AL10" s="667" t="s">
        <v>237</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t="s">
        <v>237</v>
      </c>
      <c r="BH10" s="665"/>
      <c r="BI10" s="665"/>
      <c r="BJ10" s="665"/>
      <c r="BK10" s="665"/>
      <c r="BL10" s="665"/>
      <c r="BM10" s="665"/>
      <c r="BN10" s="666"/>
      <c r="BO10" s="691" t="s">
        <v>237</v>
      </c>
      <c r="BP10" s="691"/>
      <c r="BQ10" s="691"/>
      <c r="BR10" s="691"/>
      <c r="BS10" s="692" t="s">
        <v>228</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132788</v>
      </c>
      <c r="CS10" s="665"/>
      <c r="CT10" s="665"/>
      <c r="CU10" s="665"/>
      <c r="CV10" s="665"/>
      <c r="CW10" s="665"/>
      <c r="CX10" s="665"/>
      <c r="CY10" s="666"/>
      <c r="CZ10" s="691">
        <v>0.1</v>
      </c>
      <c r="DA10" s="691"/>
      <c r="DB10" s="691"/>
      <c r="DC10" s="691"/>
      <c r="DD10" s="670" t="s">
        <v>139</v>
      </c>
      <c r="DE10" s="665"/>
      <c r="DF10" s="665"/>
      <c r="DG10" s="665"/>
      <c r="DH10" s="665"/>
      <c r="DI10" s="665"/>
      <c r="DJ10" s="665"/>
      <c r="DK10" s="665"/>
      <c r="DL10" s="665"/>
      <c r="DM10" s="665"/>
      <c r="DN10" s="665"/>
      <c r="DO10" s="665"/>
      <c r="DP10" s="666"/>
      <c r="DQ10" s="670">
        <v>107801</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4976008</v>
      </c>
      <c r="S11" s="665"/>
      <c r="T11" s="665"/>
      <c r="U11" s="665"/>
      <c r="V11" s="665"/>
      <c r="W11" s="665"/>
      <c r="X11" s="665"/>
      <c r="Y11" s="666"/>
      <c r="Z11" s="667">
        <v>4.4000000000000004</v>
      </c>
      <c r="AA11" s="668"/>
      <c r="AB11" s="668"/>
      <c r="AC11" s="669"/>
      <c r="AD11" s="670">
        <v>4976008</v>
      </c>
      <c r="AE11" s="665"/>
      <c r="AF11" s="665"/>
      <c r="AG11" s="665"/>
      <c r="AH11" s="665"/>
      <c r="AI11" s="665"/>
      <c r="AJ11" s="665"/>
      <c r="AK11" s="666"/>
      <c r="AL11" s="667">
        <v>7.7</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t="s">
        <v>237</v>
      </c>
      <c r="BH11" s="665"/>
      <c r="BI11" s="665"/>
      <c r="BJ11" s="665"/>
      <c r="BK11" s="665"/>
      <c r="BL11" s="665"/>
      <c r="BM11" s="665"/>
      <c r="BN11" s="666"/>
      <c r="BO11" s="691" t="s">
        <v>228</v>
      </c>
      <c r="BP11" s="691"/>
      <c r="BQ11" s="691"/>
      <c r="BR11" s="691"/>
      <c r="BS11" s="692" t="s">
        <v>228</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t="s">
        <v>237</v>
      </c>
      <c r="CS11" s="665"/>
      <c r="CT11" s="665"/>
      <c r="CU11" s="665"/>
      <c r="CV11" s="665"/>
      <c r="CW11" s="665"/>
      <c r="CX11" s="665"/>
      <c r="CY11" s="666"/>
      <c r="CZ11" s="691" t="s">
        <v>139</v>
      </c>
      <c r="DA11" s="691"/>
      <c r="DB11" s="691"/>
      <c r="DC11" s="691"/>
      <c r="DD11" s="670" t="s">
        <v>237</v>
      </c>
      <c r="DE11" s="665"/>
      <c r="DF11" s="665"/>
      <c r="DG11" s="665"/>
      <c r="DH11" s="665"/>
      <c r="DI11" s="665"/>
      <c r="DJ11" s="665"/>
      <c r="DK11" s="665"/>
      <c r="DL11" s="665"/>
      <c r="DM11" s="665"/>
      <c r="DN11" s="665"/>
      <c r="DO11" s="665"/>
      <c r="DP11" s="666"/>
      <c r="DQ11" s="670" t="s">
        <v>139</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237</v>
      </c>
      <c r="S12" s="665"/>
      <c r="T12" s="665"/>
      <c r="U12" s="665"/>
      <c r="V12" s="665"/>
      <c r="W12" s="665"/>
      <c r="X12" s="665"/>
      <c r="Y12" s="666"/>
      <c r="Z12" s="691" t="s">
        <v>237</v>
      </c>
      <c r="AA12" s="691"/>
      <c r="AB12" s="691"/>
      <c r="AC12" s="691"/>
      <c r="AD12" s="692" t="s">
        <v>228</v>
      </c>
      <c r="AE12" s="692"/>
      <c r="AF12" s="692"/>
      <c r="AG12" s="692"/>
      <c r="AH12" s="692"/>
      <c r="AI12" s="692"/>
      <c r="AJ12" s="692"/>
      <c r="AK12" s="692"/>
      <c r="AL12" s="667" t="s">
        <v>139</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t="s">
        <v>228</v>
      </c>
      <c r="BH12" s="665"/>
      <c r="BI12" s="665"/>
      <c r="BJ12" s="665"/>
      <c r="BK12" s="665"/>
      <c r="BL12" s="665"/>
      <c r="BM12" s="665"/>
      <c r="BN12" s="666"/>
      <c r="BO12" s="691" t="s">
        <v>228</v>
      </c>
      <c r="BP12" s="691"/>
      <c r="BQ12" s="691"/>
      <c r="BR12" s="691"/>
      <c r="BS12" s="692" t="s">
        <v>228</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2481815</v>
      </c>
      <c r="CS12" s="665"/>
      <c r="CT12" s="665"/>
      <c r="CU12" s="665"/>
      <c r="CV12" s="665"/>
      <c r="CW12" s="665"/>
      <c r="CX12" s="665"/>
      <c r="CY12" s="666"/>
      <c r="CZ12" s="691">
        <v>2.2999999999999998</v>
      </c>
      <c r="DA12" s="691"/>
      <c r="DB12" s="691"/>
      <c r="DC12" s="691"/>
      <c r="DD12" s="670" t="s">
        <v>228</v>
      </c>
      <c r="DE12" s="665"/>
      <c r="DF12" s="665"/>
      <c r="DG12" s="665"/>
      <c r="DH12" s="665"/>
      <c r="DI12" s="665"/>
      <c r="DJ12" s="665"/>
      <c r="DK12" s="665"/>
      <c r="DL12" s="665"/>
      <c r="DM12" s="665"/>
      <c r="DN12" s="665"/>
      <c r="DO12" s="665"/>
      <c r="DP12" s="666"/>
      <c r="DQ12" s="670">
        <v>1375475</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139</v>
      </c>
      <c r="S13" s="665"/>
      <c r="T13" s="665"/>
      <c r="U13" s="665"/>
      <c r="V13" s="665"/>
      <c r="W13" s="665"/>
      <c r="X13" s="665"/>
      <c r="Y13" s="666"/>
      <c r="Z13" s="691" t="s">
        <v>139</v>
      </c>
      <c r="AA13" s="691"/>
      <c r="AB13" s="691"/>
      <c r="AC13" s="691"/>
      <c r="AD13" s="692" t="s">
        <v>237</v>
      </c>
      <c r="AE13" s="692"/>
      <c r="AF13" s="692"/>
      <c r="AG13" s="692"/>
      <c r="AH13" s="692"/>
      <c r="AI13" s="692"/>
      <c r="AJ13" s="692"/>
      <c r="AK13" s="692"/>
      <c r="AL13" s="667" t="s">
        <v>228</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t="s">
        <v>139</v>
      </c>
      <c r="BH13" s="665"/>
      <c r="BI13" s="665"/>
      <c r="BJ13" s="665"/>
      <c r="BK13" s="665"/>
      <c r="BL13" s="665"/>
      <c r="BM13" s="665"/>
      <c r="BN13" s="666"/>
      <c r="BO13" s="691" t="s">
        <v>139</v>
      </c>
      <c r="BP13" s="691"/>
      <c r="BQ13" s="691"/>
      <c r="BR13" s="691"/>
      <c r="BS13" s="692" t="s">
        <v>228</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8695615</v>
      </c>
      <c r="CS13" s="665"/>
      <c r="CT13" s="665"/>
      <c r="CU13" s="665"/>
      <c r="CV13" s="665"/>
      <c r="CW13" s="665"/>
      <c r="CX13" s="665"/>
      <c r="CY13" s="666"/>
      <c r="CZ13" s="691">
        <v>8</v>
      </c>
      <c r="DA13" s="691"/>
      <c r="DB13" s="691"/>
      <c r="DC13" s="691"/>
      <c r="DD13" s="670">
        <v>5502672</v>
      </c>
      <c r="DE13" s="665"/>
      <c r="DF13" s="665"/>
      <c r="DG13" s="665"/>
      <c r="DH13" s="665"/>
      <c r="DI13" s="665"/>
      <c r="DJ13" s="665"/>
      <c r="DK13" s="665"/>
      <c r="DL13" s="665"/>
      <c r="DM13" s="665"/>
      <c r="DN13" s="665"/>
      <c r="DO13" s="665"/>
      <c r="DP13" s="666"/>
      <c r="DQ13" s="670">
        <v>6908936</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85035</v>
      </c>
      <c r="BH14" s="665"/>
      <c r="BI14" s="665"/>
      <c r="BJ14" s="665"/>
      <c r="BK14" s="665"/>
      <c r="BL14" s="665"/>
      <c r="BM14" s="665"/>
      <c r="BN14" s="666"/>
      <c r="BO14" s="691">
        <v>0.5</v>
      </c>
      <c r="BP14" s="691"/>
      <c r="BQ14" s="691"/>
      <c r="BR14" s="691"/>
      <c r="BS14" s="692" t="s">
        <v>237</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879977</v>
      </c>
      <c r="CS14" s="665"/>
      <c r="CT14" s="665"/>
      <c r="CU14" s="665"/>
      <c r="CV14" s="665"/>
      <c r="CW14" s="665"/>
      <c r="CX14" s="665"/>
      <c r="CY14" s="666"/>
      <c r="CZ14" s="691">
        <v>0.8</v>
      </c>
      <c r="DA14" s="691"/>
      <c r="DB14" s="691"/>
      <c r="DC14" s="691"/>
      <c r="DD14" s="670">
        <v>153718</v>
      </c>
      <c r="DE14" s="665"/>
      <c r="DF14" s="665"/>
      <c r="DG14" s="665"/>
      <c r="DH14" s="665"/>
      <c r="DI14" s="665"/>
      <c r="DJ14" s="665"/>
      <c r="DK14" s="665"/>
      <c r="DL14" s="665"/>
      <c r="DM14" s="665"/>
      <c r="DN14" s="665"/>
      <c r="DO14" s="665"/>
      <c r="DP14" s="666"/>
      <c r="DQ14" s="670">
        <v>792146</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228</v>
      </c>
      <c r="S15" s="665"/>
      <c r="T15" s="665"/>
      <c r="U15" s="665"/>
      <c r="V15" s="665"/>
      <c r="W15" s="665"/>
      <c r="X15" s="665"/>
      <c r="Y15" s="666"/>
      <c r="Z15" s="691" t="s">
        <v>237</v>
      </c>
      <c r="AA15" s="691"/>
      <c r="AB15" s="691"/>
      <c r="AC15" s="691"/>
      <c r="AD15" s="692" t="s">
        <v>228</v>
      </c>
      <c r="AE15" s="692"/>
      <c r="AF15" s="692"/>
      <c r="AG15" s="692"/>
      <c r="AH15" s="692"/>
      <c r="AI15" s="692"/>
      <c r="AJ15" s="692"/>
      <c r="AK15" s="692"/>
      <c r="AL15" s="667" t="s">
        <v>237</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1616023</v>
      </c>
      <c r="BH15" s="665"/>
      <c r="BI15" s="665"/>
      <c r="BJ15" s="665"/>
      <c r="BK15" s="665"/>
      <c r="BL15" s="665"/>
      <c r="BM15" s="665"/>
      <c r="BN15" s="666"/>
      <c r="BO15" s="691">
        <v>8.6999999999999993</v>
      </c>
      <c r="BP15" s="691"/>
      <c r="BQ15" s="691"/>
      <c r="BR15" s="691"/>
      <c r="BS15" s="692" t="s">
        <v>139</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11472005</v>
      </c>
      <c r="CS15" s="665"/>
      <c r="CT15" s="665"/>
      <c r="CU15" s="665"/>
      <c r="CV15" s="665"/>
      <c r="CW15" s="665"/>
      <c r="CX15" s="665"/>
      <c r="CY15" s="666"/>
      <c r="CZ15" s="691">
        <v>10.6</v>
      </c>
      <c r="DA15" s="691"/>
      <c r="DB15" s="691"/>
      <c r="DC15" s="691"/>
      <c r="DD15" s="670">
        <v>1181706</v>
      </c>
      <c r="DE15" s="665"/>
      <c r="DF15" s="665"/>
      <c r="DG15" s="665"/>
      <c r="DH15" s="665"/>
      <c r="DI15" s="665"/>
      <c r="DJ15" s="665"/>
      <c r="DK15" s="665"/>
      <c r="DL15" s="665"/>
      <c r="DM15" s="665"/>
      <c r="DN15" s="665"/>
      <c r="DO15" s="665"/>
      <c r="DP15" s="666"/>
      <c r="DQ15" s="670">
        <v>10399001</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63366</v>
      </c>
      <c r="S16" s="665"/>
      <c r="T16" s="665"/>
      <c r="U16" s="665"/>
      <c r="V16" s="665"/>
      <c r="W16" s="665"/>
      <c r="X16" s="665"/>
      <c r="Y16" s="666"/>
      <c r="Z16" s="691">
        <v>0.1</v>
      </c>
      <c r="AA16" s="691"/>
      <c r="AB16" s="691"/>
      <c r="AC16" s="691"/>
      <c r="AD16" s="692">
        <v>63366</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237</v>
      </c>
      <c r="BH16" s="665"/>
      <c r="BI16" s="665"/>
      <c r="BJ16" s="665"/>
      <c r="BK16" s="665"/>
      <c r="BL16" s="665"/>
      <c r="BM16" s="665"/>
      <c r="BN16" s="666"/>
      <c r="BO16" s="691" t="s">
        <v>139</v>
      </c>
      <c r="BP16" s="691"/>
      <c r="BQ16" s="691"/>
      <c r="BR16" s="691"/>
      <c r="BS16" s="692" t="s">
        <v>228</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t="s">
        <v>228</v>
      </c>
      <c r="CS16" s="665"/>
      <c r="CT16" s="665"/>
      <c r="CU16" s="665"/>
      <c r="CV16" s="665"/>
      <c r="CW16" s="665"/>
      <c r="CX16" s="665"/>
      <c r="CY16" s="666"/>
      <c r="CZ16" s="691" t="s">
        <v>228</v>
      </c>
      <c r="DA16" s="691"/>
      <c r="DB16" s="691"/>
      <c r="DC16" s="691"/>
      <c r="DD16" s="670" t="s">
        <v>237</v>
      </c>
      <c r="DE16" s="665"/>
      <c r="DF16" s="665"/>
      <c r="DG16" s="665"/>
      <c r="DH16" s="665"/>
      <c r="DI16" s="665"/>
      <c r="DJ16" s="665"/>
      <c r="DK16" s="665"/>
      <c r="DL16" s="665"/>
      <c r="DM16" s="665"/>
      <c r="DN16" s="665"/>
      <c r="DO16" s="665"/>
      <c r="DP16" s="666"/>
      <c r="DQ16" s="670" t="s">
        <v>237</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t="s">
        <v>237</v>
      </c>
      <c r="S17" s="665"/>
      <c r="T17" s="665"/>
      <c r="U17" s="665"/>
      <c r="V17" s="665"/>
      <c r="W17" s="665"/>
      <c r="X17" s="665"/>
      <c r="Y17" s="666"/>
      <c r="Z17" s="691" t="s">
        <v>237</v>
      </c>
      <c r="AA17" s="691"/>
      <c r="AB17" s="691"/>
      <c r="AC17" s="691"/>
      <c r="AD17" s="692" t="s">
        <v>237</v>
      </c>
      <c r="AE17" s="692"/>
      <c r="AF17" s="692"/>
      <c r="AG17" s="692"/>
      <c r="AH17" s="692"/>
      <c r="AI17" s="692"/>
      <c r="AJ17" s="692"/>
      <c r="AK17" s="692"/>
      <c r="AL17" s="667" t="s">
        <v>228</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139</v>
      </c>
      <c r="BH17" s="665"/>
      <c r="BI17" s="665"/>
      <c r="BJ17" s="665"/>
      <c r="BK17" s="665"/>
      <c r="BL17" s="665"/>
      <c r="BM17" s="665"/>
      <c r="BN17" s="666"/>
      <c r="BO17" s="691" t="s">
        <v>237</v>
      </c>
      <c r="BP17" s="691"/>
      <c r="BQ17" s="691"/>
      <c r="BR17" s="691"/>
      <c r="BS17" s="692" t="s">
        <v>228</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1742194</v>
      </c>
      <c r="CS17" s="665"/>
      <c r="CT17" s="665"/>
      <c r="CU17" s="665"/>
      <c r="CV17" s="665"/>
      <c r="CW17" s="665"/>
      <c r="CX17" s="665"/>
      <c r="CY17" s="666"/>
      <c r="CZ17" s="691">
        <v>1.6</v>
      </c>
      <c r="DA17" s="691"/>
      <c r="DB17" s="691"/>
      <c r="DC17" s="691"/>
      <c r="DD17" s="670" t="s">
        <v>237</v>
      </c>
      <c r="DE17" s="665"/>
      <c r="DF17" s="665"/>
      <c r="DG17" s="665"/>
      <c r="DH17" s="665"/>
      <c r="DI17" s="665"/>
      <c r="DJ17" s="665"/>
      <c r="DK17" s="665"/>
      <c r="DL17" s="665"/>
      <c r="DM17" s="665"/>
      <c r="DN17" s="665"/>
      <c r="DO17" s="665"/>
      <c r="DP17" s="666"/>
      <c r="DQ17" s="670">
        <v>1742194</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197953</v>
      </c>
      <c r="S18" s="665"/>
      <c r="T18" s="665"/>
      <c r="U18" s="665"/>
      <c r="V18" s="665"/>
      <c r="W18" s="665"/>
      <c r="X18" s="665"/>
      <c r="Y18" s="666"/>
      <c r="Z18" s="691">
        <v>0.2</v>
      </c>
      <c r="AA18" s="691"/>
      <c r="AB18" s="691"/>
      <c r="AC18" s="691"/>
      <c r="AD18" s="692">
        <v>197953</v>
      </c>
      <c r="AE18" s="692"/>
      <c r="AF18" s="692"/>
      <c r="AG18" s="692"/>
      <c r="AH18" s="692"/>
      <c r="AI18" s="692"/>
      <c r="AJ18" s="692"/>
      <c r="AK18" s="692"/>
      <c r="AL18" s="667">
        <v>0.3</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139</v>
      </c>
      <c r="BH18" s="665"/>
      <c r="BI18" s="665"/>
      <c r="BJ18" s="665"/>
      <c r="BK18" s="665"/>
      <c r="BL18" s="665"/>
      <c r="BM18" s="665"/>
      <c r="BN18" s="666"/>
      <c r="BO18" s="691" t="s">
        <v>139</v>
      </c>
      <c r="BP18" s="691"/>
      <c r="BQ18" s="691"/>
      <c r="BR18" s="691"/>
      <c r="BS18" s="692" t="s">
        <v>228</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139</v>
      </c>
      <c r="CS18" s="665"/>
      <c r="CT18" s="665"/>
      <c r="CU18" s="665"/>
      <c r="CV18" s="665"/>
      <c r="CW18" s="665"/>
      <c r="CX18" s="665"/>
      <c r="CY18" s="666"/>
      <c r="CZ18" s="691" t="s">
        <v>139</v>
      </c>
      <c r="DA18" s="691"/>
      <c r="DB18" s="691"/>
      <c r="DC18" s="691"/>
      <c r="DD18" s="670" t="s">
        <v>139</v>
      </c>
      <c r="DE18" s="665"/>
      <c r="DF18" s="665"/>
      <c r="DG18" s="665"/>
      <c r="DH18" s="665"/>
      <c r="DI18" s="665"/>
      <c r="DJ18" s="665"/>
      <c r="DK18" s="665"/>
      <c r="DL18" s="665"/>
      <c r="DM18" s="665"/>
      <c r="DN18" s="665"/>
      <c r="DO18" s="665"/>
      <c r="DP18" s="666"/>
      <c r="DQ18" s="670" t="s">
        <v>228</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178636</v>
      </c>
      <c r="S19" s="665"/>
      <c r="T19" s="665"/>
      <c r="U19" s="665"/>
      <c r="V19" s="665"/>
      <c r="W19" s="665"/>
      <c r="X19" s="665"/>
      <c r="Y19" s="666"/>
      <c r="Z19" s="691">
        <v>0.2</v>
      </c>
      <c r="AA19" s="691"/>
      <c r="AB19" s="691"/>
      <c r="AC19" s="691"/>
      <c r="AD19" s="692">
        <v>178636</v>
      </c>
      <c r="AE19" s="692"/>
      <c r="AF19" s="692"/>
      <c r="AG19" s="692"/>
      <c r="AH19" s="692"/>
      <c r="AI19" s="692"/>
      <c r="AJ19" s="692"/>
      <c r="AK19" s="692"/>
      <c r="AL19" s="667">
        <v>0.3</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t="s">
        <v>139</v>
      </c>
      <c r="BH19" s="665"/>
      <c r="BI19" s="665"/>
      <c r="BJ19" s="665"/>
      <c r="BK19" s="665"/>
      <c r="BL19" s="665"/>
      <c r="BM19" s="665"/>
      <c r="BN19" s="666"/>
      <c r="BO19" s="691" t="s">
        <v>237</v>
      </c>
      <c r="BP19" s="691"/>
      <c r="BQ19" s="691"/>
      <c r="BR19" s="691"/>
      <c r="BS19" s="692" t="s">
        <v>228</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228</v>
      </c>
      <c r="CS19" s="665"/>
      <c r="CT19" s="665"/>
      <c r="CU19" s="665"/>
      <c r="CV19" s="665"/>
      <c r="CW19" s="665"/>
      <c r="CX19" s="665"/>
      <c r="CY19" s="666"/>
      <c r="CZ19" s="691" t="s">
        <v>237</v>
      </c>
      <c r="DA19" s="691"/>
      <c r="DB19" s="691"/>
      <c r="DC19" s="691"/>
      <c r="DD19" s="670" t="s">
        <v>139</v>
      </c>
      <c r="DE19" s="665"/>
      <c r="DF19" s="665"/>
      <c r="DG19" s="665"/>
      <c r="DH19" s="665"/>
      <c r="DI19" s="665"/>
      <c r="DJ19" s="665"/>
      <c r="DK19" s="665"/>
      <c r="DL19" s="665"/>
      <c r="DM19" s="665"/>
      <c r="DN19" s="665"/>
      <c r="DO19" s="665"/>
      <c r="DP19" s="666"/>
      <c r="DQ19" s="670" t="s">
        <v>139</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17887</v>
      </c>
      <c r="S20" s="665"/>
      <c r="T20" s="665"/>
      <c r="U20" s="665"/>
      <c r="V20" s="665"/>
      <c r="W20" s="665"/>
      <c r="X20" s="665"/>
      <c r="Y20" s="666"/>
      <c r="Z20" s="691">
        <v>0</v>
      </c>
      <c r="AA20" s="691"/>
      <c r="AB20" s="691"/>
      <c r="AC20" s="691"/>
      <c r="AD20" s="692">
        <v>17887</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t="s">
        <v>228</v>
      </c>
      <c r="BH20" s="665"/>
      <c r="BI20" s="665"/>
      <c r="BJ20" s="665"/>
      <c r="BK20" s="665"/>
      <c r="BL20" s="665"/>
      <c r="BM20" s="665"/>
      <c r="BN20" s="666"/>
      <c r="BO20" s="691" t="s">
        <v>139</v>
      </c>
      <c r="BP20" s="691"/>
      <c r="BQ20" s="691"/>
      <c r="BR20" s="691"/>
      <c r="BS20" s="692" t="s">
        <v>139</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108027961</v>
      </c>
      <c r="CS20" s="665"/>
      <c r="CT20" s="665"/>
      <c r="CU20" s="665"/>
      <c r="CV20" s="665"/>
      <c r="CW20" s="665"/>
      <c r="CX20" s="665"/>
      <c r="CY20" s="666"/>
      <c r="CZ20" s="691">
        <v>100</v>
      </c>
      <c r="DA20" s="691"/>
      <c r="DB20" s="691"/>
      <c r="DC20" s="691"/>
      <c r="DD20" s="670">
        <v>11002950</v>
      </c>
      <c r="DE20" s="665"/>
      <c r="DF20" s="665"/>
      <c r="DG20" s="665"/>
      <c r="DH20" s="665"/>
      <c r="DI20" s="665"/>
      <c r="DJ20" s="665"/>
      <c r="DK20" s="665"/>
      <c r="DL20" s="665"/>
      <c r="DM20" s="665"/>
      <c r="DN20" s="665"/>
      <c r="DO20" s="665"/>
      <c r="DP20" s="666"/>
      <c r="DQ20" s="670">
        <v>67831378</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1430</v>
      </c>
      <c r="S21" s="665"/>
      <c r="T21" s="665"/>
      <c r="U21" s="665"/>
      <c r="V21" s="665"/>
      <c r="W21" s="665"/>
      <c r="X21" s="665"/>
      <c r="Y21" s="666"/>
      <c r="Z21" s="691">
        <v>0</v>
      </c>
      <c r="AA21" s="691"/>
      <c r="AB21" s="691"/>
      <c r="AC21" s="691"/>
      <c r="AD21" s="692">
        <v>1430</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t="s">
        <v>139</v>
      </c>
      <c r="BH21" s="665"/>
      <c r="BI21" s="665"/>
      <c r="BJ21" s="665"/>
      <c r="BK21" s="665"/>
      <c r="BL21" s="665"/>
      <c r="BM21" s="665"/>
      <c r="BN21" s="666"/>
      <c r="BO21" s="691" t="s">
        <v>237</v>
      </c>
      <c r="BP21" s="691"/>
      <c r="BQ21" s="691"/>
      <c r="BR21" s="691"/>
      <c r="BS21" s="692" t="s">
        <v>228</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t="s">
        <v>237</v>
      </c>
      <c r="S22" s="665"/>
      <c r="T22" s="665"/>
      <c r="U22" s="665"/>
      <c r="V22" s="665"/>
      <c r="W22" s="665"/>
      <c r="X22" s="665"/>
      <c r="Y22" s="666"/>
      <c r="Z22" s="691" t="s">
        <v>139</v>
      </c>
      <c r="AA22" s="691"/>
      <c r="AB22" s="691"/>
      <c r="AC22" s="691"/>
      <c r="AD22" s="692" t="s">
        <v>237</v>
      </c>
      <c r="AE22" s="692"/>
      <c r="AF22" s="692"/>
      <c r="AG22" s="692"/>
      <c r="AH22" s="692"/>
      <c r="AI22" s="692"/>
      <c r="AJ22" s="692"/>
      <c r="AK22" s="692"/>
      <c r="AL22" s="667" t="s">
        <v>139</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228</v>
      </c>
      <c r="BH22" s="665"/>
      <c r="BI22" s="665"/>
      <c r="BJ22" s="665"/>
      <c r="BK22" s="665"/>
      <c r="BL22" s="665"/>
      <c r="BM22" s="665"/>
      <c r="BN22" s="666"/>
      <c r="BO22" s="691" t="s">
        <v>228</v>
      </c>
      <c r="BP22" s="691"/>
      <c r="BQ22" s="691"/>
      <c r="BR22" s="691"/>
      <c r="BS22" s="692" t="s">
        <v>139</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t="s">
        <v>237</v>
      </c>
      <c r="S23" s="665"/>
      <c r="T23" s="665"/>
      <c r="U23" s="665"/>
      <c r="V23" s="665"/>
      <c r="W23" s="665"/>
      <c r="X23" s="665"/>
      <c r="Y23" s="666"/>
      <c r="Z23" s="691" t="s">
        <v>237</v>
      </c>
      <c r="AA23" s="691"/>
      <c r="AB23" s="691"/>
      <c r="AC23" s="691"/>
      <c r="AD23" s="692" t="s">
        <v>228</v>
      </c>
      <c r="AE23" s="692"/>
      <c r="AF23" s="692"/>
      <c r="AG23" s="692"/>
      <c r="AH23" s="692"/>
      <c r="AI23" s="692"/>
      <c r="AJ23" s="692"/>
      <c r="AK23" s="692"/>
      <c r="AL23" s="667" t="s">
        <v>228</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t="s">
        <v>139</v>
      </c>
      <c r="BH23" s="665"/>
      <c r="BI23" s="665"/>
      <c r="BJ23" s="665"/>
      <c r="BK23" s="665"/>
      <c r="BL23" s="665"/>
      <c r="BM23" s="665"/>
      <c r="BN23" s="666"/>
      <c r="BO23" s="691" t="s">
        <v>228</v>
      </c>
      <c r="BP23" s="691"/>
      <c r="BQ23" s="691"/>
      <c r="BR23" s="691"/>
      <c r="BS23" s="692" t="s">
        <v>139</v>
      </c>
      <c r="BT23" s="692"/>
      <c r="BU23" s="692"/>
      <c r="BV23" s="692"/>
      <c r="BW23" s="692"/>
      <c r="BX23" s="692"/>
      <c r="BY23" s="692"/>
      <c r="BZ23" s="692"/>
      <c r="CA23" s="692"/>
      <c r="CB23" s="759"/>
      <c r="CD23" s="766" t="s">
        <v>222</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t="s">
        <v>228</v>
      </c>
      <c r="S24" s="665"/>
      <c r="T24" s="665"/>
      <c r="U24" s="665"/>
      <c r="V24" s="665"/>
      <c r="W24" s="665"/>
      <c r="X24" s="665"/>
      <c r="Y24" s="666"/>
      <c r="Z24" s="691" t="s">
        <v>228</v>
      </c>
      <c r="AA24" s="691"/>
      <c r="AB24" s="691"/>
      <c r="AC24" s="691"/>
      <c r="AD24" s="692" t="s">
        <v>228</v>
      </c>
      <c r="AE24" s="692"/>
      <c r="AF24" s="692"/>
      <c r="AG24" s="692"/>
      <c r="AH24" s="692"/>
      <c r="AI24" s="692"/>
      <c r="AJ24" s="692"/>
      <c r="AK24" s="692"/>
      <c r="AL24" s="667" t="s">
        <v>139</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237</v>
      </c>
      <c r="BH24" s="665"/>
      <c r="BI24" s="665"/>
      <c r="BJ24" s="665"/>
      <c r="BK24" s="665"/>
      <c r="BL24" s="665"/>
      <c r="BM24" s="665"/>
      <c r="BN24" s="666"/>
      <c r="BO24" s="691" t="s">
        <v>139</v>
      </c>
      <c r="BP24" s="691"/>
      <c r="BQ24" s="691"/>
      <c r="BR24" s="691"/>
      <c r="BS24" s="692" t="s">
        <v>228</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57066977</v>
      </c>
      <c r="CS24" s="718"/>
      <c r="CT24" s="718"/>
      <c r="CU24" s="718"/>
      <c r="CV24" s="718"/>
      <c r="CW24" s="718"/>
      <c r="CX24" s="718"/>
      <c r="CY24" s="761"/>
      <c r="CZ24" s="762">
        <v>52.8</v>
      </c>
      <c r="DA24" s="736"/>
      <c r="DB24" s="736"/>
      <c r="DC24" s="765"/>
      <c r="DD24" s="760">
        <v>31848118</v>
      </c>
      <c r="DE24" s="718"/>
      <c r="DF24" s="718"/>
      <c r="DG24" s="718"/>
      <c r="DH24" s="718"/>
      <c r="DI24" s="718"/>
      <c r="DJ24" s="718"/>
      <c r="DK24" s="761"/>
      <c r="DL24" s="760">
        <v>31629546</v>
      </c>
      <c r="DM24" s="718"/>
      <c r="DN24" s="718"/>
      <c r="DO24" s="718"/>
      <c r="DP24" s="718"/>
      <c r="DQ24" s="718"/>
      <c r="DR24" s="718"/>
      <c r="DS24" s="718"/>
      <c r="DT24" s="718"/>
      <c r="DU24" s="718"/>
      <c r="DV24" s="761"/>
      <c r="DW24" s="762">
        <v>48.8</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t="s">
        <v>139</v>
      </c>
      <c r="S25" s="665"/>
      <c r="T25" s="665"/>
      <c r="U25" s="665"/>
      <c r="V25" s="665"/>
      <c r="W25" s="665"/>
      <c r="X25" s="665"/>
      <c r="Y25" s="666"/>
      <c r="Z25" s="691" t="s">
        <v>139</v>
      </c>
      <c r="AA25" s="691"/>
      <c r="AB25" s="691"/>
      <c r="AC25" s="691"/>
      <c r="AD25" s="692" t="s">
        <v>228</v>
      </c>
      <c r="AE25" s="692"/>
      <c r="AF25" s="692"/>
      <c r="AG25" s="692"/>
      <c r="AH25" s="692"/>
      <c r="AI25" s="692"/>
      <c r="AJ25" s="692"/>
      <c r="AK25" s="692"/>
      <c r="AL25" s="667" t="s">
        <v>228</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139</v>
      </c>
      <c r="BH25" s="665"/>
      <c r="BI25" s="665"/>
      <c r="BJ25" s="665"/>
      <c r="BK25" s="665"/>
      <c r="BL25" s="665"/>
      <c r="BM25" s="665"/>
      <c r="BN25" s="666"/>
      <c r="BO25" s="691" t="s">
        <v>139</v>
      </c>
      <c r="BP25" s="691"/>
      <c r="BQ25" s="691"/>
      <c r="BR25" s="691"/>
      <c r="BS25" s="692" t="s">
        <v>237</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17880916</v>
      </c>
      <c r="CS25" s="675"/>
      <c r="CT25" s="675"/>
      <c r="CU25" s="675"/>
      <c r="CV25" s="675"/>
      <c r="CW25" s="675"/>
      <c r="CX25" s="675"/>
      <c r="CY25" s="676"/>
      <c r="CZ25" s="667">
        <v>16.600000000000001</v>
      </c>
      <c r="DA25" s="677"/>
      <c r="DB25" s="677"/>
      <c r="DC25" s="678"/>
      <c r="DD25" s="670">
        <v>16824894</v>
      </c>
      <c r="DE25" s="675"/>
      <c r="DF25" s="675"/>
      <c r="DG25" s="675"/>
      <c r="DH25" s="675"/>
      <c r="DI25" s="675"/>
      <c r="DJ25" s="675"/>
      <c r="DK25" s="676"/>
      <c r="DL25" s="670">
        <v>16648659</v>
      </c>
      <c r="DM25" s="675"/>
      <c r="DN25" s="675"/>
      <c r="DO25" s="675"/>
      <c r="DP25" s="675"/>
      <c r="DQ25" s="675"/>
      <c r="DR25" s="675"/>
      <c r="DS25" s="675"/>
      <c r="DT25" s="675"/>
      <c r="DU25" s="675"/>
      <c r="DV25" s="676"/>
      <c r="DW25" s="667">
        <v>25.7</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228</v>
      </c>
      <c r="S26" s="665"/>
      <c r="T26" s="665"/>
      <c r="U26" s="665"/>
      <c r="V26" s="665"/>
      <c r="W26" s="665"/>
      <c r="X26" s="665"/>
      <c r="Y26" s="666"/>
      <c r="Z26" s="691" t="s">
        <v>139</v>
      </c>
      <c r="AA26" s="691"/>
      <c r="AB26" s="691"/>
      <c r="AC26" s="691"/>
      <c r="AD26" s="692" t="s">
        <v>228</v>
      </c>
      <c r="AE26" s="692"/>
      <c r="AF26" s="692"/>
      <c r="AG26" s="692"/>
      <c r="AH26" s="692"/>
      <c r="AI26" s="692"/>
      <c r="AJ26" s="692"/>
      <c r="AK26" s="692"/>
      <c r="AL26" s="667" t="s">
        <v>237</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228</v>
      </c>
      <c r="BH26" s="665"/>
      <c r="BI26" s="665"/>
      <c r="BJ26" s="665"/>
      <c r="BK26" s="665"/>
      <c r="BL26" s="665"/>
      <c r="BM26" s="665"/>
      <c r="BN26" s="666"/>
      <c r="BO26" s="691" t="s">
        <v>139</v>
      </c>
      <c r="BP26" s="691"/>
      <c r="BQ26" s="691"/>
      <c r="BR26" s="691"/>
      <c r="BS26" s="692" t="s">
        <v>139</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10800605</v>
      </c>
      <c r="CS26" s="665"/>
      <c r="CT26" s="665"/>
      <c r="CU26" s="665"/>
      <c r="CV26" s="665"/>
      <c r="CW26" s="665"/>
      <c r="CX26" s="665"/>
      <c r="CY26" s="666"/>
      <c r="CZ26" s="667">
        <v>10</v>
      </c>
      <c r="DA26" s="677"/>
      <c r="DB26" s="677"/>
      <c r="DC26" s="678"/>
      <c r="DD26" s="670">
        <v>10113601</v>
      </c>
      <c r="DE26" s="665"/>
      <c r="DF26" s="665"/>
      <c r="DG26" s="665"/>
      <c r="DH26" s="665"/>
      <c r="DI26" s="665"/>
      <c r="DJ26" s="665"/>
      <c r="DK26" s="666"/>
      <c r="DL26" s="670" t="s">
        <v>139</v>
      </c>
      <c r="DM26" s="665"/>
      <c r="DN26" s="665"/>
      <c r="DO26" s="665"/>
      <c r="DP26" s="665"/>
      <c r="DQ26" s="665"/>
      <c r="DR26" s="665"/>
      <c r="DS26" s="665"/>
      <c r="DT26" s="665"/>
      <c r="DU26" s="665"/>
      <c r="DV26" s="666"/>
      <c r="DW26" s="667" t="s">
        <v>139</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24883090</v>
      </c>
      <c r="S27" s="665"/>
      <c r="T27" s="665"/>
      <c r="U27" s="665"/>
      <c r="V27" s="665"/>
      <c r="W27" s="665"/>
      <c r="X27" s="665"/>
      <c r="Y27" s="666"/>
      <c r="Z27" s="691">
        <v>22</v>
      </c>
      <c r="AA27" s="691"/>
      <c r="AB27" s="691"/>
      <c r="AC27" s="691"/>
      <c r="AD27" s="692">
        <v>24883090</v>
      </c>
      <c r="AE27" s="692"/>
      <c r="AF27" s="692"/>
      <c r="AG27" s="692"/>
      <c r="AH27" s="692"/>
      <c r="AI27" s="692"/>
      <c r="AJ27" s="692"/>
      <c r="AK27" s="692"/>
      <c r="AL27" s="667">
        <v>38.4</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18562761</v>
      </c>
      <c r="BH27" s="665"/>
      <c r="BI27" s="665"/>
      <c r="BJ27" s="665"/>
      <c r="BK27" s="665"/>
      <c r="BL27" s="665"/>
      <c r="BM27" s="665"/>
      <c r="BN27" s="666"/>
      <c r="BO27" s="691">
        <v>100</v>
      </c>
      <c r="BP27" s="691"/>
      <c r="BQ27" s="691"/>
      <c r="BR27" s="691"/>
      <c r="BS27" s="692" t="s">
        <v>228</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37443905</v>
      </c>
      <c r="CS27" s="675"/>
      <c r="CT27" s="675"/>
      <c r="CU27" s="675"/>
      <c r="CV27" s="675"/>
      <c r="CW27" s="675"/>
      <c r="CX27" s="675"/>
      <c r="CY27" s="676"/>
      <c r="CZ27" s="667">
        <v>34.700000000000003</v>
      </c>
      <c r="DA27" s="677"/>
      <c r="DB27" s="677"/>
      <c r="DC27" s="678"/>
      <c r="DD27" s="670">
        <v>13281068</v>
      </c>
      <c r="DE27" s="675"/>
      <c r="DF27" s="675"/>
      <c r="DG27" s="675"/>
      <c r="DH27" s="675"/>
      <c r="DI27" s="675"/>
      <c r="DJ27" s="675"/>
      <c r="DK27" s="676"/>
      <c r="DL27" s="670">
        <v>13238731</v>
      </c>
      <c r="DM27" s="675"/>
      <c r="DN27" s="675"/>
      <c r="DO27" s="675"/>
      <c r="DP27" s="675"/>
      <c r="DQ27" s="675"/>
      <c r="DR27" s="675"/>
      <c r="DS27" s="675"/>
      <c r="DT27" s="675"/>
      <c r="DU27" s="675"/>
      <c r="DV27" s="676"/>
      <c r="DW27" s="667">
        <v>20.399999999999999</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18776</v>
      </c>
      <c r="S28" s="665"/>
      <c r="T28" s="665"/>
      <c r="U28" s="665"/>
      <c r="V28" s="665"/>
      <c r="W28" s="665"/>
      <c r="X28" s="665"/>
      <c r="Y28" s="666"/>
      <c r="Z28" s="691">
        <v>0</v>
      </c>
      <c r="AA28" s="691"/>
      <c r="AB28" s="691"/>
      <c r="AC28" s="691"/>
      <c r="AD28" s="692">
        <v>18776</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1742156</v>
      </c>
      <c r="CS28" s="665"/>
      <c r="CT28" s="665"/>
      <c r="CU28" s="665"/>
      <c r="CV28" s="665"/>
      <c r="CW28" s="665"/>
      <c r="CX28" s="665"/>
      <c r="CY28" s="666"/>
      <c r="CZ28" s="667">
        <v>1.6</v>
      </c>
      <c r="DA28" s="677"/>
      <c r="DB28" s="677"/>
      <c r="DC28" s="678"/>
      <c r="DD28" s="670">
        <v>1742156</v>
      </c>
      <c r="DE28" s="665"/>
      <c r="DF28" s="665"/>
      <c r="DG28" s="665"/>
      <c r="DH28" s="665"/>
      <c r="DI28" s="665"/>
      <c r="DJ28" s="665"/>
      <c r="DK28" s="666"/>
      <c r="DL28" s="670">
        <v>1742156</v>
      </c>
      <c r="DM28" s="665"/>
      <c r="DN28" s="665"/>
      <c r="DO28" s="665"/>
      <c r="DP28" s="665"/>
      <c r="DQ28" s="665"/>
      <c r="DR28" s="665"/>
      <c r="DS28" s="665"/>
      <c r="DT28" s="665"/>
      <c r="DU28" s="665"/>
      <c r="DV28" s="666"/>
      <c r="DW28" s="667">
        <v>2.7</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1163190</v>
      </c>
      <c r="S29" s="665"/>
      <c r="T29" s="665"/>
      <c r="U29" s="665"/>
      <c r="V29" s="665"/>
      <c r="W29" s="665"/>
      <c r="X29" s="665"/>
      <c r="Y29" s="666"/>
      <c r="Z29" s="691">
        <v>1</v>
      </c>
      <c r="AA29" s="691"/>
      <c r="AB29" s="691"/>
      <c r="AC29" s="691"/>
      <c r="AD29" s="692" t="s">
        <v>139</v>
      </c>
      <c r="AE29" s="692"/>
      <c r="AF29" s="692"/>
      <c r="AG29" s="692"/>
      <c r="AH29" s="692"/>
      <c r="AI29" s="692"/>
      <c r="AJ29" s="692"/>
      <c r="AK29" s="692"/>
      <c r="AL29" s="667" t="s">
        <v>139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306</v>
      </c>
      <c r="CG29" s="703"/>
      <c r="CH29" s="703"/>
      <c r="CI29" s="703"/>
      <c r="CJ29" s="703"/>
      <c r="CK29" s="703"/>
      <c r="CL29" s="703"/>
      <c r="CM29" s="703"/>
      <c r="CN29" s="703"/>
      <c r="CO29" s="703"/>
      <c r="CP29" s="703"/>
      <c r="CQ29" s="704"/>
      <c r="CR29" s="664">
        <v>1742108</v>
      </c>
      <c r="CS29" s="675"/>
      <c r="CT29" s="675"/>
      <c r="CU29" s="675"/>
      <c r="CV29" s="675"/>
      <c r="CW29" s="675"/>
      <c r="CX29" s="675"/>
      <c r="CY29" s="676"/>
      <c r="CZ29" s="667">
        <v>1.6</v>
      </c>
      <c r="DA29" s="677"/>
      <c r="DB29" s="677"/>
      <c r="DC29" s="678"/>
      <c r="DD29" s="670">
        <v>1742108</v>
      </c>
      <c r="DE29" s="675"/>
      <c r="DF29" s="675"/>
      <c r="DG29" s="675"/>
      <c r="DH29" s="675"/>
      <c r="DI29" s="675"/>
      <c r="DJ29" s="675"/>
      <c r="DK29" s="676"/>
      <c r="DL29" s="670">
        <v>1742108</v>
      </c>
      <c r="DM29" s="675"/>
      <c r="DN29" s="675"/>
      <c r="DO29" s="675"/>
      <c r="DP29" s="675"/>
      <c r="DQ29" s="675"/>
      <c r="DR29" s="675"/>
      <c r="DS29" s="675"/>
      <c r="DT29" s="675"/>
      <c r="DU29" s="675"/>
      <c r="DV29" s="676"/>
      <c r="DW29" s="667">
        <v>2.7</v>
      </c>
      <c r="DX29" s="677"/>
      <c r="DY29" s="677"/>
      <c r="DZ29" s="677"/>
      <c r="EA29" s="677"/>
      <c r="EB29" s="677"/>
      <c r="EC29" s="698"/>
    </row>
    <row r="30" spans="2:133" ht="11.25" customHeight="1" x14ac:dyDescent="0.2">
      <c r="B30" s="661" t="s">
        <v>307</v>
      </c>
      <c r="C30" s="662"/>
      <c r="D30" s="662"/>
      <c r="E30" s="662"/>
      <c r="F30" s="662"/>
      <c r="G30" s="662"/>
      <c r="H30" s="662"/>
      <c r="I30" s="662"/>
      <c r="J30" s="662"/>
      <c r="K30" s="662"/>
      <c r="L30" s="662"/>
      <c r="M30" s="662"/>
      <c r="N30" s="662"/>
      <c r="O30" s="662"/>
      <c r="P30" s="662"/>
      <c r="Q30" s="663"/>
      <c r="R30" s="664">
        <v>1329744</v>
      </c>
      <c r="S30" s="665"/>
      <c r="T30" s="665"/>
      <c r="U30" s="665"/>
      <c r="V30" s="665"/>
      <c r="W30" s="665"/>
      <c r="X30" s="665"/>
      <c r="Y30" s="666"/>
      <c r="Z30" s="691">
        <v>1.2</v>
      </c>
      <c r="AA30" s="691"/>
      <c r="AB30" s="691"/>
      <c r="AC30" s="691"/>
      <c r="AD30" s="692">
        <v>773168</v>
      </c>
      <c r="AE30" s="692"/>
      <c r="AF30" s="692"/>
      <c r="AG30" s="692"/>
      <c r="AH30" s="692"/>
      <c r="AI30" s="692"/>
      <c r="AJ30" s="692"/>
      <c r="AK30" s="692"/>
      <c r="AL30" s="667">
        <v>1.2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308</v>
      </c>
      <c r="BH30" s="739"/>
      <c r="BI30" s="739"/>
      <c r="BJ30" s="739"/>
      <c r="BK30" s="739"/>
      <c r="BL30" s="739"/>
      <c r="BM30" s="739"/>
      <c r="BN30" s="739"/>
      <c r="BO30" s="739"/>
      <c r="BP30" s="739"/>
      <c r="BQ30" s="740"/>
      <c r="BR30" s="723" t="s">
        <v>309</v>
      </c>
      <c r="BS30" s="739"/>
      <c r="BT30" s="739"/>
      <c r="BU30" s="739"/>
      <c r="BV30" s="739"/>
      <c r="BW30" s="739"/>
      <c r="BX30" s="739"/>
      <c r="BY30" s="739"/>
      <c r="BZ30" s="739"/>
      <c r="CA30" s="739"/>
      <c r="CB30" s="740"/>
      <c r="CD30" s="752"/>
      <c r="CE30" s="753"/>
      <c r="CF30" s="706" t="s">
        <v>310</v>
      </c>
      <c r="CG30" s="703"/>
      <c r="CH30" s="703"/>
      <c r="CI30" s="703"/>
      <c r="CJ30" s="703"/>
      <c r="CK30" s="703"/>
      <c r="CL30" s="703"/>
      <c r="CM30" s="703"/>
      <c r="CN30" s="703"/>
      <c r="CO30" s="703"/>
      <c r="CP30" s="703"/>
      <c r="CQ30" s="704"/>
      <c r="CR30" s="664">
        <v>1622562</v>
      </c>
      <c r="CS30" s="665"/>
      <c r="CT30" s="665"/>
      <c r="CU30" s="665"/>
      <c r="CV30" s="665"/>
      <c r="CW30" s="665"/>
      <c r="CX30" s="665"/>
      <c r="CY30" s="666"/>
      <c r="CZ30" s="667">
        <v>1.5</v>
      </c>
      <c r="DA30" s="677"/>
      <c r="DB30" s="677"/>
      <c r="DC30" s="678"/>
      <c r="DD30" s="670">
        <v>1622562</v>
      </c>
      <c r="DE30" s="665"/>
      <c r="DF30" s="665"/>
      <c r="DG30" s="665"/>
      <c r="DH30" s="665"/>
      <c r="DI30" s="665"/>
      <c r="DJ30" s="665"/>
      <c r="DK30" s="666"/>
      <c r="DL30" s="670">
        <v>1622562</v>
      </c>
      <c r="DM30" s="665"/>
      <c r="DN30" s="665"/>
      <c r="DO30" s="665"/>
      <c r="DP30" s="665"/>
      <c r="DQ30" s="665"/>
      <c r="DR30" s="665"/>
      <c r="DS30" s="665"/>
      <c r="DT30" s="665"/>
      <c r="DU30" s="665"/>
      <c r="DV30" s="666"/>
      <c r="DW30" s="667">
        <v>2.5</v>
      </c>
      <c r="DX30" s="677"/>
      <c r="DY30" s="677"/>
      <c r="DZ30" s="677"/>
      <c r="EA30" s="677"/>
      <c r="EB30" s="677"/>
      <c r="EC30" s="698"/>
    </row>
    <row r="31" spans="2:133" ht="11.25" customHeight="1" x14ac:dyDescent="0.2">
      <c r="B31" s="661" t="s">
        <v>311</v>
      </c>
      <c r="C31" s="662"/>
      <c r="D31" s="662"/>
      <c r="E31" s="662"/>
      <c r="F31" s="662"/>
      <c r="G31" s="662"/>
      <c r="H31" s="662"/>
      <c r="I31" s="662"/>
      <c r="J31" s="662"/>
      <c r="K31" s="662"/>
      <c r="L31" s="662"/>
      <c r="M31" s="662"/>
      <c r="N31" s="662"/>
      <c r="O31" s="662"/>
      <c r="P31" s="662"/>
      <c r="Q31" s="663"/>
      <c r="R31" s="664">
        <v>334233</v>
      </c>
      <c r="S31" s="665"/>
      <c r="T31" s="665"/>
      <c r="U31" s="665"/>
      <c r="V31" s="665"/>
      <c r="W31" s="665"/>
      <c r="X31" s="665"/>
      <c r="Y31" s="666"/>
      <c r="Z31" s="691">
        <v>0.3</v>
      </c>
      <c r="AA31" s="691"/>
      <c r="AB31" s="691"/>
      <c r="AC31" s="691"/>
      <c r="AD31" s="692" t="s">
        <v>237</v>
      </c>
      <c r="AE31" s="692"/>
      <c r="AF31" s="692"/>
      <c r="AG31" s="692"/>
      <c r="AH31" s="692"/>
      <c r="AI31" s="692"/>
      <c r="AJ31" s="692"/>
      <c r="AK31" s="692"/>
      <c r="AL31" s="667" t="s">
        <v>228</v>
      </c>
      <c r="AM31" s="668"/>
      <c r="AN31" s="668"/>
      <c r="AO31" s="693"/>
      <c r="AP31" s="741" t="s">
        <v>312</v>
      </c>
      <c r="AQ31" s="742"/>
      <c r="AR31" s="742"/>
      <c r="AS31" s="742"/>
      <c r="AT31" s="747" t="s">
        <v>313</v>
      </c>
      <c r="AU31" s="217"/>
      <c r="AV31" s="217"/>
      <c r="AW31" s="217"/>
      <c r="AX31" s="731" t="s">
        <v>189</v>
      </c>
      <c r="AY31" s="732"/>
      <c r="AZ31" s="732"/>
      <c r="BA31" s="732"/>
      <c r="BB31" s="732"/>
      <c r="BC31" s="732"/>
      <c r="BD31" s="732"/>
      <c r="BE31" s="732"/>
      <c r="BF31" s="733"/>
      <c r="BG31" s="734">
        <v>99.2</v>
      </c>
      <c r="BH31" s="735"/>
      <c r="BI31" s="735"/>
      <c r="BJ31" s="735"/>
      <c r="BK31" s="735"/>
      <c r="BL31" s="735"/>
      <c r="BM31" s="736">
        <v>97.9</v>
      </c>
      <c r="BN31" s="735"/>
      <c r="BO31" s="735"/>
      <c r="BP31" s="735"/>
      <c r="BQ31" s="737"/>
      <c r="BR31" s="734">
        <v>98.5</v>
      </c>
      <c r="BS31" s="735"/>
      <c r="BT31" s="735"/>
      <c r="BU31" s="735"/>
      <c r="BV31" s="735"/>
      <c r="BW31" s="735"/>
      <c r="BX31" s="736">
        <v>97.1</v>
      </c>
      <c r="BY31" s="735"/>
      <c r="BZ31" s="735"/>
      <c r="CA31" s="735"/>
      <c r="CB31" s="737"/>
      <c r="CD31" s="752"/>
      <c r="CE31" s="753"/>
      <c r="CF31" s="706" t="s">
        <v>314</v>
      </c>
      <c r="CG31" s="703"/>
      <c r="CH31" s="703"/>
      <c r="CI31" s="703"/>
      <c r="CJ31" s="703"/>
      <c r="CK31" s="703"/>
      <c r="CL31" s="703"/>
      <c r="CM31" s="703"/>
      <c r="CN31" s="703"/>
      <c r="CO31" s="703"/>
      <c r="CP31" s="703"/>
      <c r="CQ31" s="704"/>
      <c r="CR31" s="664">
        <v>119546</v>
      </c>
      <c r="CS31" s="675"/>
      <c r="CT31" s="675"/>
      <c r="CU31" s="675"/>
      <c r="CV31" s="675"/>
      <c r="CW31" s="675"/>
      <c r="CX31" s="675"/>
      <c r="CY31" s="676"/>
      <c r="CZ31" s="667">
        <v>0.1</v>
      </c>
      <c r="DA31" s="677"/>
      <c r="DB31" s="677"/>
      <c r="DC31" s="678"/>
      <c r="DD31" s="670">
        <v>119546</v>
      </c>
      <c r="DE31" s="675"/>
      <c r="DF31" s="675"/>
      <c r="DG31" s="675"/>
      <c r="DH31" s="675"/>
      <c r="DI31" s="675"/>
      <c r="DJ31" s="675"/>
      <c r="DK31" s="676"/>
      <c r="DL31" s="670">
        <v>119546</v>
      </c>
      <c r="DM31" s="675"/>
      <c r="DN31" s="675"/>
      <c r="DO31" s="675"/>
      <c r="DP31" s="675"/>
      <c r="DQ31" s="675"/>
      <c r="DR31" s="675"/>
      <c r="DS31" s="675"/>
      <c r="DT31" s="675"/>
      <c r="DU31" s="675"/>
      <c r="DV31" s="676"/>
      <c r="DW31" s="667">
        <v>0.2</v>
      </c>
      <c r="DX31" s="677"/>
      <c r="DY31" s="677"/>
      <c r="DZ31" s="677"/>
      <c r="EA31" s="677"/>
      <c r="EB31" s="677"/>
      <c r="EC31" s="698"/>
    </row>
    <row r="32" spans="2:133" ht="11.25" customHeight="1" x14ac:dyDescent="0.2">
      <c r="B32" s="661" t="s">
        <v>315</v>
      </c>
      <c r="C32" s="662"/>
      <c r="D32" s="662"/>
      <c r="E32" s="662"/>
      <c r="F32" s="662"/>
      <c r="G32" s="662"/>
      <c r="H32" s="662"/>
      <c r="I32" s="662"/>
      <c r="J32" s="662"/>
      <c r="K32" s="662"/>
      <c r="L32" s="662"/>
      <c r="M32" s="662"/>
      <c r="N32" s="662"/>
      <c r="O32" s="662"/>
      <c r="P32" s="662"/>
      <c r="Q32" s="663"/>
      <c r="R32" s="664">
        <v>30016049</v>
      </c>
      <c r="S32" s="665"/>
      <c r="T32" s="665"/>
      <c r="U32" s="665"/>
      <c r="V32" s="665"/>
      <c r="W32" s="665"/>
      <c r="X32" s="665"/>
      <c r="Y32" s="666"/>
      <c r="Z32" s="691">
        <v>26.6</v>
      </c>
      <c r="AA32" s="691"/>
      <c r="AB32" s="691"/>
      <c r="AC32" s="691"/>
      <c r="AD32" s="692" t="s">
        <v>139</v>
      </c>
      <c r="AE32" s="692"/>
      <c r="AF32" s="692"/>
      <c r="AG32" s="692"/>
      <c r="AH32" s="692"/>
      <c r="AI32" s="692"/>
      <c r="AJ32" s="692"/>
      <c r="AK32" s="692"/>
      <c r="AL32" s="667" t="s">
        <v>139</v>
      </c>
      <c r="AM32" s="668"/>
      <c r="AN32" s="668"/>
      <c r="AO32" s="693"/>
      <c r="AP32" s="743"/>
      <c r="AQ32" s="744"/>
      <c r="AR32" s="744"/>
      <c r="AS32" s="744"/>
      <c r="AT32" s="748"/>
      <c r="AU32" s="216" t="s">
        <v>316</v>
      </c>
      <c r="AV32" s="216"/>
      <c r="AW32" s="216"/>
      <c r="AX32" s="661" t="s">
        <v>317</v>
      </c>
      <c r="AY32" s="662"/>
      <c r="AZ32" s="662"/>
      <c r="BA32" s="662"/>
      <c r="BB32" s="662"/>
      <c r="BC32" s="662"/>
      <c r="BD32" s="662"/>
      <c r="BE32" s="662"/>
      <c r="BF32" s="663"/>
      <c r="BG32" s="738">
        <v>99.1</v>
      </c>
      <c r="BH32" s="675"/>
      <c r="BI32" s="675"/>
      <c r="BJ32" s="675"/>
      <c r="BK32" s="675"/>
      <c r="BL32" s="675"/>
      <c r="BM32" s="668">
        <v>97.7</v>
      </c>
      <c r="BN32" s="730"/>
      <c r="BO32" s="730"/>
      <c r="BP32" s="730"/>
      <c r="BQ32" s="702"/>
      <c r="BR32" s="738">
        <v>98.4</v>
      </c>
      <c r="BS32" s="675"/>
      <c r="BT32" s="675"/>
      <c r="BU32" s="675"/>
      <c r="BV32" s="675"/>
      <c r="BW32" s="675"/>
      <c r="BX32" s="668">
        <v>96.9</v>
      </c>
      <c r="BY32" s="730"/>
      <c r="BZ32" s="730"/>
      <c r="CA32" s="730"/>
      <c r="CB32" s="702"/>
      <c r="CD32" s="754"/>
      <c r="CE32" s="755"/>
      <c r="CF32" s="706" t="s">
        <v>318</v>
      </c>
      <c r="CG32" s="703"/>
      <c r="CH32" s="703"/>
      <c r="CI32" s="703"/>
      <c r="CJ32" s="703"/>
      <c r="CK32" s="703"/>
      <c r="CL32" s="703"/>
      <c r="CM32" s="703"/>
      <c r="CN32" s="703"/>
      <c r="CO32" s="703"/>
      <c r="CP32" s="703"/>
      <c r="CQ32" s="704"/>
      <c r="CR32" s="664">
        <v>48</v>
      </c>
      <c r="CS32" s="665"/>
      <c r="CT32" s="665"/>
      <c r="CU32" s="665"/>
      <c r="CV32" s="665"/>
      <c r="CW32" s="665"/>
      <c r="CX32" s="665"/>
      <c r="CY32" s="666"/>
      <c r="CZ32" s="667">
        <v>0</v>
      </c>
      <c r="DA32" s="677"/>
      <c r="DB32" s="677"/>
      <c r="DC32" s="678"/>
      <c r="DD32" s="670">
        <v>48</v>
      </c>
      <c r="DE32" s="665"/>
      <c r="DF32" s="665"/>
      <c r="DG32" s="665"/>
      <c r="DH32" s="665"/>
      <c r="DI32" s="665"/>
      <c r="DJ32" s="665"/>
      <c r="DK32" s="666"/>
      <c r="DL32" s="670">
        <v>48</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319</v>
      </c>
      <c r="C33" s="728"/>
      <c r="D33" s="728"/>
      <c r="E33" s="728"/>
      <c r="F33" s="728"/>
      <c r="G33" s="728"/>
      <c r="H33" s="728"/>
      <c r="I33" s="728"/>
      <c r="J33" s="728"/>
      <c r="K33" s="728"/>
      <c r="L33" s="728"/>
      <c r="M33" s="728"/>
      <c r="N33" s="728"/>
      <c r="O33" s="728"/>
      <c r="P33" s="728"/>
      <c r="Q33" s="729"/>
      <c r="R33" s="664">
        <v>41014026</v>
      </c>
      <c r="S33" s="665"/>
      <c r="T33" s="665"/>
      <c r="U33" s="665"/>
      <c r="V33" s="665"/>
      <c r="W33" s="665"/>
      <c r="X33" s="665"/>
      <c r="Y33" s="666"/>
      <c r="Z33" s="691">
        <v>36.299999999999997</v>
      </c>
      <c r="AA33" s="691"/>
      <c r="AB33" s="691"/>
      <c r="AC33" s="691"/>
      <c r="AD33" s="692">
        <v>38882685</v>
      </c>
      <c r="AE33" s="692"/>
      <c r="AF33" s="692"/>
      <c r="AG33" s="692"/>
      <c r="AH33" s="692"/>
      <c r="AI33" s="692"/>
      <c r="AJ33" s="692"/>
      <c r="AK33" s="692"/>
      <c r="AL33" s="667">
        <v>60</v>
      </c>
      <c r="AM33" s="668"/>
      <c r="AN33" s="668"/>
      <c r="AO33" s="693"/>
      <c r="AP33" s="745"/>
      <c r="AQ33" s="746"/>
      <c r="AR33" s="746"/>
      <c r="AS33" s="746"/>
      <c r="AT33" s="749"/>
      <c r="AU33" s="218"/>
      <c r="AV33" s="218"/>
      <c r="AW33" s="218"/>
      <c r="AX33" s="641" t="s">
        <v>320</v>
      </c>
      <c r="AY33" s="642"/>
      <c r="AZ33" s="642"/>
      <c r="BA33" s="642"/>
      <c r="BB33" s="642"/>
      <c r="BC33" s="642"/>
      <c r="BD33" s="642"/>
      <c r="BE33" s="642"/>
      <c r="BF33" s="643"/>
      <c r="BG33" s="726" t="s">
        <v>139</v>
      </c>
      <c r="BH33" s="645"/>
      <c r="BI33" s="645"/>
      <c r="BJ33" s="645"/>
      <c r="BK33" s="645"/>
      <c r="BL33" s="645"/>
      <c r="BM33" s="683" t="s">
        <v>228</v>
      </c>
      <c r="BN33" s="645"/>
      <c r="BO33" s="645"/>
      <c r="BP33" s="645"/>
      <c r="BQ33" s="694"/>
      <c r="BR33" s="726" t="s">
        <v>228</v>
      </c>
      <c r="BS33" s="645"/>
      <c r="BT33" s="645"/>
      <c r="BU33" s="645"/>
      <c r="BV33" s="645"/>
      <c r="BW33" s="645"/>
      <c r="BX33" s="683" t="s">
        <v>237</v>
      </c>
      <c r="BY33" s="645"/>
      <c r="BZ33" s="645"/>
      <c r="CA33" s="645"/>
      <c r="CB33" s="694"/>
      <c r="CD33" s="706" t="s">
        <v>321</v>
      </c>
      <c r="CE33" s="703"/>
      <c r="CF33" s="703"/>
      <c r="CG33" s="703"/>
      <c r="CH33" s="703"/>
      <c r="CI33" s="703"/>
      <c r="CJ33" s="703"/>
      <c r="CK33" s="703"/>
      <c r="CL33" s="703"/>
      <c r="CM33" s="703"/>
      <c r="CN33" s="703"/>
      <c r="CO33" s="703"/>
      <c r="CP33" s="703"/>
      <c r="CQ33" s="704"/>
      <c r="CR33" s="664">
        <v>39958034</v>
      </c>
      <c r="CS33" s="675"/>
      <c r="CT33" s="675"/>
      <c r="CU33" s="675"/>
      <c r="CV33" s="675"/>
      <c r="CW33" s="675"/>
      <c r="CX33" s="675"/>
      <c r="CY33" s="676"/>
      <c r="CZ33" s="667">
        <v>37</v>
      </c>
      <c r="DA33" s="677"/>
      <c r="DB33" s="677"/>
      <c r="DC33" s="678"/>
      <c r="DD33" s="670">
        <v>28580111</v>
      </c>
      <c r="DE33" s="675"/>
      <c r="DF33" s="675"/>
      <c r="DG33" s="675"/>
      <c r="DH33" s="675"/>
      <c r="DI33" s="675"/>
      <c r="DJ33" s="675"/>
      <c r="DK33" s="676"/>
      <c r="DL33" s="670">
        <v>22479175</v>
      </c>
      <c r="DM33" s="675"/>
      <c r="DN33" s="675"/>
      <c r="DO33" s="675"/>
      <c r="DP33" s="675"/>
      <c r="DQ33" s="675"/>
      <c r="DR33" s="675"/>
      <c r="DS33" s="675"/>
      <c r="DT33" s="675"/>
      <c r="DU33" s="675"/>
      <c r="DV33" s="676"/>
      <c r="DW33" s="667">
        <v>34.700000000000003</v>
      </c>
      <c r="DX33" s="677"/>
      <c r="DY33" s="677"/>
      <c r="DZ33" s="677"/>
      <c r="EA33" s="677"/>
      <c r="EB33" s="677"/>
      <c r="EC33" s="698"/>
    </row>
    <row r="34" spans="2:133" ht="11.25" customHeight="1" x14ac:dyDescent="0.2">
      <c r="B34" s="661" t="s">
        <v>322</v>
      </c>
      <c r="C34" s="662"/>
      <c r="D34" s="662"/>
      <c r="E34" s="662"/>
      <c r="F34" s="662"/>
      <c r="G34" s="662"/>
      <c r="H34" s="662"/>
      <c r="I34" s="662"/>
      <c r="J34" s="662"/>
      <c r="K34" s="662"/>
      <c r="L34" s="662"/>
      <c r="M34" s="662"/>
      <c r="N34" s="662"/>
      <c r="O34" s="662"/>
      <c r="P34" s="662"/>
      <c r="Q34" s="663"/>
      <c r="R34" s="664">
        <v>8409419</v>
      </c>
      <c r="S34" s="665"/>
      <c r="T34" s="665"/>
      <c r="U34" s="665"/>
      <c r="V34" s="665"/>
      <c r="W34" s="665"/>
      <c r="X34" s="665"/>
      <c r="Y34" s="666"/>
      <c r="Z34" s="691">
        <v>7.4</v>
      </c>
      <c r="AA34" s="691"/>
      <c r="AB34" s="691"/>
      <c r="AC34" s="691"/>
      <c r="AD34" s="692" t="s">
        <v>228</v>
      </c>
      <c r="AE34" s="692"/>
      <c r="AF34" s="692"/>
      <c r="AG34" s="692"/>
      <c r="AH34" s="692"/>
      <c r="AI34" s="692"/>
      <c r="AJ34" s="692"/>
      <c r="AK34" s="692"/>
      <c r="AL34" s="667" t="s">
        <v>237</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21620319</v>
      </c>
      <c r="CS34" s="665"/>
      <c r="CT34" s="665"/>
      <c r="CU34" s="665"/>
      <c r="CV34" s="665"/>
      <c r="CW34" s="665"/>
      <c r="CX34" s="665"/>
      <c r="CY34" s="666"/>
      <c r="CZ34" s="667">
        <v>20</v>
      </c>
      <c r="DA34" s="677"/>
      <c r="DB34" s="677"/>
      <c r="DC34" s="678"/>
      <c r="DD34" s="670">
        <v>14586303</v>
      </c>
      <c r="DE34" s="665"/>
      <c r="DF34" s="665"/>
      <c r="DG34" s="665"/>
      <c r="DH34" s="665"/>
      <c r="DI34" s="665"/>
      <c r="DJ34" s="665"/>
      <c r="DK34" s="666"/>
      <c r="DL34" s="670">
        <v>12903928</v>
      </c>
      <c r="DM34" s="665"/>
      <c r="DN34" s="665"/>
      <c r="DO34" s="665"/>
      <c r="DP34" s="665"/>
      <c r="DQ34" s="665"/>
      <c r="DR34" s="665"/>
      <c r="DS34" s="665"/>
      <c r="DT34" s="665"/>
      <c r="DU34" s="665"/>
      <c r="DV34" s="666"/>
      <c r="DW34" s="667">
        <v>19.899999999999999</v>
      </c>
      <c r="DX34" s="677"/>
      <c r="DY34" s="677"/>
      <c r="DZ34" s="677"/>
      <c r="EA34" s="677"/>
      <c r="EB34" s="677"/>
      <c r="EC34" s="698"/>
    </row>
    <row r="35" spans="2:133" ht="11.25" customHeight="1" x14ac:dyDescent="0.2">
      <c r="B35" s="661" t="s">
        <v>324</v>
      </c>
      <c r="C35" s="662"/>
      <c r="D35" s="662"/>
      <c r="E35" s="662"/>
      <c r="F35" s="662"/>
      <c r="G35" s="662"/>
      <c r="H35" s="662"/>
      <c r="I35" s="662"/>
      <c r="J35" s="662"/>
      <c r="K35" s="662"/>
      <c r="L35" s="662"/>
      <c r="M35" s="662"/>
      <c r="N35" s="662"/>
      <c r="O35" s="662"/>
      <c r="P35" s="662"/>
      <c r="Q35" s="663"/>
      <c r="R35" s="664">
        <v>291997</v>
      </c>
      <c r="S35" s="665"/>
      <c r="T35" s="665"/>
      <c r="U35" s="665"/>
      <c r="V35" s="665"/>
      <c r="W35" s="665"/>
      <c r="X35" s="665"/>
      <c r="Y35" s="666"/>
      <c r="Z35" s="691">
        <v>0.3</v>
      </c>
      <c r="AA35" s="691"/>
      <c r="AB35" s="691"/>
      <c r="AC35" s="691"/>
      <c r="AD35" s="692">
        <v>210942</v>
      </c>
      <c r="AE35" s="692"/>
      <c r="AF35" s="692"/>
      <c r="AG35" s="692"/>
      <c r="AH35" s="692"/>
      <c r="AI35" s="692"/>
      <c r="AJ35" s="692"/>
      <c r="AK35" s="692"/>
      <c r="AL35" s="667">
        <v>0.3</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628034</v>
      </c>
      <c r="CS35" s="675"/>
      <c r="CT35" s="675"/>
      <c r="CU35" s="675"/>
      <c r="CV35" s="675"/>
      <c r="CW35" s="675"/>
      <c r="CX35" s="675"/>
      <c r="CY35" s="676"/>
      <c r="CZ35" s="667">
        <v>0.6</v>
      </c>
      <c r="DA35" s="677"/>
      <c r="DB35" s="677"/>
      <c r="DC35" s="678"/>
      <c r="DD35" s="670">
        <v>618918</v>
      </c>
      <c r="DE35" s="675"/>
      <c r="DF35" s="675"/>
      <c r="DG35" s="675"/>
      <c r="DH35" s="675"/>
      <c r="DI35" s="675"/>
      <c r="DJ35" s="675"/>
      <c r="DK35" s="676"/>
      <c r="DL35" s="670">
        <v>618918</v>
      </c>
      <c r="DM35" s="675"/>
      <c r="DN35" s="675"/>
      <c r="DO35" s="675"/>
      <c r="DP35" s="675"/>
      <c r="DQ35" s="675"/>
      <c r="DR35" s="675"/>
      <c r="DS35" s="675"/>
      <c r="DT35" s="675"/>
      <c r="DU35" s="675"/>
      <c r="DV35" s="676"/>
      <c r="DW35" s="667">
        <v>1</v>
      </c>
      <c r="DX35" s="677"/>
      <c r="DY35" s="677"/>
      <c r="DZ35" s="677"/>
      <c r="EA35" s="677"/>
      <c r="EB35" s="677"/>
      <c r="EC35" s="698"/>
    </row>
    <row r="36" spans="2:133" ht="11.25" customHeight="1" x14ac:dyDescent="0.2">
      <c r="B36" s="661" t="s">
        <v>328</v>
      </c>
      <c r="C36" s="662"/>
      <c r="D36" s="662"/>
      <c r="E36" s="662"/>
      <c r="F36" s="662"/>
      <c r="G36" s="662"/>
      <c r="H36" s="662"/>
      <c r="I36" s="662"/>
      <c r="J36" s="662"/>
      <c r="K36" s="662"/>
      <c r="L36" s="662"/>
      <c r="M36" s="662"/>
      <c r="N36" s="662"/>
      <c r="O36" s="662"/>
      <c r="P36" s="662"/>
      <c r="Q36" s="663"/>
      <c r="R36" s="664">
        <v>21195</v>
      </c>
      <c r="S36" s="665"/>
      <c r="T36" s="665"/>
      <c r="U36" s="665"/>
      <c r="V36" s="665"/>
      <c r="W36" s="665"/>
      <c r="X36" s="665"/>
      <c r="Y36" s="666"/>
      <c r="Z36" s="691">
        <v>0</v>
      </c>
      <c r="AA36" s="691"/>
      <c r="AB36" s="691"/>
      <c r="AC36" s="691"/>
      <c r="AD36" s="692" t="s">
        <v>228</v>
      </c>
      <c r="AE36" s="692"/>
      <c r="AF36" s="692"/>
      <c r="AG36" s="692"/>
      <c r="AH36" s="692"/>
      <c r="AI36" s="692"/>
      <c r="AJ36" s="692"/>
      <c r="AK36" s="692"/>
      <c r="AL36" s="667" t="s">
        <v>237</v>
      </c>
      <c r="AM36" s="668"/>
      <c r="AN36" s="668"/>
      <c r="AO36" s="693"/>
      <c r="AP36" s="221"/>
      <c r="AQ36" s="714" t="s">
        <v>329</v>
      </c>
      <c r="AR36" s="715"/>
      <c r="AS36" s="715"/>
      <c r="AT36" s="715"/>
      <c r="AU36" s="715"/>
      <c r="AV36" s="715"/>
      <c r="AW36" s="715"/>
      <c r="AX36" s="715"/>
      <c r="AY36" s="716"/>
      <c r="AZ36" s="717">
        <v>7906635</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380755</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7332016</v>
      </c>
      <c r="CS36" s="665"/>
      <c r="CT36" s="665"/>
      <c r="CU36" s="665"/>
      <c r="CV36" s="665"/>
      <c r="CW36" s="665"/>
      <c r="CX36" s="665"/>
      <c r="CY36" s="666"/>
      <c r="CZ36" s="667">
        <v>6.8</v>
      </c>
      <c r="DA36" s="677"/>
      <c r="DB36" s="677"/>
      <c r="DC36" s="678"/>
      <c r="DD36" s="670">
        <v>5445544</v>
      </c>
      <c r="DE36" s="665"/>
      <c r="DF36" s="665"/>
      <c r="DG36" s="665"/>
      <c r="DH36" s="665"/>
      <c r="DI36" s="665"/>
      <c r="DJ36" s="665"/>
      <c r="DK36" s="666"/>
      <c r="DL36" s="670">
        <v>3386792</v>
      </c>
      <c r="DM36" s="665"/>
      <c r="DN36" s="665"/>
      <c r="DO36" s="665"/>
      <c r="DP36" s="665"/>
      <c r="DQ36" s="665"/>
      <c r="DR36" s="665"/>
      <c r="DS36" s="665"/>
      <c r="DT36" s="665"/>
      <c r="DU36" s="665"/>
      <c r="DV36" s="666"/>
      <c r="DW36" s="667">
        <v>5.2</v>
      </c>
      <c r="DX36" s="677"/>
      <c r="DY36" s="677"/>
      <c r="DZ36" s="677"/>
      <c r="EA36" s="677"/>
      <c r="EB36" s="677"/>
      <c r="EC36" s="698"/>
    </row>
    <row r="37" spans="2:133" ht="11.25" customHeight="1" x14ac:dyDescent="0.2">
      <c r="B37" s="661" t="s">
        <v>332</v>
      </c>
      <c r="C37" s="662"/>
      <c r="D37" s="662"/>
      <c r="E37" s="662"/>
      <c r="F37" s="662"/>
      <c r="G37" s="662"/>
      <c r="H37" s="662"/>
      <c r="I37" s="662"/>
      <c r="J37" s="662"/>
      <c r="K37" s="662"/>
      <c r="L37" s="662"/>
      <c r="M37" s="662"/>
      <c r="N37" s="662"/>
      <c r="O37" s="662"/>
      <c r="P37" s="662"/>
      <c r="Q37" s="663"/>
      <c r="R37" s="664">
        <v>85958</v>
      </c>
      <c r="S37" s="665"/>
      <c r="T37" s="665"/>
      <c r="U37" s="665"/>
      <c r="V37" s="665"/>
      <c r="W37" s="665"/>
      <c r="X37" s="665"/>
      <c r="Y37" s="666"/>
      <c r="Z37" s="691">
        <v>0.1</v>
      </c>
      <c r="AA37" s="691"/>
      <c r="AB37" s="691"/>
      <c r="AC37" s="691"/>
      <c r="AD37" s="692" t="s">
        <v>139</v>
      </c>
      <c r="AE37" s="692"/>
      <c r="AF37" s="692"/>
      <c r="AG37" s="692"/>
      <c r="AH37" s="692"/>
      <c r="AI37" s="692"/>
      <c r="AJ37" s="692"/>
      <c r="AK37" s="692"/>
      <c r="AL37" s="667" t="s">
        <v>139</v>
      </c>
      <c r="AM37" s="668"/>
      <c r="AN37" s="668"/>
      <c r="AO37" s="693"/>
      <c r="AQ37" s="699" t="s">
        <v>333</v>
      </c>
      <c r="AR37" s="700"/>
      <c r="AS37" s="700"/>
      <c r="AT37" s="700"/>
      <c r="AU37" s="700"/>
      <c r="AV37" s="700"/>
      <c r="AW37" s="700"/>
      <c r="AX37" s="700"/>
      <c r="AY37" s="701"/>
      <c r="AZ37" s="664">
        <v>135456</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-31721</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1037743</v>
      </c>
      <c r="CS37" s="675"/>
      <c r="CT37" s="675"/>
      <c r="CU37" s="675"/>
      <c r="CV37" s="675"/>
      <c r="CW37" s="675"/>
      <c r="CX37" s="675"/>
      <c r="CY37" s="676"/>
      <c r="CZ37" s="667">
        <v>1</v>
      </c>
      <c r="DA37" s="677"/>
      <c r="DB37" s="677"/>
      <c r="DC37" s="678"/>
      <c r="DD37" s="670">
        <v>1037278</v>
      </c>
      <c r="DE37" s="675"/>
      <c r="DF37" s="675"/>
      <c r="DG37" s="675"/>
      <c r="DH37" s="675"/>
      <c r="DI37" s="675"/>
      <c r="DJ37" s="675"/>
      <c r="DK37" s="676"/>
      <c r="DL37" s="670">
        <v>781105</v>
      </c>
      <c r="DM37" s="675"/>
      <c r="DN37" s="675"/>
      <c r="DO37" s="675"/>
      <c r="DP37" s="675"/>
      <c r="DQ37" s="675"/>
      <c r="DR37" s="675"/>
      <c r="DS37" s="675"/>
      <c r="DT37" s="675"/>
      <c r="DU37" s="675"/>
      <c r="DV37" s="676"/>
      <c r="DW37" s="667">
        <v>1.2</v>
      </c>
      <c r="DX37" s="677"/>
      <c r="DY37" s="677"/>
      <c r="DZ37" s="677"/>
      <c r="EA37" s="677"/>
      <c r="EB37" s="677"/>
      <c r="EC37" s="698"/>
    </row>
    <row r="38" spans="2:133" ht="11.25" customHeight="1" x14ac:dyDescent="0.2">
      <c r="B38" s="661" t="s">
        <v>336</v>
      </c>
      <c r="C38" s="662"/>
      <c r="D38" s="662"/>
      <c r="E38" s="662"/>
      <c r="F38" s="662"/>
      <c r="G38" s="662"/>
      <c r="H38" s="662"/>
      <c r="I38" s="662"/>
      <c r="J38" s="662"/>
      <c r="K38" s="662"/>
      <c r="L38" s="662"/>
      <c r="M38" s="662"/>
      <c r="N38" s="662"/>
      <c r="O38" s="662"/>
      <c r="P38" s="662"/>
      <c r="Q38" s="663"/>
      <c r="R38" s="664">
        <v>2337927</v>
      </c>
      <c r="S38" s="665"/>
      <c r="T38" s="665"/>
      <c r="U38" s="665"/>
      <c r="V38" s="665"/>
      <c r="W38" s="665"/>
      <c r="X38" s="665"/>
      <c r="Y38" s="666"/>
      <c r="Z38" s="691">
        <v>2.1</v>
      </c>
      <c r="AA38" s="691"/>
      <c r="AB38" s="691"/>
      <c r="AC38" s="691"/>
      <c r="AD38" s="692" t="s">
        <v>228</v>
      </c>
      <c r="AE38" s="692"/>
      <c r="AF38" s="692"/>
      <c r="AG38" s="692"/>
      <c r="AH38" s="692"/>
      <c r="AI38" s="692"/>
      <c r="AJ38" s="692"/>
      <c r="AK38" s="692"/>
      <c r="AL38" s="667" t="s">
        <v>228</v>
      </c>
      <c r="AM38" s="668"/>
      <c r="AN38" s="668"/>
      <c r="AO38" s="693"/>
      <c r="AQ38" s="699" t="s">
        <v>337</v>
      </c>
      <c r="AR38" s="700"/>
      <c r="AS38" s="700"/>
      <c r="AT38" s="700"/>
      <c r="AU38" s="700"/>
      <c r="AV38" s="700"/>
      <c r="AW38" s="700"/>
      <c r="AX38" s="700"/>
      <c r="AY38" s="701"/>
      <c r="AZ38" s="664" t="s">
        <v>139</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32747</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7906635</v>
      </c>
      <c r="CS38" s="665"/>
      <c r="CT38" s="665"/>
      <c r="CU38" s="665"/>
      <c r="CV38" s="665"/>
      <c r="CW38" s="665"/>
      <c r="CX38" s="665"/>
      <c r="CY38" s="666"/>
      <c r="CZ38" s="667">
        <v>7.3</v>
      </c>
      <c r="DA38" s="677"/>
      <c r="DB38" s="677"/>
      <c r="DC38" s="678"/>
      <c r="DD38" s="670">
        <v>6502472</v>
      </c>
      <c r="DE38" s="665"/>
      <c r="DF38" s="665"/>
      <c r="DG38" s="665"/>
      <c r="DH38" s="665"/>
      <c r="DI38" s="665"/>
      <c r="DJ38" s="665"/>
      <c r="DK38" s="666"/>
      <c r="DL38" s="670">
        <v>5569537</v>
      </c>
      <c r="DM38" s="665"/>
      <c r="DN38" s="665"/>
      <c r="DO38" s="665"/>
      <c r="DP38" s="665"/>
      <c r="DQ38" s="665"/>
      <c r="DR38" s="665"/>
      <c r="DS38" s="665"/>
      <c r="DT38" s="665"/>
      <c r="DU38" s="665"/>
      <c r="DV38" s="666"/>
      <c r="DW38" s="667">
        <v>8.6</v>
      </c>
      <c r="DX38" s="677"/>
      <c r="DY38" s="677"/>
      <c r="DZ38" s="677"/>
      <c r="EA38" s="677"/>
      <c r="EB38" s="677"/>
      <c r="EC38" s="698"/>
    </row>
    <row r="39" spans="2:133" ht="11.25" customHeight="1" x14ac:dyDescent="0.2">
      <c r="B39" s="661" t="s">
        <v>340</v>
      </c>
      <c r="C39" s="662"/>
      <c r="D39" s="662"/>
      <c r="E39" s="662"/>
      <c r="F39" s="662"/>
      <c r="G39" s="662"/>
      <c r="H39" s="662"/>
      <c r="I39" s="662"/>
      <c r="J39" s="662"/>
      <c r="K39" s="662"/>
      <c r="L39" s="662"/>
      <c r="M39" s="662"/>
      <c r="N39" s="662"/>
      <c r="O39" s="662"/>
      <c r="P39" s="662"/>
      <c r="Q39" s="663"/>
      <c r="R39" s="664">
        <v>1937862</v>
      </c>
      <c r="S39" s="665"/>
      <c r="T39" s="665"/>
      <c r="U39" s="665"/>
      <c r="V39" s="665"/>
      <c r="W39" s="665"/>
      <c r="X39" s="665"/>
      <c r="Y39" s="666"/>
      <c r="Z39" s="691">
        <v>1.7</v>
      </c>
      <c r="AA39" s="691"/>
      <c r="AB39" s="691"/>
      <c r="AC39" s="691"/>
      <c r="AD39" s="692">
        <v>35</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228</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45202</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1353654</v>
      </c>
      <c r="CS39" s="675"/>
      <c r="CT39" s="675"/>
      <c r="CU39" s="675"/>
      <c r="CV39" s="675"/>
      <c r="CW39" s="675"/>
      <c r="CX39" s="675"/>
      <c r="CY39" s="676"/>
      <c r="CZ39" s="667">
        <v>1.3</v>
      </c>
      <c r="DA39" s="677"/>
      <c r="DB39" s="677"/>
      <c r="DC39" s="678"/>
      <c r="DD39" s="670">
        <v>1315098</v>
      </c>
      <c r="DE39" s="675"/>
      <c r="DF39" s="675"/>
      <c r="DG39" s="675"/>
      <c r="DH39" s="675"/>
      <c r="DI39" s="675"/>
      <c r="DJ39" s="675"/>
      <c r="DK39" s="676"/>
      <c r="DL39" s="670" t="s">
        <v>228</v>
      </c>
      <c r="DM39" s="675"/>
      <c r="DN39" s="675"/>
      <c r="DO39" s="675"/>
      <c r="DP39" s="675"/>
      <c r="DQ39" s="675"/>
      <c r="DR39" s="675"/>
      <c r="DS39" s="675"/>
      <c r="DT39" s="675"/>
      <c r="DU39" s="675"/>
      <c r="DV39" s="676"/>
      <c r="DW39" s="667" t="s">
        <v>228</v>
      </c>
      <c r="DX39" s="677"/>
      <c r="DY39" s="677"/>
      <c r="DZ39" s="677"/>
      <c r="EA39" s="677"/>
      <c r="EB39" s="677"/>
      <c r="EC39" s="698"/>
    </row>
    <row r="40" spans="2:133" ht="11.25" customHeight="1" x14ac:dyDescent="0.2">
      <c r="B40" s="661" t="s">
        <v>344</v>
      </c>
      <c r="C40" s="662"/>
      <c r="D40" s="662"/>
      <c r="E40" s="662"/>
      <c r="F40" s="662"/>
      <c r="G40" s="662"/>
      <c r="H40" s="662"/>
      <c r="I40" s="662"/>
      <c r="J40" s="662"/>
      <c r="K40" s="662"/>
      <c r="L40" s="662"/>
      <c r="M40" s="662"/>
      <c r="N40" s="662"/>
      <c r="O40" s="662"/>
      <c r="P40" s="662"/>
      <c r="Q40" s="663"/>
      <c r="R40" s="664">
        <v>1140200</v>
      </c>
      <c r="S40" s="665"/>
      <c r="T40" s="665"/>
      <c r="U40" s="665"/>
      <c r="V40" s="665"/>
      <c r="W40" s="665"/>
      <c r="X40" s="665"/>
      <c r="Y40" s="666"/>
      <c r="Z40" s="691">
        <v>1</v>
      </c>
      <c r="AA40" s="691"/>
      <c r="AB40" s="691"/>
      <c r="AC40" s="691"/>
      <c r="AD40" s="692" t="s">
        <v>237</v>
      </c>
      <c r="AE40" s="692"/>
      <c r="AF40" s="692"/>
      <c r="AG40" s="692"/>
      <c r="AH40" s="692"/>
      <c r="AI40" s="692"/>
      <c r="AJ40" s="692"/>
      <c r="AK40" s="692"/>
      <c r="AL40" s="667" t="s">
        <v>237</v>
      </c>
      <c r="AM40" s="668"/>
      <c r="AN40" s="668"/>
      <c r="AO40" s="693"/>
      <c r="AQ40" s="699" t="s">
        <v>345</v>
      </c>
      <c r="AR40" s="700"/>
      <c r="AS40" s="700"/>
      <c r="AT40" s="700"/>
      <c r="AU40" s="700"/>
      <c r="AV40" s="700"/>
      <c r="AW40" s="700"/>
      <c r="AX40" s="700"/>
      <c r="AY40" s="701"/>
      <c r="AZ40" s="664" t="s">
        <v>228</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115</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1117376</v>
      </c>
      <c r="CS40" s="665"/>
      <c r="CT40" s="665"/>
      <c r="CU40" s="665"/>
      <c r="CV40" s="665"/>
      <c r="CW40" s="665"/>
      <c r="CX40" s="665"/>
      <c r="CY40" s="666"/>
      <c r="CZ40" s="667">
        <v>1</v>
      </c>
      <c r="DA40" s="677"/>
      <c r="DB40" s="677"/>
      <c r="DC40" s="678"/>
      <c r="DD40" s="670">
        <v>111776</v>
      </c>
      <c r="DE40" s="665"/>
      <c r="DF40" s="665"/>
      <c r="DG40" s="665"/>
      <c r="DH40" s="665"/>
      <c r="DI40" s="665"/>
      <c r="DJ40" s="665"/>
      <c r="DK40" s="666"/>
      <c r="DL40" s="670" t="s">
        <v>228</v>
      </c>
      <c r="DM40" s="665"/>
      <c r="DN40" s="665"/>
      <c r="DO40" s="665"/>
      <c r="DP40" s="665"/>
      <c r="DQ40" s="665"/>
      <c r="DR40" s="665"/>
      <c r="DS40" s="665"/>
      <c r="DT40" s="665"/>
      <c r="DU40" s="665"/>
      <c r="DV40" s="666"/>
      <c r="DW40" s="667" t="s">
        <v>237</v>
      </c>
      <c r="DX40" s="677"/>
      <c r="DY40" s="677"/>
      <c r="DZ40" s="677"/>
      <c r="EA40" s="677"/>
      <c r="EB40" s="677"/>
      <c r="EC40" s="698"/>
    </row>
    <row r="41" spans="2:133" ht="11.25" customHeight="1" x14ac:dyDescent="0.2">
      <c r="B41" s="661" t="s">
        <v>349</v>
      </c>
      <c r="C41" s="662"/>
      <c r="D41" s="662"/>
      <c r="E41" s="662"/>
      <c r="F41" s="662"/>
      <c r="G41" s="662"/>
      <c r="H41" s="662"/>
      <c r="I41" s="662"/>
      <c r="J41" s="662"/>
      <c r="K41" s="662"/>
      <c r="L41" s="662"/>
      <c r="M41" s="662"/>
      <c r="N41" s="662"/>
      <c r="O41" s="662"/>
      <c r="P41" s="662"/>
      <c r="Q41" s="663"/>
      <c r="R41" s="664" t="s">
        <v>237</v>
      </c>
      <c r="S41" s="665"/>
      <c r="T41" s="665"/>
      <c r="U41" s="665"/>
      <c r="V41" s="665"/>
      <c r="W41" s="665"/>
      <c r="X41" s="665"/>
      <c r="Y41" s="666"/>
      <c r="Z41" s="691" t="s">
        <v>139</v>
      </c>
      <c r="AA41" s="691"/>
      <c r="AB41" s="691"/>
      <c r="AC41" s="691"/>
      <c r="AD41" s="692" t="s">
        <v>139</v>
      </c>
      <c r="AE41" s="692"/>
      <c r="AF41" s="692"/>
      <c r="AG41" s="692"/>
      <c r="AH41" s="692"/>
      <c r="AI41" s="692"/>
      <c r="AJ41" s="692"/>
      <c r="AK41" s="692"/>
      <c r="AL41" s="667" t="s">
        <v>228</v>
      </c>
      <c r="AM41" s="668"/>
      <c r="AN41" s="668"/>
      <c r="AO41" s="693"/>
      <c r="AQ41" s="699" t="s">
        <v>350</v>
      </c>
      <c r="AR41" s="700"/>
      <c r="AS41" s="700"/>
      <c r="AT41" s="700"/>
      <c r="AU41" s="700"/>
      <c r="AV41" s="700"/>
      <c r="AW41" s="700"/>
      <c r="AX41" s="700"/>
      <c r="AY41" s="701"/>
      <c r="AZ41" s="664">
        <v>2260869</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v>1</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228</v>
      </c>
      <c r="CS41" s="675"/>
      <c r="CT41" s="675"/>
      <c r="CU41" s="675"/>
      <c r="CV41" s="675"/>
      <c r="CW41" s="675"/>
      <c r="CX41" s="675"/>
      <c r="CY41" s="676"/>
      <c r="CZ41" s="667" t="s">
        <v>237</v>
      </c>
      <c r="DA41" s="677"/>
      <c r="DB41" s="677"/>
      <c r="DC41" s="678"/>
      <c r="DD41" s="670" t="s">
        <v>237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353</v>
      </c>
      <c r="C42" s="662"/>
      <c r="D42" s="662"/>
      <c r="E42" s="662"/>
      <c r="F42" s="662"/>
      <c r="G42" s="662"/>
      <c r="H42" s="662"/>
      <c r="I42" s="662"/>
      <c r="J42" s="662"/>
      <c r="K42" s="662"/>
      <c r="L42" s="662"/>
      <c r="M42" s="662"/>
      <c r="N42" s="662"/>
      <c r="O42" s="662"/>
      <c r="P42" s="662"/>
      <c r="Q42" s="663"/>
      <c r="R42" s="664" t="s">
        <v>228</v>
      </c>
      <c r="S42" s="665"/>
      <c r="T42" s="665"/>
      <c r="U42" s="665"/>
      <c r="V42" s="665"/>
      <c r="W42" s="665"/>
      <c r="X42" s="665"/>
      <c r="Y42" s="666"/>
      <c r="Z42" s="691" t="s">
        <v>237</v>
      </c>
      <c r="AA42" s="691"/>
      <c r="AB42" s="691"/>
      <c r="AC42" s="691"/>
      <c r="AD42" s="692" t="s">
        <v>228</v>
      </c>
      <c r="AE42" s="692"/>
      <c r="AF42" s="692"/>
      <c r="AG42" s="692"/>
      <c r="AH42" s="692"/>
      <c r="AI42" s="692"/>
      <c r="AJ42" s="692"/>
      <c r="AK42" s="692"/>
      <c r="AL42" s="667" t="s">
        <v>237</v>
      </c>
      <c r="AM42" s="668"/>
      <c r="AN42" s="668"/>
      <c r="AO42" s="693"/>
      <c r="AQ42" s="711" t="s">
        <v>354</v>
      </c>
      <c r="AR42" s="712"/>
      <c r="AS42" s="712"/>
      <c r="AT42" s="712"/>
      <c r="AU42" s="712"/>
      <c r="AV42" s="712"/>
      <c r="AW42" s="712"/>
      <c r="AX42" s="712"/>
      <c r="AY42" s="713"/>
      <c r="AZ42" s="644">
        <v>5510310</v>
      </c>
      <c r="BA42" s="679"/>
      <c r="BB42" s="679"/>
      <c r="BC42" s="679"/>
      <c r="BD42" s="645"/>
      <c r="BE42" s="645"/>
      <c r="BF42" s="694"/>
      <c r="BG42" s="709"/>
      <c r="BH42" s="710"/>
      <c r="BI42" s="710"/>
      <c r="BJ42" s="710"/>
      <c r="BK42" s="710"/>
      <c r="BL42" s="223"/>
      <c r="BM42" s="695" t="s">
        <v>355</v>
      </c>
      <c r="BN42" s="695"/>
      <c r="BO42" s="695"/>
      <c r="BP42" s="695"/>
      <c r="BQ42" s="695"/>
      <c r="BR42" s="695"/>
      <c r="BS42" s="695"/>
      <c r="BT42" s="695"/>
      <c r="BU42" s="696"/>
      <c r="BV42" s="644">
        <v>322</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11002950</v>
      </c>
      <c r="CS42" s="675"/>
      <c r="CT42" s="675"/>
      <c r="CU42" s="675"/>
      <c r="CV42" s="675"/>
      <c r="CW42" s="675"/>
      <c r="CX42" s="675"/>
      <c r="CY42" s="676"/>
      <c r="CZ42" s="667">
        <v>10.199999999999999</v>
      </c>
      <c r="DA42" s="677"/>
      <c r="DB42" s="677"/>
      <c r="DC42" s="678"/>
      <c r="DD42" s="670">
        <v>7403149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357</v>
      </c>
      <c r="C43" s="662"/>
      <c r="D43" s="662"/>
      <c r="E43" s="662"/>
      <c r="F43" s="662"/>
      <c r="G43" s="662"/>
      <c r="H43" s="662"/>
      <c r="I43" s="662"/>
      <c r="J43" s="662"/>
      <c r="K43" s="662"/>
      <c r="L43" s="662"/>
      <c r="M43" s="662"/>
      <c r="N43" s="662"/>
      <c r="O43" s="662"/>
      <c r="P43" s="662"/>
      <c r="Q43" s="663"/>
      <c r="R43" s="664" t="s">
        <v>228</v>
      </c>
      <c r="S43" s="665"/>
      <c r="T43" s="665"/>
      <c r="U43" s="665"/>
      <c r="V43" s="665"/>
      <c r="W43" s="665"/>
      <c r="X43" s="665"/>
      <c r="Y43" s="666"/>
      <c r="Z43" s="691" t="s">
        <v>228</v>
      </c>
      <c r="AA43" s="691"/>
      <c r="AB43" s="691"/>
      <c r="AC43" s="691"/>
      <c r="AD43" s="692" t="s">
        <v>139</v>
      </c>
      <c r="AE43" s="692"/>
      <c r="AF43" s="692"/>
      <c r="AG43" s="692"/>
      <c r="AH43" s="692"/>
      <c r="AI43" s="692"/>
      <c r="AJ43" s="692"/>
      <c r="AK43" s="692"/>
      <c r="AL43" s="667" t="s">
        <v>228</v>
      </c>
      <c r="AM43" s="668"/>
      <c r="AN43" s="668"/>
      <c r="AO43" s="693"/>
      <c r="BV43" s="224"/>
      <c r="BW43" s="224"/>
      <c r="BX43" s="224"/>
      <c r="BY43" s="224"/>
      <c r="BZ43" s="224"/>
      <c r="CA43" s="224"/>
      <c r="CB43" s="224"/>
      <c r="CD43" s="661" t="s">
        <v>358</v>
      </c>
      <c r="CE43" s="662"/>
      <c r="CF43" s="662"/>
      <c r="CG43" s="662"/>
      <c r="CH43" s="662"/>
      <c r="CI43" s="662"/>
      <c r="CJ43" s="662"/>
      <c r="CK43" s="662"/>
      <c r="CL43" s="662"/>
      <c r="CM43" s="662"/>
      <c r="CN43" s="662"/>
      <c r="CO43" s="662"/>
      <c r="CP43" s="662"/>
      <c r="CQ43" s="663"/>
      <c r="CR43" s="664">
        <v>290794</v>
      </c>
      <c r="CS43" s="675"/>
      <c r="CT43" s="675"/>
      <c r="CU43" s="675"/>
      <c r="CV43" s="675"/>
      <c r="CW43" s="675"/>
      <c r="CX43" s="675"/>
      <c r="CY43" s="676"/>
      <c r="CZ43" s="667">
        <v>0.3</v>
      </c>
      <c r="DA43" s="677"/>
      <c r="DB43" s="677"/>
      <c r="DC43" s="678"/>
      <c r="DD43" s="670">
        <v>290794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359</v>
      </c>
      <c r="C44" s="642"/>
      <c r="D44" s="642"/>
      <c r="E44" s="642"/>
      <c r="F44" s="642"/>
      <c r="G44" s="642"/>
      <c r="H44" s="642"/>
      <c r="I44" s="642"/>
      <c r="J44" s="642"/>
      <c r="K44" s="642"/>
      <c r="L44" s="642"/>
      <c r="M44" s="642"/>
      <c r="N44" s="642"/>
      <c r="O44" s="642"/>
      <c r="P44" s="642"/>
      <c r="Q44" s="643"/>
      <c r="R44" s="644">
        <v>112983666</v>
      </c>
      <c r="S44" s="679"/>
      <c r="T44" s="679"/>
      <c r="U44" s="679"/>
      <c r="V44" s="679"/>
      <c r="W44" s="679"/>
      <c r="X44" s="679"/>
      <c r="Y44" s="680"/>
      <c r="Z44" s="681">
        <v>100</v>
      </c>
      <c r="AA44" s="681"/>
      <c r="AB44" s="681"/>
      <c r="AC44" s="681"/>
      <c r="AD44" s="682">
        <v>64768696</v>
      </c>
      <c r="AE44" s="682"/>
      <c r="AF44" s="682"/>
      <c r="AG44" s="682"/>
      <c r="AH44" s="682"/>
      <c r="AI44" s="682"/>
      <c r="AJ44" s="682"/>
      <c r="AK44" s="682"/>
      <c r="AL44" s="647">
        <v>100</v>
      </c>
      <c r="AM44" s="683"/>
      <c r="AN44" s="683"/>
      <c r="AO44" s="684"/>
      <c r="CD44" s="685" t="s">
        <v>305</v>
      </c>
      <c r="CE44" s="686"/>
      <c r="CF44" s="661" t="s">
        <v>360</v>
      </c>
      <c r="CG44" s="662"/>
      <c r="CH44" s="662"/>
      <c r="CI44" s="662"/>
      <c r="CJ44" s="662"/>
      <c r="CK44" s="662"/>
      <c r="CL44" s="662"/>
      <c r="CM44" s="662"/>
      <c r="CN44" s="662"/>
      <c r="CO44" s="662"/>
      <c r="CP44" s="662"/>
      <c r="CQ44" s="663"/>
      <c r="CR44" s="664">
        <v>11002950</v>
      </c>
      <c r="CS44" s="665"/>
      <c r="CT44" s="665"/>
      <c r="CU44" s="665"/>
      <c r="CV44" s="665"/>
      <c r="CW44" s="665"/>
      <c r="CX44" s="665"/>
      <c r="CY44" s="666"/>
      <c r="CZ44" s="667">
        <v>10.199999999999999</v>
      </c>
      <c r="DA44" s="668"/>
      <c r="DB44" s="668"/>
      <c r="DC44" s="669"/>
      <c r="DD44" s="670">
        <v>7403149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361</v>
      </c>
      <c r="CG45" s="662"/>
      <c r="CH45" s="662"/>
      <c r="CI45" s="662"/>
      <c r="CJ45" s="662"/>
      <c r="CK45" s="662"/>
      <c r="CL45" s="662"/>
      <c r="CM45" s="662"/>
      <c r="CN45" s="662"/>
      <c r="CO45" s="662"/>
      <c r="CP45" s="662"/>
      <c r="CQ45" s="663"/>
      <c r="CR45" s="664">
        <v>2584114</v>
      </c>
      <c r="CS45" s="675"/>
      <c r="CT45" s="675"/>
      <c r="CU45" s="675"/>
      <c r="CV45" s="675"/>
      <c r="CW45" s="675"/>
      <c r="CX45" s="675"/>
      <c r="CY45" s="676"/>
      <c r="CZ45" s="667">
        <v>2.4</v>
      </c>
      <c r="DA45" s="677"/>
      <c r="DB45" s="677"/>
      <c r="DC45" s="678"/>
      <c r="DD45" s="670">
        <v>973128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363</v>
      </c>
      <c r="CG46" s="662"/>
      <c r="CH46" s="662"/>
      <c r="CI46" s="662"/>
      <c r="CJ46" s="662"/>
      <c r="CK46" s="662"/>
      <c r="CL46" s="662"/>
      <c r="CM46" s="662"/>
      <c r="CN46" s="662"/>
      <c r="CO46" s="662"/>
      <c r="CP46" s="662"/>
      <c r="CQ46" s="663"/>
      <c r="CR46" s="664">
        <v>8418836</v>
      </c>
      <c r="CS46" s="665"/>
      <c r="CT46" s="665"/>
      <c r="CU46" s="665"/>
      <c r="CV46" s="665"/>
      <c r="CW46" s="665"/>
      <c r="CX46" s="665"/>
      <c r="CY46" s="666"/>
      <c r="CZ46" s="667">
        <v>7.8</v>
      </c>
      <c r="DA46" s="668"/>
      <c r="DB46" s="668"/>
      <c r="DC46" s="669"/>
      <c r="DD46" s="670">
        <v>6430021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t="s">
        <v>228</v>
      </c>
      <c r="CS47" s="675"/>
      <c r="CT47" s="675"/>
      <c r="CU47" s="675"/>
      <c r="CV47" s="675"/>
      <c r="CW47" s="675"/>
      <c r="CX47" s="675"/>
      <c r="CY47" s="676"/>
      <c r="CZ47" s="667" t="s">
        <v>228</v>
      </c>
      <c r="DA47" s="677"/>
      <c r="DB47" s="677"/>
      <c r="DC47" s="678"/>
      <c r="DD47" s="670" t="s">
        <v>228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228</v>
      </c>
      <c r="CS48" s="665"/>
      <c r="CT48" s="665"/>
      <c r="CU48" s="665"/>
      <c r="CV48" s="665"/>
      <c r="CW48" s="665"/>
      <c r="CX48" s="665"/>
      <c r="CY48" s="666"/>
      <c r="CZ48" s="667" t="s">
        <v>237</v>
      </c>
      <c r="DA48" s="668"/>
      <c r="DB48" s="668"/>
      <c r="DC48" s="669"/>
      <c r="DD48" s="670" t="s">
        <v>228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368</v>
      </c>
      <c r="CE49" s="642"/>
      <c r="CF49" s="642"/>
      <c r="CG49" s="642"/>
      <c r="CH49" s="642"/>
      <c r="CI49" s="642"/>
      <c r="CJ49" s="642"/>
      <c r="CK49" s="642"/>
      <c r="CL49" s="642"/>
      <c r="CM49" s="642"/>
      <c r="CN49" s="642"/>
      <c r="CO49" s="642"/>
      <c r="CP49" s="642"/>
      <c r="CQ49" s="643"/>
      <c r="CR49" s="644">
        <v>108027961</v>
      </c>
      <c r="CS49" s="645"/>
      <c r="CT49" s="645"/>
      <c r="CU49" s="645"/>
      <c r="CV49" s="645"/>
      <c r="CW49" s="645"/>
      <c r="CX49" s="645"/>
      <c r="CY49" s="646"/>
      <c r="CZ49" s="647">
        <v>100</v>
      </c>
      <c r="DA49" s="648"/>
      <c r="DB49" s="648"/>
      <c r="DC49" s="649"/>
      <c r="DD49" s="650">
        <v>67831378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9dLME7KamyrDCuXPVOsBB0X4eOojhqNfHUtRlobBIzzmSDq6oWojNZK2G5WsETFa8JCDIIHhL5m3fjpRqz5pdw==" saltValue="kr+SUkhNXL5q/tU7+ZiWW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9" sqref="B19:P19"/>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370</v>
      </c>
      <c r="DK2" s="1156"/>
      <c r="DL2" s="1156"/>
      <c r="DM2" s="1156"/>
      <c r="DN2" s="1156"/>
      <c r="DO2" s="1157"/>
      <c r="DP2" s="231"/>
      <c r="DQ2" s="1155" t="s">
        <v>371</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35"/>
      <c r="BA5" s="235"/>
      <c r="BB5" s="235"/>
      <c r="BC5" s="235"/>
      <c r="BD5" s="235"/>
      <c r="BE5" s="236"/>
      <c r="BF5" s="236"/>
      <c r="BG5" s="236"/>
      <c r="BH5" s="236"/>
      <c r="BI5" s="236"/>
      <c r="BJ5" s="236"/>
      <c r="BK5" s="236"/>
      <c r="BL5" s="236"/>
      <c r="BM5" s="236"/>
      <c r="BN5" s="236"/>
      <c r="BO5" s="236"/>
      <c r="BP5" s="236"/>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391</v>
      </c>
      <c r="C7" s="1112"/>
      <c r="D7" s="1112"/>
      <c r="E7" s="1112"/>
      <c r="F7" s="1112"/>
      <c r="G7" s="1112"/>
      <c r="H7" s="1112"/>
      <c r="I7" s="1112"/>
      <c r="J7" s="1112"/>
      <c r="K7" s="1112"/>
      <c r="L7" s="1112"/>
      <c r="M7" s="1112"/>
      <c r="N7" s="1112"/>
      <c r="O7" s="1112"/>
      <c r="P7" s="1113"/>
      <c r="Q7" s="1166">
        <v>113429</v>
      </c>
      <c r="R7" s="1167"/>
      <c r="S7" s="1167"/>
      <c r="T7" s="1167"/>
      <c r="U7" s="1167"/>
      <c r="V7" s="1167">
        <v>108473</v>
      </c>
      <c r="W7" s="1167"/>
      <c r="X7" s="1167"/>
      <c r="Y7" s="1167"/>
      <c r="Z7" s="1167"/>
      <c r="AA7" s="1167">
        <v>4956</v>
      </c>
      <c r="AB7" s="1167"/>
      <c r="AC7" s="1167"/>
      <c r="AD7" s="1167"/>
      <c r="AE7" s="1168"/>
      <c r="AF7" s="1169">
        <v>4904</v>
      </c>
      <c r="AG7" s="1170"/>
      <c r="AH7" s="1170"/>
      <c r="AI7" s="1170"/>
      <c r="AJ7" s="1171"/>
      <c r="AK7" s="1172">
        <v>85</v>
      </c>
      <c r="AL7" s="1173"/>
      <c r="AM7" s="1173"/>
      <c r="AN7" s="1173"/>
      <c r="AO7" s="1173"/>
      <c r="AP7" s="1173">
        <v>18525</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584</v>
      </c>
      <c r="BT7" s="1164"/>
      <c r="BU7" s="1164"/>
      <c r="BV7" s="1164"/>
      <c r="BW7" s="1164"/>
      <c r="BX7" s="1164"/>
      <c r="BY7" s="1164"/>
      <c r="BZ7" s="1164"/>
      <c r="CA7" s="1164"/>
      <c r="CB7" s="1164"/>
      <c r="CC7" s="1164"/>
      <c r="CD7" s="1164"/>
      <c r="CE7" s="1164"/>
      <c r="CF7" s="1164"/>
      <c r="CG7" s="1176"/>
      <c r="CH7" s="1160">
        <v>0</v>
      </c>
      <c r="CI7" s="1161"/>
      <c r="CJ7" s="1161"/>
      <c r="CK7" s="1161"/>
      <c r="CL7" s="1162"/>
      <c r="CM7" s="1160">
        <v>576</v>
      </c>
      <c r="CN7" s="1161"/>
      <c r="CO7" s="1161"/>
      <c r="CP7" s="1161"/>
      <c r="CQ7" s="1162"/>
      <c r="CR7" s="1160">
        <v>500</v>
      </c>
      <c r="CS7" s="1161"/>
      <c r="CT7" s="1161"/>
      <c r="CU7" s="1161"/>
      <c r="CV7" s="1162"/>
      <c r="CW7" s="1160">
        <v>71</v>
      </c>
      <c r="CX7" s="1161"/>
      <c r="CY7" s="1161"/>
      <c r="CZ7" s="1161"/>
      <c r="DA7" s="1162"/>
      <c r="DB7" s="1160" t="s">
        <v>589</v>
      </c>
      <c r="DC7" s="1161"/>
      <c r="DD7" s="1161"/>
      <c r="DE7" s="1161"/>
      <c r="DF7" s="1162"/>
      <c r="DG7" s="1160" t="s">
        <v>589</v>
      </c>
      <c r="DH7" s="1161"/>
      <c r="DI7" s="1161"/>
      <c r="DJ7" s="1161"/>
      <c r="DK7" s="1162"/>
      <c r="DL7" s="1160" t="s">
        <v>589</v>
      </c>
      <c r="DM7" s="1161"/>
      <c r="DN7" s="1161"/>
      <c r="DO7" s="1161"/>
      <c r="DP7" s="1162"/>
      <c r="DQ7" s="1160" t="s">
        <v>589</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t="s">
        <v>588</v>
      </c>
      <c r="BS8" s="1056" t="s">
        <v>585</v>
      </c>
      <c r="BT8" s="1057"/>
      <c r="BU8" s="1057"/>
      <c r="BV8" s="1057"/>
      <c r="BW8" s="1057"/>
      <c r="BX8" s="1057"/>
      <c r="BY8" s="1057"/>
      <c r="BZ8" s="1057"/>
      <c r="CA8" s="1057"/>
      <c r="CB8" s="1057"/>
      <c r="CC8" s="1057"/>
      <c r="CD8" s="1057"/>
      <c r="CE8" s="1057"/>
      <c r="CF8" s="1057"/>
      <c r="CG8" s="1078"/>
      <c r="CH8" s="1053">
        <v>0</v>
      </c>
      <c r="CI8" s="1054"/>
      <c r="CJ8" s="1054"/>
      <c r="CK8" s="1054"/>
      <c r="CL8" s="1055"/>
      <c r="CM8" s="1053">
        <v>15</v>
      </c>
      <c r="CN8" s="1054"/>
      <c r="CO8" s="1054"/>
      <c r="CP8" s="1054"/>
      <c r="CQ8" s="1055"/>
      <c r="CR8" s="1053">
        <v>10</v>
      </c>
      <c r="CS8" s="1054"/>
      <c r="CT8" s="1054"/>
      <c r="CU8" s="1054"/>
      <c r="CV8" s="1055"/>
      <c r="CW8" s="1053">
        <v>2</v>
      </c>
      <c r="CX8" s="1054"/>
      <c r="CY8" s="1054"/>
      <c r="CZ8" s="1054"/>
      <c r="DA8" s="1055"/>
      <c r="DB8" s="1053">
        <v>1878</v>
      </c>
      <c r="DC8" s="1054"/>
      <c r="DD8" s="1054"/>
      <c r="DE8" s="1054"/>
      <c r="DF8" s="1055"/>
      <c r="DG8" s="1053">
        <v>7531</v>
      </c>
      <c r="DH8" s="1054"/>
      <c r="DI8" s="1054"/>
      <c r="DJ8" s="1054"/>
      <c r="DK8" s="1055"/>
      <c r="DL8" s="1053" t="s">
        <v>589</v>
      </c>
      <c r="DM8" s="1054"/>
      <c r="DN8" s="1054"/>
      <c r="DO8" s="1054"/>
      <c r="DP8" s="1055"/>
      <c r="DQ8" s="1053" t="s">
        <v>589</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586</v>
      </c>
      <c r="BT9" s="1057"/>
      <c r="BU9" s="1057"/>
      <c r="BV9" s="1057"/>
      <c r="BW9" s="1057"/>
      <c r="BX9" s="1057"/>
      <c r="BY9" s="1057"/>
      <c r="BZ9" s="1057"/>
      <c r="CA9" s="1057"/>
      <c r="CB9" s="1057"/>
      <c r="CC9" s="1057"/>
      <c r="CD9" s="1057"/>
      <c r="CE9" s="1057"/>
      <c r="CF9" s="1057"/>
      <c r="CG9" s="1078"/>
      <c r="CH9" s="1053">
        <v>3</v>
      </c>
      <c r="CI9" s="1054"/>
      <c r="CJ9" s="1054"/>
      <c r="CK9" s="1054"/>
      <c r="CL9" s="1055"/>
      <c r="CM9" s="1053">
        <v>17</v>
      </c>
      <c r="CN9" s="1054"/>
      <c r="CO9" s="1054"/>
      <c r="CP9" s="1054"/>
      <c r="CQ9" s="1055"/>
      <c r="CR9" s="1053">
        <v>5</v>
      </c>
      <c r="CS9" s="1054"/>
      <c r="CT9" s="1054"/>
      <c r="CU9" s="1054"/>
      <c r="CV9" s="1055"/>
      <c r="CW9" s="1053" t="s">
        <v>589</v>
      </c>
      <c r="CX9" s="1054"/>
      <c r="CY9" s="1054"/>
      <c r="CZ9" s="1054"/>
      <c r="DA9" s="1055"/>
      <c r="DB9" s="1053" t="s">
        <v>589</v>
      </c>
      <c r="DC9" s="1054"/>
      <c r="DD9" s="1054"/>
      <c r="DE9" s="1054"/>
      <c r="DF9" s="1055"/>
      <c r="DG9" s="1053" t="s">
        <v>589</v>
      </c>
      <c r="DH9" s="1054"/>
      <c r="DI9" s="1054"/>
      <c r="DJ9" s="1054"/>
      <c r="DK9" s="1055"/>
      <c r="DL9" s="1053" t="s">
        <v>589</v>
      </c>
      <c r="DM9" s="1054"/>
      <c r="DN9" s="1054"/>
      <c r="DO9" s="1054"/>
      <c r="DP9" s="1055"/>
      <c r="DQ9" s="1053" t="s">
        <v>589</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587</v>
      </c>
      <c r="BT10" s="1057"/>
      <c r="BU10" s="1057"/>
      <c r="BV10" s="1057"/>
      <c r="BW10" s="1057"/>
      <c r="BX10" s="1057"/>
      <c r="BY10" s="1057"/>
      <c r="BZ10" s="1057"/>
      <c r="CA10" s="1057"/>
      <c r="CB10" s="1057"/>
      <c r="CC10" s="1057"/>
      <c r="CD10" s="1057"/>
      <c r="CE10" s="1057"/>
      <c r="CF10" s="1057"/>
      <c r="CG10" s="1078"/>
      <c r="CH10" s="1053">
        <v>0</v>
      </c>
      <c r="CI10" s="1054"/>
      <c r="CJ10" s="1054"/>
      <c r="CK10" s="1054"/>
      <c r="CL10" s="1055"/>
      <c r="CM10" s="1053">
        <v>3</v>
      </c>
      <c r="CN10" s="1054"/>
      <c r="CO10" s="1054"/>
      <c r="CP10" s="1054"/>
      <c r="CQ10" s="1055"/>
      <c r="CR10" s="1053">
        <v>3</v>
      </c>
      <c r="CS10" s="1054"/>
      <c r="CT10" s="1054"/>
      <c r="CU10" s="1054"/>
      <c r="CV10" s="1055"/>
      <c r="CW10" s="1053">
        <v>14</v>
      </c>
      <c r="CX10" s="1054"/>
      <c r="CY10" s="1054"/>
      <c r="CZ10" s="1054"/>
      <c r="DA10" s="1055"/>
      <c r="DB10" s="1053" t="s">
        <v>589</v>
      </c>
      <c r="DC10" s="1054"/>
      <c r="DD10" s="1054"/>
      <c r="DE10" s="1054"/>
      <c r="DF10" s="1055"/>
      <c r="DG10" s="1053" t="s">
        <v>589</v>
      </c>
      <c r="DH10" s="1054"/>
      <c r="DI10" s="1054"/>
      <c r="DJ10" s="1054"/>
      <c r="DK10" s="1055"/>
      <c r="DL10" s="1053" t="s">
        <v>589</v>
      </c>
      <c r="DM10" s="1054"/>
      <c r="DN10" s="1054"/>
      <c r="DO10" s="1054"/>
      <c r="DP10" s="1055"/>
      <c r="DQ10" s="1053" t="s">
        <v>589</v>
      </c>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590</v>
      </c>
      <c r="BT11" s="1057"/>
      <c r="BU11" s="1057"/>
      <c r="BV11" s="1057"/>
      <c r="BW11" s="1057"/>
      <c r="BX11" s="1057"/>
      <c r="BY11" s="1057"/>
      <c r="BZ11" s="1057"/>
      <c r="CA11" s="1057"/>
      <c r="CB11" s="1057"/>
      <c r="CC11" s="1057"/>
      <c r="CD11" s="1057"/>
      <c r="CE11" s="1057"/>
      <c r="CF11" s="1057"/>
      <c r="CG11" s="1078"/>
      <c r="CH11" s="1053">
        <v>9</v>
      </c>
      <c r="CI11" s="1054"/>
      <c r="CJ11" s="1054"/>
      <c r="CK11" s="1054"/>
      <c r="CL11" s="1055"/>
      <c r="CM11" s="1053">
        <v>98</v>
      </c>
      <c r="CN11" s="1054"/>
      <c r="CO11" s="1054"/>
      <c r="CP11" s="1054"/>
      <c r="CQ11" s="1055"/>
      <c r="CR11" s="1053">
        <v>3</v>
      </c>
      <c r="CS11" s="1054"/>
      <c r="CT11" s="1054"/>
      <c r="CU11" s="1054"/>
      <c r="CV11" s="1055"/>
      <c r="CW11" s="1053">
        <v>25</v>
      </c>
      <c r="CX11" s="1054"/>
      <c r="CY11" s="1054"/>
      <c r="CZ11" s="1054"/>
      <c r="DA11" s="1055"/>
      <c r="DB11" s="1053" t="s">
        <v>589</v>
      </c>
      <c r="DC11" s="1054"/>
      <c r="DD11" s="1054"/>
      <c r="DE11" s="1054"/>
      <c r="DF11" s="1055"/>
      <c r="DG11" s="1053" t="s">
        <v>589</v>
      </c>
      <c r="DH11" s="1054"/>
      <c r="DI11" s="1054"/>
      <c r="DJ11" s="1054"/>
      <c r="DK11" s="1055"/>
      <c r="DL11" s="1053" t="s">
        <v>589</v>
      </c>
      <c r="DM11" s="1054"/>
      <c r="DN11" s="1054"/>
      <c r="DO11" s="1054"/>
      <c r="DP11" s="1055"/>
      <c r="DQ11" s="1053" t="s">
        <v>589</v>
      </c>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393</v>
      </c>
      <c r="B23" s="1001" t="s">
        <v>394</v>
      </c>
      <c r="C23" s="1002"/>
      <c r="D23" s="1002"/>
      <c r="E23" s="1002"/>
      <c r="F23" s="1002"/>
      <c r="G23" s="1002"/>
      <c r="H23" s="1002"/>
      <c r="I23" s="1002"/>
      <c r="J23" s="1002"/>
      <c r="K23" s="1002"/>
      <c r="L23" s="1002"/>
      <c r="M23" s="1002"/>
      <c r="N23" s="1002"/>
      <c r="O23" s="1002"/>
      <c r="P23" s="1012"/>
      <c r="Q23" s="1131">
        <v>113429</v>
      </c>
      <c r="R23" s="1125"/>
      <c r="S23" s="1125"/>
      <c r="T23" s="1125"/>
      <c r="U23" s="1125"/>
      <c r="V23" s="1125">
        <v>108473</v>
      </c>
      <c r="W23" s="1125"/>
      <c r="X23" s="1125"/>
      <c r="Y23" s="1125"/>
      <c r="Z23" s="1125"/>
      <c r="AA23" s="1125">
        <v>4956</v>
      </c>
      <c r="AB23" s="1125"/>
      <c r="AC23" s="1125"/>
      <c r="AD23" s="1125"/>
      <c r="AE23" s="1132"/>
      <c r="AF23" s="1133">
        <v>4904</v>
      </c>
      <c r="AG23" s="1125"/>
      <c r="AH23" s="1125"/>
      <c r="AI23" s="1125"/>
      <c r="AJ23" s="1134"/>
      <c r="AK23" s="1135"/>
      <c r="AL23" s="1136"/>
      <c r="AM23" s="1136"/>
      <c r="AN23" s="1136"/>
      <c r="AO23" s="1136"/>
      <c r="AP23" s="1125">
        <v>18525</v>
      </c>
      <c r="AQ23" s="1125"/>
      <c r="AR23" s="1125"/>
      <c r="AS23" s="1125"/>
      <c r="AT23" s="1125"/>
      <c r="AU23" s="1126"/>
      <c r="AV23" s="1126"/>
      <c r="AW23" s="1126"/>
      <c r="AX23" s="1126"/>
      <c r="AY23" s="1127"/>
      <c r="AZ23" s="1128" t="s">
        <v>395</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374</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381</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406</v>
      </c>
      <c r="C28" s="1112"/>
      <c r="D28" s="1112"/>
      <c r="E28" s="1112"/>
      <c r="F28" s="1112"/>
      <c r="G28" s="1112"/>
      <c r="H28" s="1112"/>
      <c r="I28" s="1112"/>
      <c r="J28" s="1112"/>
      <c r="K28" s="1112"/>
      <c r="L28" s="1112"/>
      <c r="M28" s="1112"/>
      <c r="N28" s="1112"/>
      <c r="O28" s="1112"/>
      <c r="P28" s="1113"/>
      <c r="Q28" s="1114">
        <v>23012</v>
      </c>
      <c r="R28" s="1115"/>
      <c r="S28" s="1115"/>
      <c r="T28" s="1115"/>
      <c r="U28" s="1115"/>
      <c r="V28" s="1115">
        <v>22631</v>
      </c>
      <c r="W28" s="1115"/>
      <c r="X28" s="1115"/>
      <c r="Y28" s="1115"/>
      <c r="Z28" s="1115"/>
      <c r="AA28" s="1115">
        <v>381</v>
      </c>
      <c r="AB28" s="1115"/>
      <c r="AC28" s="1115"/>
      <c r="AD28" s="1115"/>
      <c r="AE28" s="1116"/>
      <c r="AF28" s="1117">
        <v>381</v>
      </c>
      <c r="AG28" s="1115"/>
      <c r="AH28" s="1115"/>
      <c r="AI28" s="1115"/>
      <c r="AJ28" s="1118"/>
      <c r="AK28" s="1106">
        <v>2261</v>
      </c>
      <c r="AL28" s="1107"/>
      <c r="AM28" s="1107"/>
      <c r="AN28" s="1107"/>
      <c r="AO28" s="1107"/>
      <c r="AP28" s="1107" t="s">
        <v>516</v>
      </c>
      <c r="AQ28" s="1107"/>
      <c r="AR28" s="1107"/>
      <c r="AS28" s="1107"/>
      <c r="AT28" s="1107"/>
      <c r="AU28" s="1107" t="s">
        <v>516</v>
      </c>
      <c r="AV28" s="1107"/>
      <c r="AW28" s="1107"/>
      <c r="AX28" s="1107"/>
      <c r="AY28" s="1107"/>
      <c r="AZ28" s="1108" t="s">
        <v>516</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407</v>
      </c>
      <c r="C29" s="1095"/>
      <c r="D29" s="1095"/>
      <c r="E29" s="1095"/>
      <c r="F29" s="1095"/>
      <c r="G29" s="1095"/>
      <c r="H29" s="1095"/>
      <c r="I29" s="1095"/>
      <c r="J29" s="1095"/>
      <c r="K29" s="1095"/>
      <c r="L29" s="1095"/>
      <c r="M29" s="1095"/>
      <c r="N29" s="1095"/>
      <c r="O29" s="1095"/>
      <c r="P29" s="1096"/>
      <c r="Q29" s="1102">
        <v>18718</v>
      </c>
      <c r="R29" s="1103"/>
      <c r="S29" s="1103"/>
      <c r="T29" s="1103"/>
      <c r="U29" s="1103"/>
      <c r="V29" s="1103">
        <v>18128</v>
      </c>
      <c r="W29" s="1103"/>
      <c r="X29" s="1103"/>
      <c r="Y29" s="1103"/>
      <c r="Z29" s="1103"/>
      <c r="AA29" s="1103">
        <v>590</v>
      </c>
      <c r="AB29" s="1103"/>
      <c r="AC29" s="1103"/>
      <c r="AD29" s="1103"/>
      <c r="AE29" s="1104"/>
      <c r="AF29" s="1099">
        <v>590</v>
      </c>
      <c r="AG29" s="1100"/>
      <c r="AH29" s="1100"/>
      <c r="AI29" s="1100"/>
      <c r="AJ29" s="1101"/>
      <c r="AK29" s="1044">
        <v>3014</v>
      </c>
      <c r="AL29" s="1035"/>
      <c r="AM29" s="1035"/>
      <c r="AN29" s="1035"/>
      <c r="AO29" s="1035"/>
      <c r="AP29" s="1035" t="s">
        <v>516</v>
      </c>
      <c r="AQ29" s="1035"/>
      <c r="AR29" s="1035"/>
      <c r="AS29" s="1035"/>
      <c r="AT29" s="1035"/>
      <c r="AU29" s="1035" t="s">
        <v>516</v>
      </c>
      <c r="AV29" s="1035"/>
      <c r="AW29" s="1035"/>
      <c r="AX29" s="1035"/>
      <c r="AY29" s="1035"/>
      <c r="AZ29" s="1105" t="s">
        <v>516</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408</v>
      </c>
      <c r="C30" s="1095"/>
      <c r="D30" s="1095"/>
      <c r="E30" s="1095"/>
      <c r="F30" s="1095"/>
      <c r="G30" s="1095"/>
      <c r="H30" s="1095"/>
      <c r="I30" s="1095"/>
      <c r="J30" s="1095"/>
      <c r="K30" s="1095"/>
      <c r="L30" s="1095"/>
      <c r="M30" s="1095"/>
      <c r="N30" s="1095"/>
      <c r="O30" s="1095"/>
      <c r="P30" s="1096"/>
      <c r="Q30" s="1102">
        <v>4751</v>
      </c>
      <c r="R30" s="1103"/>
      <c r="S30" s="1103"/>
      <c r="T30" s="1103"/>
      <c r="U30" s="1103"/>
      <c r="V30" s="1103">
        <v>4693</v>
      </c>
      <c r="W30" s="1103"/>
      <c r="X30" s="1103"/>
      <c r="Y30" s="1103"/>
      <c r="Z30" s="1103"/>
      <c r="AA30" s="1103">
        <v>58</v>
      </c>
      <c r="AB30" s="1103"/>
      <c r="AC30" s="1103"/>
      <c r="AD30" s="1103"/>
      <c r="AE30" s="1104"/>
      <c r="AF30" s="1099">
        <v>58</v>
      </c>
      <c r="AG30" s="1100"/>
      <c r="AH30" s="1100"/>
      <c r="AI30" s="1100"/>
      <c r="AJ30" s="1101"/>
      <c r="AK30" s="1044">
        <v>2533</v>
      </c>
      <c r="AL30" s="1035"/>
      <c r="AM30" s="1035"/>
      <c r="AN30" s="1035"/>
      <c r="AO30" s="1035"/>
      <c r="AP30" s="1035" t="s">
        <v>516</v>
      </c>
      <c r="AQ30" s="1035"/>
      <c r="AR30" s="1035"/>
      <c r="AS30" s="1035"/>
      <c r="AT30" s="1035"/>
      <c r="AU30" s="1035" t="s">
        <v>516</v>
      </c>
      <c r="AV30" s="1035"/>
      <c r="AW30" s="1035"/>
      <c r="AX30" s="1035"/>
      <c r="AY30" s="1035"/>
      <c r="AZ30" s="1105" t="s">
        <v>516</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409</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393</v>
      </c>
      <c r="B63" s="1001" t="s">
        <v>410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1028</v>
      </c>
      <c r="AG63" s="1023"/>
      <c r="AH63" s="1023"/>
      <c r="AI63" s="1023"/>
      <c r="AJ63" s="1086"/>
      <c r="AK63" s="1087"/>
      <c r="AL63" s="1027"/>
      <c r="AM63" s="1027"/>
      <c r="AN63" s="1027"/>
      <c r="AO63" s="1027"/>
      <c r="AP63" s="1023" t="s">
        <v>516</v>
      </c>
      <c r="AQ63" s="1023"/>
      <c r="AR63" s="1023"/>
      <c r="AS63" s="1023"/>
      <c r="AT63" s="1023"/>
      <c r="AU63" s="1023" t="s">
        <v>516</v>
      </c>
      <c r="AV63" s="1023"/>
      <c r="AW63" s="1023"/>
      <c r="AX63" s="1023"/>
      <c r="AY63" s="1023"/>
      <c r="AZ63" s="1081"/>
      <c r="BA63" s="1081"/>
      <c r="BB63" s="1081"/>
      <c r="BC63" s="1081"/>
      <c r="BD63" s="1081"/>
      <c r="BE63" s="1024"/>
      <c r="BF63" s="1024"/>
      <c r="BG63" s="1024"/>
      <c r="BH63" s="1024"/>
      <c r="BI63" s="1025"/>
      <c r="BJ63" s="1082" t="s">
        <v>411</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413</v>
      </c>
      <c r="B66" s="1060"/>
      <c r="C66" s="1060"/>
      <c r="D66" s="1060"/>
      <c r="E66" s="1060"/>
      <c r="F66" s="1060"/>
      <c r="G66" s="1060"/>
      <c r="H66" s="1060"/>
      <c r="I66" s="1060"/>
      <c r="J66" s="1060"/>
      <c r="K66" s="1060"/>
      <c r="L66" s="1060"/>
      <c r="M66" s="1060"/>
      <c r="N66" s="1060"/>
      <c r="O66" s="1060"/>
      <c r="P66" s="1061"/>
      <c r="Q66" s="1065" t="s">
        <v>414</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381</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579</v>
      </c>
      <c r="C68" s="1050"/>
      <c r="D68" s="1050"/>
      <c r="E68" s="1050"/>
      <c r="F68" s="1050"/>
      <c r="G68" s="1050"/>
      <c r="H68" s="1050"/>
      <c r="I68" s="1050"/>
      <c r="J68" s="1050"/>
      <c r="K68" s="1050"/>
      <c r="L68" s="1050"/>
      <c r="M68" s="1050"/>
      <c r="N68" s="1050"/>
      <c r="O68" s="1050"/>
      <c r="P68" s="1051"/>
      <c r="Q68" s="1052">
        <v>7741</v>
      </c>
      <c r="R68" s="1046">
        <v>7961</v>
      </c>
      <c r="S68" s="1046">
        <v>7961</v>
      </c>
      <c r="T68" s="1046">
        <v>7961</v>
      </c>
      <c r="U68" s="1046">
        <v>7961</v>
      </c>
      <c r="V68" s="1046">
        <v>7327</v>
      </c>
      <c r="W68" s="1046">
        <v>7475</v>
      </c>
      <c r="X68" s="1046">
        <v>7475</v>
      </c>
      <c r="Y68" s="1046">
        <v>7475</v>
      </c>
      <c r="Z68" s="1046">
        <v>7475</v>
      </c>
      <c r="AA68" s="1046">
        <v>415</v>
      </c>
      <c r="AB68" s="1046">
        <v>486</v>
      </c>
      <c r="AC68" s="1046">
        <v>486</v>
      </c>
      <c r="AD68" s="1046">
        <v>486</v>
      </c>
      <c r="AE68" s="1046">
        <v>486</v>
      </c>
      <c r="AF68" s="1046">
        <v>415</v>
      </c>
      <c r="AG68" s="1046">
        <v>486</v>
      </c>
      <c r="AH68" s="1046">
        <v>486</v>
      </c>
      <c r="AI68" s="1046">
        <v>486</v>
      </c>
      <c r="AJ68" s="1046">
        <v>486</v>
      </c>
      <c r="AK68" s="1046" t="s">
        <v>516</v>
      </c>
      <c r="AL68" s="1046"/>
      <c r="AM68" s="1046"/>
      <c r="AN68" s="1046"/>
      <c r="AO68" s="1046"/>
      <c r="AP68" s="1046">
        <v>3713</v>
      </c>
      <c r="AQ68" s="1046">
        <v>4476</v>
      </c>
      <c r="AR68" s="1046">
        <v>4476</v>
      </c>
      <c r="AS68" s="1046">
        <v>4476</v>
      </c>
      <c r="AT68" s="1046">
        <v>4476</v>
      </c>
      <c r="AU68" s="1046">
        <v>160</v>
      </c>
      <c r="AV68" s="1046">
        <v>192</v>
      </c>
      <c r="AW68" s="1046">
        <v>192</v>
      </c>
      <c r="AX68" s="1046">
        <v>192</v>
      </c>
      <c r="AY68" s="1046">
        <v>192</v>
      </c>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580</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516</v>
      </c>
      <c r="AL69" s="1035"/>
      <c r="AM69" s="1035"/>
      <c r="AN69" s="1035"/>
      <c r="AO69" s="1035"/>
      <c r="AP69" s="1035" t="s">
        <v>516</v>
      </c>
      <c r="AQ69" s="1035"/>
      <c r="AR69" s="1035"/>
      <c r="AS69" s="1035"/>
      <c r="AT69" s="1035"/>
      <c r="AU69" s="1035" t="s">
        <v>516</v>
      </c>
      <c r="AV69" s="1035"/>
      <c r="AW69" s="1035"/>
      <c r="AX69" s="1035"/>
      <c r="AY69" s="1035"/>
      <c r="AZ69" s="1036" t="s">
        <v>591</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581</v>
      </c>
      <c r="C70" s="1039"/>
      <c r="D70" s="1039"/>
      <c r="E70" s="1039"/>
      <c r="F70" s="1039"/>
      <c r="G70" s="1039"/>
      <c r="H70" s="1039"/>
      <c r="I70" s="1039"/>
      <c r="J70" s="1039"/>
      <c r="K70" s="1039"/>
      <c r="L70" s="1039"/>
      <c r="M70" s="1039"/>
      <c r="N70" s="1039"/>
      <c r="O70" s="1039"/>
      <c r="P70" s="1040"/>
      <c r="Q70" s="1041">
        <v>96531</v>
      </c>
      <c r="R70" s="1035">
        <v>76940</v>
      </c>
      <c r="S70" s="1035">
        <v>76940</v>
      </c>
      <c r="T70" s="1035">
        <v>76940</v>
      </c>
      <c r="U70" s="1035">
        <v>76940</v>
      </c>
      <c r="V70" s="1035">
        <v>91789</v>
      </c>
      <c r="W70" s="1035">
        <v>73165</v>
      </c>
      <c r="X70" s="1035">
        <v>73165</v>
      </c>
      <c r="Y70" s="1035">
        <v>73165</v>
      </c>
      <c r="Z70" s="1035">
        <v>73165</v>
      </c>
      <c r="AA70" s="1035">
        <v>4742</v>
      </c>
      <c r="AB70" s="1035">
        <v>3775</v>
      </c>
      <c r="AC70" s="1035">
        <v>3775</v>
      </c>
      <c r="AD70" s="1035">
        <v>3775</v>
      </c>
      <c r="AE70" s="1035">
        <v>3775</v>
      </c>
      <c r="AF70" s="1035">
        <v>4726</v>
      </c>
      <c r="AG70" s="1035">
        <v>3775</v>
      </c>
      <c r="AH70" s="1035">
        <v>3775</v>
      </c>
      <c r="AI70" s="1035">
        <v>3775</v>
      </c>
      <c r="AJ70" s="1035">
        <v>3775</v>
      </c>
      <c r="AK70" s="1035">
        <v>10217</v>
      </c>
      <c r="AL70" s="1035">
        <v>7300</v>
      </c>
      <c r="AM70" s="1035">
        <v>7300</v>
      </c>
      <c r="AN70" s="1035">
        <v>7300</v>
      </c>
      <c r="AO70" s="1035">
        <v>7300</v>
      </c>
      <c r="AP70" s="1035">
        <v>64049</v>
      </c>
      <c r="AQ70" s="1035">
        <v>42318</v>
      </c>
      <c r="AR70" s="1035">
        <v>42318</v>
      </c>
      <c r="AS70" s="1035">
        <v>42318</v>
      </c>
      <c r="AT70" s="1035">
        <v>42318</v>
      </c>
      <c r="AU70" s="1035">
        <v>961</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582</v>
      </c>
      <c r="C71" s="1039"/>
      <c r="D71" s="1039"/>
      <c r="E71" s="1039"/>
      <c r="F71" s="1039"/>
      <c r="G71" s="1039"/>
      <c r="H71" s="1039"/>
      <c r="I71" s="1039"/>
      <c r="J71" s="1039"/>
      <c r="K71" s="1039"/>
      <c r="L71" s="1039"/>
      <c r="M71" s="1039"/>
      <c r="N71" s="1039"/>
      <c r="O71" s="1039"/>
      <c r="P71" s="1040"/>
      <c r="Q71" s="1041">
        <v>6282</v>
      </c>
      <c r="R71" s="1035">
        <v>6933</v>
      </c>
      <c r="S71" s="1035">
        <v>6933</v>
      </c>
      <c r="T71" s="1035">
        <v>6933</v>
      </c>
      <c r="U71" s="1035">
        <v>6933</v>
      </c>
      <c r="V71" s="1035">
        <v>6206</v>
      </c>
      <c r="W71" s="1035">
        <v>6850</v>
      </c>
      <c r="X71" s="1035">
        <v>6850</v>
      </c>
      <c r="Y71" s="1035">
        <v>6850</v>
      </c>
      <c r="Z71" s="1035">
        <v>6850</v>
      </c>
      <c r="AA71" s="1035">
        <v>76</v>
      </c>
      <c r="AB71" s="1035">
        <v>82</v>
      </c>
      <c r="AC71" s="1035">
        <v>82</v>
      </c>
      <c r="AD71" s="1035">
        <v>82</v>
      </c>
      <c r="AE71" s="1035">
        <v>82</v>
      </c>
      <c r="AF71" s="1035">
        <v>76</v>
      </c>
      <c r="AG71" s="1035">
        <v>82</v>
      </c>
      <c r="AH71" s="1035">
        <v>82</v>
      </c>
      <c r="AI71" s="1035">
        <v>82</v>
      </c>
      <c r="AJ71" s="1035">
        <v>82</v>
      </c>
      <c r="AK71" s="1035">
        <v>1908</v>
      </c>
      <c r="AL71" s="1035">
        <v>2485</v>
      </c>
      <c r="AM71" s="1035">
        <v>2485</v>
      </c>
      <c r="AN71" s="1035">
        <v>2485</v>
      </c>
      <c r="AO71" s="1035">
        <v>2485</v>
      </c>
      <c r="AP71" s="1035" t="s">
        <v>516</v>
      </c>
      <c r="AQ71" s="1035"/>
      <c r="AR71" s="1035"/>
      <c r="AS71" s="1035"/>
      <c r="AT71" s="1035"/>
      <c r="AU71" s="1035" t="s">
        <v>516</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583</v>
      </c>
      <c r="C72" s="1039"/>
      <c r="D72" s="1039"/>
      <c r="E72" s="1039"/>
      <c r="F72" s="1039"/>
      <c r="G72" s="1039"/>
      <c r="H72" s="1039"/>
      <c r="I72" s="1039"/>
      <c r="J72" s="1039"/>
      <c r="K72" s="1039"/>
      <c r="L72" s="1039"/>
      <c r="M72" s="1039"/>
      <c r="N72" s="1039"/>
      <c r="O72" s="1039"/>
      <c r="P72" s="1040"/>
      <c r="Q72" s="1041">
        <v>1478091</v>
      </c>
      <c r="R72" s="1035">
        <v>1385861</v>
      </c>
      <c r="S72" s="1035">
        <v>1385861</v>
      </c>
      <c r="T72" s="1035">
        <v>1385861</v>
      </c>
      <c r="U72" s="1035">
        <v>1385861</v>
      </c>
      <c r="V72" s="1035">
        <v>1440066</v>
      </c>
      <c r="W72" s="1035">
        <v>1346246</v>
      </c>
      <c r="X72" s="1035">
        <v>1346246</v>
      </c>
      <c r="Y72" s="1035">
        <v>1346246</v>
      </c>
      <c r="Z72" s="1035">
        <v>1346246</v>
      </c>
      <c r="AA72" s="1035">
        <v>38025</v>
      </c>
      <c r="AB72" s="1035">
        <v>39615</v>
      </c>
      <c r="AC72" s="1035">
        <v>39615</v>
      </c>
      <c r="AD72" s="1035">
        <v>39615</v>
      </c>
      <c r="AE72" s="1035">
        <v>39615</v>
      </c>
      <c r="AF72" s="1035">
        <v>38025</v>
      </c>
      <c r="AG72" s="1035">
        <v>39615</v>
      </c>
      <c r="AH72" s="1035">
        <v>39615</v>
      </c>
      <c r="AI72" s="1035">
        <v>39615</v>
      </c>
      <c r="AJ72" s="1035">
        <v>39615</v>
      </c>
      <c r="AK72" s="1035">
        <v>17867</v>
      </c>
      <c r="AL72" s="1035">
        <v>13582</v>
      </c>
      <c r="AM72" s="1035">
        <v>13582</v>
      </c>
      <c r="AN72" s="1035">
        <v>13582</v>
      </c>
      <c r="AO72" s="1035">
        <v>13582</v>
      </c>
      <c r="AP72" s="1035" t="s">
        <v>516</v>
      </c>
      <c r="AQ72" s="1035"/>
      <c r="AR72" s="1035"/>
      <c r="AS72" s="1035"/>
      <c r="AT72" s="1035"/>
      <c r="AU72" s="1035" t="s">
        <v>516</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393</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1120</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393</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521</v>
      </c>
      <c r="CS102" s="1017"/>
      <c r="CT102" s="1017"/>
      <c r="CU102" s="1017"/>
      <c r="CV102" s="1018"/>
      <c r="CW102" s="1016">
        <v>112</v>
      </c>
      <c r="CX102" s="1017"/>
      <c r="CY102" s="1017"/>
      <c r="CZ102" s="1017"/>
      <c r="DA102" s="1018"/>
      <c r="DB102" s="1016">
        <v>1878</v>
      </c>
      <c r="DC102" s="1017"/>
      <c r="DD102" s="1017"/>
      <c r="DE102" s="1017"/>
      <c r="DF102" s="1018"/>
      <c r="DG102" s="1016">
        <v>7531</v>
      </c>
      <c r="DH102" s="1017"/>
      <c r="DI102" s="1017"/>
      <c r="DJ102" s="1017"/>
      <c r="DK102" s="1018"/>
      <c r="DL102" s="1016" t="s">
        <v>516</v>
      </c>
      <c r="DM102" s="1017"/>
      <c r="DN102" s="1017"/>
      <c r="DO102" s="1017"/>
      <c r="DP102" s="1018"/>
      <c r="DQ102" s="1016" t="s">
        <v>516</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308</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308</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308</v>
      </c>
      <c r="DR109" s="960"/>
      <c r="DS109" s="960"/>
      <c r="DT109" s="960"/>
      <c r="DU109" s="961"/>
      <c r="DV109" s="962" t="s">
        <v>432</v>
      </c>
      <c r="DW109" s="960"/>
      <c r="DX109" s="960"/>
      <c r="DY109" s="960"/>
      <c r="DZ109" s="993"/>
    </row>
    <row r="110" spans="1:131" s="233" customFormat="1" ht="26.25" customHeight="1" x14ac:dyDescent="0.2">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1738949</v>
      </c>
      <c r="AB110" s="953"/>
      <c r="AC110" s="953"/>
      <c r="AD110" s="953"/>
      <c r="AE110" s="954"/>
      <c r="AF110" s="955">
        <v>1733665</v>
      </c>
      <c r="AG110" s="953"/>
      <c r="AH110" s="953"/>
      <c r="AI110" s="953"/>
      <c r="AJ110" s="954"/>
      <c r="AK110" s="955">
        <v>1752600</v>
      </c>
      <c r="AL110" s="953"/>
      <c r="AM110" s="953"/>
      <c r="AN110" s="953"/>
      <c r="AO110" s="954"/>
      <c r="AP110" s="956">
        <v>3</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18093612</v>
      </c>
      <c r="BR110" s="906"/>
      <c r="BS110" s="906"/>
      <c r="BT110" s="906"/>
      <c r="BU110" s="906"/>
      <c r="BV110" s="906">
        <v>19017266</v>
      </c>
      <c r="BW110" s="906"/>
      <c r="BX110" s="906"/>
      <c r="BY110" s="906"/>
      <c r="BZ110" s="906"/>
      <c r="CA110" s="906">
        <v>18524817</v>
      </c>
      <c r="CB110" s="906"/>
      <c r="CC110" s="906"/>
      <c r="CD110" s="906"/>
      <c r="CE110" s="906"/>
      <c r="CF110" s="930">
        <v>31.2</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228</v>
      </c>
      <c r="DH110" s="906"/>
      <c r="DI110" s="906"/>
      <c r="DJ110" s="906"/>
      <c r="DK110" s="906"/>
      <c r="DL110" s="906" t="s">
        <v>438</v>
      </c>
      <c r="DM110" s="906"/>
      <c r="DN110" s="906"/>
      <c r="DO110" s="906"/>
      <c r="DP110" s="906"/>
      <c r="DQ110" s="906" t="s">
        <v>438</v>
      </c>
      <c r="DR110" s="906"/>
      <c r="DS110" s="906"/>
      <c r="DT110" s="906"/>
      <c r="DU110" s="906"/>
      <c r="DV110" s="907" t="s">
        <v>228</v>
      </c>
      <c r="DW110" s="907"/>
      <c r="DX110" s="907"/>
      <c r="DY110" s="907"/>
      <c r="DZ110" s="908"/>
    </row>
    <row r="111" spans="1:131" s="233" customFormat="1" ht="26.25" customHeight="1" x14ac:dyDescent="0.2">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395</v>
      </c>
      <c r="AB111" s="983"/>
      <c r="AC111" s="983"/>
      <c r="AD111" s="983"/>
      <c r="AE111" s="984"/>
      <c r="AF111" s="985" t="s">
        <v>440</v>
      </c>
      <c r="AG111" s="983"/>
      <c r="AH111" s="983"/>
      <c r="AI111" s="983"/>
      <c r="AJ111" s="984"/>
      <c r="AK111" s="985" t="s">
        <v>440</v>
      </c>
      <c r="AL111" s="983"/>
      <c r="AM111" s="983"/>
      <c r="AN111" s="983"/>
      <c r="AO111" s="984"/>
      <c r="AP111" s="986" t="s">
        <v>440</v>
      </c>
      <c r="AQ111" s="987"/>
      <c r="AR111" s="987"/>
      <c r="AS111" s="987"/>
      <c r="AT111" s="988"/>
      <c r="AU111" s="996"/>
      <c r="AV111" s="997"/>
      <c r="AW111" s="997"/>
      <c r="AX111" s="997"/>
      <c r="AY111" s="997"/>
      <c r="AZ111" s="879" t="s">
        <v>441</v>
      </c>
      <c r="BA111" s="816"/>
      <c r="BB111" s="816"/>
      <c r="BC111" s="816"/>
      <c r="BD111" s="816"/>
      <c r="BE111" s="816"/>
      <c r="BF111" s="816"/>
      <c r="BG111" s="816"/>
      <c r="BH111" s="816"/>
      <c r="BI111" s="816"/>
      <c r="BJ111" s="816"/>
      <c r="BK111" s="816"/>
      <c r="BL111" s="816"/>
      <c r="BM111" s="816"/>
      <c r="BN111" s="816"/>
      <c r="BO111" s="816"/>
      <c r="BP111" s="817"/>
      <c r="BQ111" s="880">
        <v>2908175</v>
      </c>
      <c r="BR111" s="881"/>
      <c r="BS111" s="881"/>
      <c r="BT111" s="881"/>
      <c r="BU111" s="881"/>
      <c r="BV111" s="881">
        <v>8996084</v>
      </c>
      <c r="BW111" s="881"/>
      <c r="BX111" s="881"/>
      <c r="BY111" s="881"/>
      <c r="BZ111" s="881"/>
      <c r="CA111" s="881">
        <v>9448952</v>
      </c>
      <c r="CB111" s="881"/>
      <c r="CC111" s="881"/>
      <c r="CD111" s="881"/>
      <c r="CE111" s="881"/>
      <c r="CF111" s="939">
        <v>15.9</v>
      </c>
      <c r="CG111" s="940"/>
      <c r="CH111" s="940"/>
      <c r="CI111" s="940"/>
      <c r="CJ111" s="940"/>
      <c r="CK111" s="991"/>
      <c r="CL111" s="885"/>
      <c r="CM111" s="879" t="s">
        <v>442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395</v>
      </c>
      <c r="DH111" s="881"/>
      <c r="DI111" s="881"/>
      <c r="DJ111" s="881"/>
      <c r="DK111" s="881"/>
      <c r="DL111" s="881" t="s">
        <v>395</v>
      </c>
      <c r="DM111" s="881"/>
      <c r="DN111" s="881"/>
      <c r="DO111" s="881"/>
      <c r="DP111" s="881"/>
      <c r="DQ111" s="881" t="s">
        <v>395</v>
      </c>
      <c r="DR111" s="881"/>
      <c r="DS111" s="881"/>
      <c r="DT111" s="881"/>
      <c r="DU111" s="881"/>
      <c r="DV111" s="858" t="s">
        <v>228</v>
      </c>
      <c r="DW111" s="858"/>
      <c r="DX111" s="858"/>
      <c r="DY111" s="858"/>
      <c r="DZ111" s="859"/>
    </row>
    <row r="112" spans="1:131" s="233" customFormat="1" ht="26.25" customHeight="1" x14ac:dyDescent="0.2">
      <c r="A112" s="976" t="s">
        <v>443</v>
      </c>
      <c r="B112" s="977"/>
      <c r="C112" s="816" t="s">
        <v>444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77800</v>
      </c>
      <c r="AB112" s="844"/>
      <c r="AC112" s="844"/>
      <c r="AD112" s="844"/>
      <c r="AE112" s="845"/>
      <c r="AF112" s="846" t="s">
        <v>228</v>
      </c>
      <c r="AG112" s="844"/>
      <c r="AH112" s="844"/>
      <c r="AI112" s="844"/>
      <c r="AJ112" s="845"/>
      <c r="AK112" s="846">
        <v>77800</v>
      </c>
      <c r="AL112" s="844"/>
      <c r="AM112" s="844"/>
      <c r="AN112" s="844"/>
      <c r="AO112" s="845"/>
      <c r="AP112" s="888">
        <v>0.1</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t="s">
        <v>395</v>
      </c>
      <c r="BR112" s="881"/>
      <c r="BS112" s="881"/>
      <c r="BT112" s="881"/>
      <c r="BU112" s="881"/>
      <c r="BV112" s="881" t="s">
        <v>228</v>
      </c>
      <c r="BW112" s="881"/>
      <c r="BX112" s="881"/>
      <c r="BY112" s="881"/>
      <c r="BZ112" s="881"/>
      <c r="CA112" s="881" t="s">
        <v>228</v>
      </c>
      <c r="CB112" s="881"/>
      <c r="CC112" s="881"/>
      <c r="CD112" s="881"/>
      <c r="CE112" s="881"/>
      <c r="CF112" s="939" t="s">
        <v>446</v>
      </c>
      <c r="CG112" s="940"/>
      <c r="CH112" s="940"/>
      <c r="CI112" s="940"/>
      <c r="CJ112" s="940"/>
      <c r="CK112" s="991"/>
      <c r="CL112" s="885"/>
      <c r="CM112" s="879" t="s">
        <v>447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228</v>
      </c>
      <c r="DH112" s="881"/>
      <c r="DI112" s="881"/>
      <c r="DJ112" s="881"/>
      <c r="DK112" s="881"/>
      <c r="DL112" s="881" t="s">
        <v>228</v>
      </c>
      <c r="DM112" s="881"/>
      <c r="DN112" s="881"/>
      <c r="DO112" s="881"/>
      <c r="DP112" s="881"/>
      <c r="DQ112" s="881" t="s">
        <v>228</v>
      </c>
      <c r="DR112" s="881"/>
      <c r="DS112" s="881"/>
      <c r="DT112" s="881"/>
      <c r="DU112" s="881"/>
      <c r="DV112" s="858" t="s">
        <v>228</v>
      </c>
      <c r="DW112" s="858"/>
      <c r="DX112" s="858"/>
      <c r="DY112" s="858"/>
      <c r="DZ112" s="859"/>
    </row>
    <row r="113" spans="1:130" s="233" customFormat="1" ht="26.25" customHeight="1" x14ac:dyDescent="0.2">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228</v>
      </c>
      <c r="AB113" s="983"/>
      <c r="AC113" s="983"/>
      <c r="AD113" s="983"/>
      <c r="AE113" s="984"/>
      <c r="AF113" s="985" t="s">
        <v>449</v>
      </c>
      <c r="AG113" s="983"/>
      <c r="AH113" s="983"/>
      <c r="AI113" s="983"/>
      <c r="AJ113" s="984"/>
      <c r="AK113" s="985" t="s">
        <v>228</v>
      </c>
      <c r="AL113" s="983"/>
      <c r="AM113" s="983"/>
      <c r="AN113" s="983"/>
      <c r="AO113" s="984"/>
      <c r="AP113" s="986" t="s">
        <v>438</v>
      </c>
      <c r="AQ113" s="987"/>
      <c r="AR113" s="987"/>
      <c r="AS113" s="987"/>
      <c r="AT113" s="988"/>
      <c r="AU113" s="996"/>
      <c r="AV113" s="997"/>
      <c r="AW113" s="997"/>
      <c r="AX113" s="997"/>
      <c r="AY113" s="997"/>
      <c r="AZ113" s="879" t="s">
        <v>450</v>
      </c>
      <c r="BA113" s="816"/>
      <c r="BB113" s="816"/>
      <c r="BC113" s="816"/>
      <c r="BD113" s="816"/>
      <c r="BE113" s="816"/>
      <c r="BF113" s="816"/>
      <c r="BG113" s="816"/>
      <c r="BH113" s="816"/>
      <c r="BI113" s="816"/>
      <c r="BJ113" s="816"/>
      <c r="BK113" s="816"/>
      <c r="BL113" s="816"/>
      <c r="BM113" s="816"/>
      <c r="BN113" s="816"/>
      <c r="BO113" s="816"/>
      <c r="BP113" s="817"/>
      <c r="BQ113" s="880">
        <v>878495</v>
      </c>
      <c r="BR113" s="881"/>
      <c r="BS113" s="881"/>
      <c r="BT113" s="881"/>
      <c r="BU113" s="881"/>
      <c r="BV113" s="881">
        <v>1009474</v>
      </c>
      <c r="BW113" s="881"/>
      <c r="BX113" s="881"/>
      <c r="BY113" s="881"/>
      <c r="BZ113" s="881"/>
      <c r="CA113" s="881">
        <v>1120402</v>
      </c>
      <c r="CB113" s="881"/>
      <c r="CC113" s="881"/>
      <c r="CD113" s="881"/>
      <c r="CE113" s="881"/>
      <c r="CF113" s="939">
        <v>1.9</v>
      </c>
      <c r="CG113" s="940"/>
      <c r="CH113" s="940"/>
      <c r="CI113" s="940"/>
      <c r="CJ113" s="940"/>
      <c r="CK113" s="991"/>
      <c r="CL113" s="885"/>
      <c r="CM113" s="879" t="s">
        <v>451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449</v>
      </c>
      <c r="DH113" s="844"/>
      <c r="DI113" s="844"/>
      <c r="DJ113" s="844"/>
      <c r="DK113" s="845"/>
      <c r="DL113" s="846" t="s">
        <v>440</v>
      </c>
      <c r="DM113" s="844"/>
      <c r="DN113" s="844"/>
      <c r="DO113" s="844"/>
      <c r="DP113" s="845"/>
      <c r="DQ113" s="846" t="s">
        <v>228</v>
      </c>
      <c r="DR113" s="844"/>
      <c r="DS113" s="844"/>
      <c r="DT113" s="844"/>
      <c r="DU113" s="845"/>
      <c r="DV113" s="888" t="s">
        <v>395</v>
      </c>
      <c r="DW113" s="889"/>
      <c r="DX113" s="889"/>
      <c r="DY113" s="889"/>
      <c r="DZ113" s="890"/>
    </row>
    <row r="114" spans="1:130" s="233" customFormat="1" ht="26.25" customHeight="1" x14ac:dyDescent="0.2">
      <c r="A114" s="978"/>
      <c r="B114" s="979"/>
      <c r="C114" s="816" t="s">
        <v>452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72294</v>
      </c>
      <c r="AB114" s="844"/>
      <c r="AC114" s="844"/>
      <c r="AD114" s="844"/>
      <c r="AE114" s="845"/>
      <c r="AF114" s="846">
        <v>75838</v>
      </c>
      <c r="AG114" s="844"/>
      <c r="AH114" s="844"/>
      <c r="AI114" s="844"/>
      <c r="AJ114" s="845"/>
      <c r="AK114" s="846">
        <v>72019</v>
      </c>
      <c r="AL114" s="844"/>
      <c r="AM114" s="844"/>
      <c r="AN114" s="844"/>
      <c r="AO114" s="845"/>
      <c r="AP114" s="888">
        <v>0.1</v>
      </c>
      <c r="AQ114" s="889"/>
      <c r="AR114" s="889"/>
      <c r="AS114" s="889"/>
      <c r="AT114" s="890"/>
      <c r="AU114" s="996"/>
      <c r="AV114" s="997"/>
      <c r="AW114" s="997"/>
      <c r="AX114" s="997"/>
      <c r="AY114" s="997"/>
      <c r="AZ114" s="879" t="s">
        <v>453</v>
      </c>
      <c r="BA114" s="816"/>
      <c r="BB114" s="816"/>
      <c r="BC114" s="816"/>
      <c r="BD114" s="816"/>
      <c r="BE114" s="816"/>
      <c r="BF114" s="816"/>
      <c r="BG114" s="816"/>
      <c r="BH114" s="816"/>
      <c r="BI114" s="816"/>
      <c r="BJ114" s="816"/>
      <c r="BK114" s="816"/>
      <c r="BL114" s="816"/>
      <c r="BM114" s="816"/>
      <c r="BN114" s="816"/>
      <c r="BO114" s="816"/>
      <c r="BP114" s="817"/>
      <c r="BQ114" s="880">
        <v>8036690</v>
      </c>
      <c r="BR114" s="881"/>
      <c r="BS114" s="881"/>
      <c r="BT114" s="881"/>
      <c r="BU114" s="881"/>
      <c r="BV114" s="881">
        <v>8611674</v>
      </c>
      <c r="BW114" s="881"/>
      <c r="BX114" s="881"/>
      <c r="BY114" s="881"/>
      <c r="BZ114" s="881"/>
      <c r="CA114" s="881">
        <v>9197650</v>
      </c>
      <c r="CB114" s="881"/>
      <c r="CC114" s="881"/>
      <c r="CD114" s="881"/>
      <c r="CE114" s="881"/>
      <c r="CF114" s="939">
        <v>15.5</v>
      </c>
      <c r="CG114" s="940"/>
      <c r="CH114" s="940"/>
      <c r="CI114" s="940"/>
      <c r="CJ114" s="940"/>
      <c r="CK114" s="991"/>
      <c r="CL114" s="885"/>
      <c r="CM114" s="879" t="s">
        <v>454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228</v>
      </c>
      <c r="DH114" s="844"/>
      <c r="DI114" s="844"/>
      <c r="DJ114" s="844"/>
      <c r="DK114" s="845"/>
      <c r="DL114" s="846" t="s">
        <v>228</v>
      </c>
      <c r="DM114" s="844"/>
      <c r="DN114" s="844"/>
      <c r="DO114" s="844"/>
      <c r="DP114" s="845"/>
      <c r="DQ114" s="846" t="s">
        <v>228</v>
      </c>
      <c r="DR114" s="844"/>
      <c r="DS114" s="844"/>
      <c r="DT114" s="844"/>
      <c r="DU114" s="845"/>
      <c r="DV114" s="888" t="s">
        <v>438</v>
      </c>
      <c r="DW114" s="889"/>
      <c r="DX114" s="889"/>
      <c r="DY114" s="889"/>
      <c r="DZ114" s="890"/>
    </row>
    <row r="115" spans="1:130" s="233" customFormat="1" ht="26.25" customHeight="1" x14ac:dyDescent="0.2">
      <c r="A115" s="978"/>
      <c r="B115" s="979"/>
      <c r="C115" s="816" t="s">
        <v>455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521653</v>
      </c>
      <c r="AB115" s="983"/>
      <c r="AC115" s="983"/>
      <c r="AD115" s="983"/>
      <c r="AE115" s="984"/>
      <c r="AF115" s="985">
        <v>789907</v>
      </c>
      <c r="AG115" s="983"/>
      <c r="AH115" s="983"/>
      <c r="AI115" s="983"/>
      <c r="AJ115" s="984"/>
      <c r="AK115" s="985">
        <v>424769</v>
      </c>
      <c r="AL115" s="983"/>
      <c r="AM115" s="983"/>
      <c r="AN115" s="983"/>
      <c r="AO115" s="984"/>
      <c r="AP115" s="986">
        <v>0.7</v>
      </c>
      <c r="AQ115" s="987"/>
      <c r="AR115" s="987"/>
      <c r="AS115" s="987"/>
      <c r="AT115" s="988"/>
      <c r="AU115" s="996"/>
      <c r="AV115" s="997"/>
      <c r="AW115" s="997"/>
      <c r="AX115" s="997"/>
      <c r="AY115" s="997"/>
      <c r="AZ115" s="879" t="s">
        <v>456</v>
      </c>
      <c r="BA115" s="816"/>
      <c r="BB115" s="816"/>
      <c r="BC115" s="816"/>
      <c r="BD115" s="816"/>
      <c r="BE115" s="816"/>
      <c r="BF115" s="816"/>
      <c r="BG115" s="816"/>
      <c r="BH115" s="816"/>
      <c r="BI115" s="816"/>
      <c r="BJ115" s="816"/>
      <c r="BK115" s="816"/>
      <c r="BL115" s="816"/>
      <c r="BM115" s="816"/>
      <c r="BN115" s="816"/>
      <c r="BO115" s="816"/>
      <c r="BP115" s="817"/>
      <c r="BQ115" s="880" t="s">
        <v>438</v>
      </c>
      <c r="BR115" s="881"/>
      <c r="BS115" s="881"/>
      <c r="BT115" s="881"/>
      <c r="BU115" s="881"/>
      <c r="BV115" s="881" t="s">
        <v>446</v>
      </c>
      <c r="BW115" s="881"/>
      <c r="BX115" s="881"/>
      <c r="BY115" s="881"/>
      <c r="BZ115" s="881"/>
      <c r="CA115" s="881" t="s">
        <v>395</v>
      </c>
      <c r="CB115" s="881"/>
      <c r="CC115" s="881"/>
      <c r="CD115" s="881"/>
      <c r="CE115" s="881"/>
      <c r="CF115" s="939" t="s">
        <v>395</v>
      </c>
      <c r="CG115" s="940"/>
      <c r="CH115" s="940"/>
      <c r="CI115" s="940"/>
      <c r="CJ115" s="940"/>
      <c r="CK115" s="991"/>
      <c r="CL115" s="885"/>
      <c r="CM115" s="879" t="s">
        <v>457</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2906809</v>
      </c>
      <c r="DH115" s="844"/>
      <c r="DI115" s="844"/>
      <c r="DJ115" s="844"/>
      <c r="DK115" s="845"/>
      <c r="DL115" s="846">
        <v>8996084</v>
      </c>
      <c r="DM115" s="844"/>
      <c r="DN115" s="844"/>
      <c r="DO115" s="844"/>
      <c r="DP115" s="845"/>
      <c r="DQ115" s="846">
        <v>9448952</v>
      </c>
      <c r="DR115" s="844"/>
      <c r="DS115" s="844"/>
      <c r="DT115" s="844"/>
      <c r="DU115" s="845"/>
      <c r="DV115" s="888">
        <v>15.9</v>
      </c>
      <c r="DW115" s="889"/>
      <c r="DX115" s="889"/>
      <c r="DY115" s="889"/>
      <c r="DZ115" s="890"/>
    </row>
    <row r="116" spans="1:130" s="233" customFormat="1" ht="26.25" customHeight="1" x14ac:dyDescent="0.2">
      <c r="A116" s="980"/>
      <c r="B116" s="981"/>
      <c r="C116" s="903" t="s">
        <v>458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395</v>
      </c>
      <c r="AB116" s="844"/>
      <c r="AC116" s="844"/>
      <c r="AD116" s="844"/>
      <c r="AE116" s="845"/>
      <c r="AF116" s="846" t="s">
        <v>438</v>
      </c>
      <c r="AG116" s="844"/>
      <c r="AH116" s="844"/>
      <c r="AI116" s="844"/>
      <c r="AJ116" s="845"/>
      <c r="AK116" s="846" t="s">
        <v>395</v>
      </c>
      <c r="AL116" s="844"/>
      <c r="AM116" s="844"/>
      <c r="AN116" s="844"/>
      <c r="AO116" s="845"/>
      <c r="AP116" s="888" t="s">
        <v>459</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459</v>
      </c>
      <c r="BR116" s="881"/>
      <c r="BS116" s="881"/>
      <c r="BT116" s="881"/>
      <c r="BU116" s="881"/>
      <c r="BV116" s="881" t="s">
        <v>446</v>
      </c>
      <c r="BW116" s="881"/>
      <c r="BX116" s="881"/>
      <c r="BY116" s="881"/>
      <c r="BZ116" s="881"/>
      <c r="CA116" s="881" t="s">
        <v>228</v>
      </c>
      <c r="CB116" s="881"/>
      <c r="CC116" s="881"/>
      <c r="CD116" s="881"/>
      <c r="CE116" s="881"/>
      <c r="CF116" s="939" t="s">
        <v>395</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1366</v>
      </c>
      <c r="DH116" s="844"/>
      <c r="DI116" s="844"/>
      <c r="DJ116" s="844"/>
      <c r="DK116" s="845"/>
      <c r="DL116" s="846" t="s">
        <v>395</v>
      </c>
      <c r="DM116" s="844"/>
      <c r="DN116" s="844"/>
      <c r="DO116" s="844"/>
      <c r="DP116" s="845"/>
      <c r="DQ116" s="846" t="s">
        <v>395</v>
      </c>
      <c r="DR116" s="844"/>
      <c r="DS116" s="844"/>
      <c r="DT116" s="844"/>
      <c r="DU116" s="845"/>
      <c r="DV116" s="888" t="s">
        <v>395</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2410696</v>
      </c>
      <c r="AB117" s="967"/>
      <c r="AC117" s="967"/>
      <c r="AD117" s="967"/>
      <c r="AE117" s="968"/>
      <c r="AF117" s="969">
        <v>2599410</v>
      </c>
      <c r="AG117" s="967"/>
      <c r="AH117" s="967"/>
      <c r="AI117" s="967"/>
      <c r="AJ117" s="968"/>
      <c r="AK117" s="969">
        <v>2327188</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438</v>
      </c>
      <c r="BR117" s="881"/>
      <c r="BS117" s="881"/>
      <c r="BT117" s="881"/>
      <c r="BU117" s="881"/>
      <c r="BV117" s="881" t="s">
        <v>228</v>
      </c>
      <c r="BW117" s="881"/>
      <c r="BX117" s="881"/>
      <c r="BY117" s="881"/>
      <c r="BZ117" s="881"/>
      <c r="CA117" s="881" t="s">
        <v>228</v>
      </c>
      <c r="CB117" s="881"/>
      <c r="CC117" s="881"/>
      <c r="CD117" s="881"/>
      <c r="CE117" s="881"/>
      <c r="CF117" s="939" t="s">
        <v>438</v>
      </c>
      <c r="CG117" s="940"/>
      <c r="CH117" s="940"/>
      <c r="CI117" s="940"/>
      <c r="CJ117" s="940"/>
      <c r="CK117" s="991"/>
      <c r="CL117" s="885"/>
      <c r="CM117" s="879" t="s">
        <v>464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395</v>
      </c>
      <c r="DH117" s="844"/>
      <c r="DI117" s="844"/>
      <c r="DJ117" s="844"/>
      <c r="DK117" s="845"/>
      <c r="DL117" s="846" t="s">
        <v>228</v>
      </c>
      <c r="DM117" s="844"/>
      <c r="DN117" s="844"/>
      <c r="DO117" s="844"/>
      <c r="DP117" s="845"/>
      <c r="DQ117" s="846" t="s">
        <v>438</v>
      </c>
      <c r="DR117" s="844"/>
      <c r="DS117" s="844"/>
      <c r="DT117" s="844"/>
      <c r="DU117" s="845"/>
      <c r="DV117" s="888" t="s">
        <v>228</v>
      </c>
      <c r="DW117" s="889"/>
      <c r="DX117" s="889"/>
      <c r="DY117" s="889"/>
      <c r="DZ117" s="890"/>
    </row>
    <row r="118" spans="1:130" s="233" customFormat="1" ht="26.25" customHeight="1" x14ac:dyDescent="0.2">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308</v>
      </c>
      <c r="AL118" s="960"/>
      <c r="AM118" s="960"/>
      <c r="AN118" s="960"/>
      <c r="AO118" s="961"/>
      <c r="AP118" s="963" t="s">
        <v>432</v>
      </c>
      <c r="AQ118" s="964"/>
      <c r="AR118" s="964"/>
      <c r="AS118" s="964"/>
      <c r="AT118" s="965"/>
      <c r="AU118" s="996"/>
      <c r="AV118" s="997"/>
      <c r="AW118" s="997"/>
      <c r="AX118" s="997"/>
      <c r="AY118" s="997"/>
      <c r="AZ118" s="902" t="s">
        <v>465</v>
      </c>
      <c r="BA118" s="903"/>
      <c r="BB118" s="903"/>
      <c r="BC118" s="903"/>
      <c r="BD118" s="903"/>
      <c r="BE118" s="903"/>
      <c r="BF118" s="903"/>
      <c r="BG118" s="903"/>
      <c r="BH118" s="903"/>
      <c r="BI118" s="903"/>
      <c r="BJ118" s="903"/>
      <c r="BK118" s="903"/>
      <c r="BL118" s="903"/>
      <c r="BM118" s="903"/>
      <c r="BN118" s="903"/>
      <c r="BO118" s="903"/>
      <c r="BP118" s="904"/>
      <c r="BQ118" s="943" t="s">
        <v>228</v>
      </c>
      <c r="BR118" s="909"/>
      <c r="BS118" s="909"/>
      <c r="BT118" s="909"/>
      <c r="BU118" s="909"/>
      <c r="BV118" s="909" t="s">
        <v>228</v>
      </c>
      <c r="BW118" s="909"/>
      <c r="BX118" s="909"/>
      <c r="BY118" s="909"/>
      <c r="BZ118" s="909"/>
      <c r="CA118" s="909" t="s">
        <v>438</v>
      </c>
      <c r="CB118" s="909"/>
      <c r="CC118" s="909"/>
      <c r="CD118" s="909"/>
      <c r="CE118" s="909"/>
      <c r="CF118" s="939" t="s">
        <v>228</v>
      </c>
      <c r="CG118" s="940"/>
      <c r="CH118" s="940"/>
      <c r="CI118" s="940"/>
      <c r="CJ118" s="940"/>
      <c r="CK118" s="991"/>
      <c r="CL118" s="885"/>
      <c r="CM118" s="879" t="s">
        <v>466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228</v>
      </c>
      <c r="DH118" s="844"/>
      <c r="DI118" s="844"/>
      <c r="DJ118" s="844"/>
      <c r="DK118" s="845"/>
      <c r="DL118" s="846" t="s">
        <v>395</v>
      </c>
      <c r="DM118" s="844"/>
      <c r="DN118" s="844"/>
      <c r="DO118" s="844"/>
      <c r="DP118" s="845"/>
      <c r="DQ118" s="846" t="s">
        <v>446</v>
      </c>
      <c r="DR118" s="844"/>
      <c r="DS118" s="844"/>
      <c r="DT118" s="844"/>
      <c r="DU118" s="845"/>
      <c r="DV118" s="888" t="s">
        <v>438</v>
      </c>
      <c r="DW118" s="889"/>
      <c r="DX118" s="889"/>
      <c r="DY118" s="889"/>
      <c r="DZ118" s="890"/>
    </row>
    <row r="119" spans="1:130" s="233" customFormat="1" ht="26.25" customHeight="1" x14ac:dyDescent="0.2">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438</v>
      </c>
      <c r="AB119" s="953"/>
      <c r="AC119" s="953"/>
      <c r="AD119" s="953"/>
      <c r="AE119" s="954"/>
      <c r="AF119" s="955" t="s">
        <v>395</v>
      </c>
      <c r="AG119" s="953"/>
      <c r="AH119" s="953"/>
      <c r="AI119" s="953"/>
      <c r="AJ119" s="954"/>
      <c r="AK119" s="955" t="s">
        <v>438</v>
      </c>
      <c r="AL119" s="953"/>
      <c r="AM119" s="953"/>
      <c r="AN119" s="953"/>
      <c r="AO119" s="954"/>
      <c r="AP119" s="956" t="s">
        <v>228</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467</v>
      </c>
      <c r="BP119" s="942"/>
      <c r="BQ119" s="943">
        <v>29916972</v>
      </c>
      <c r="BR119" s="909"/>
      <c r="BS119" s="909"/>
      <c r="BT119" s="909"/>
      <c r="BU119" s="909"/>
      <c r="BV119" s="909">
        <v>37634498</v>
      </c>
      <c r="BW119" s="909"/>
      <c r="BX119" s="909"/>
      <c r="BY119" s="909"/>
      <c r="BZ119" s="909"/>
      <c r="CA119" s="909">
        <v>38291821</v>
      </c>
      <c r="CB119" s="909"/>
      <c r="CC119" s="909"/>
      <c r="CD119" s="909"/>
      <c r="CE119" s="909"/>
      <c r="CF119" s="812"/>
      <c r="CG119" s="813"/>
      <c r="CH119" s="813"/>
      <c r="CI119" s="813"/>
      <c r="CJ119" s="898"/>
      <c r="CK119" s="992"/>
      <c r="CL119" s="887"/>
      <c r="CM119" s="902" t="s">
        <v>468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438</v>
      </c>
      <c r="DH119" s="828"/>
      <c r="DI119" s="828"/>
      <c r="DJ119" s="828"/>
      <c r="DK119" s="829"/>
      <c r="DL119" s="830" t="s">
        <v>438</v>
      </c>
      <c r="DM119" s="828"/>
      <c r="DN119" s="828"/>
      <c r="DO119" s="828"/>
      <c r="DP119" s="829"/>
      <c r="DQ119" s="830" t="s">
        <v>228</v>
      </c>
      <c r="DR119" s="828"/>
      <c r="DS119" s="828"/>
      <c r="DT119" s="828"/>
      <c r="DU119" s="829"/>
      <c r="DV119" s="912" t="s">
        <v>228</v>
      </c>
      <c r="DW119" s="913"/>
      <c r="DX119" s="913"/>
      <c r="DY119" s="913"/>
      <c r="DZ119" s="914"/>
    </row>
    <row r="120" spans="1:130" s="233" customFormat="1" ht="26.25" customHeight="1" x14ac:dyDescent="0.2">
      <c r="A120" s="884"/>
      <c r="B120" s="885"/>
      <c r="C120" s="879" t="s">
        <v>442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438</v>
      </c>
      <c r="AB120" s="844"/>
      <c r="AC120" s="844"/>
      <c r="AD120" s="844"/>
      <c r="AE120" s="845"/>
      <c r="AF120" s="846" t="s">
        <v>395</v>
      </c>
      <c r="AG120" s="844"/>
      <c r="AH120" s="844"/>
      <c r="AI120" s="844"/>
      <c r="AJ120" s="845"/>
      <c r="AK120" s="846" t="s">
        <v>459</v>
      </c>
      <c r="AL120" s="844"/>
      <c r="AM120" s="844"/>
      <c r="AN120" s="844"/>
      <c r="AO120" s="845"/>
      <c r="AP120" s="888" t="s">
        <v>228</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40767921</v>
      </c>
      <c r="BR120" s="906"/>
      <c r="BS120" s="906"/>
      <c r="BT120" s="906"/>
      <c r="BU120" s="906"/>
      <c r="BV120" s="906">
        <v>43249027</v>
      </c>
      <c r="BW120" s="906"/>
      <c r="BX120" s="906"/>
      <c r="BY120" s="906"/>
      <c r="BZ120" s="906"/>
      <c r="CA120" s="906">
        <v>45137011</v>
      </c>
      <c r="CB120" s="906"/>
      <c r="CC120" s="906"/>
      <c r="CD120" s="906"/>
      <c r="CE120" s="906"/>
      <c r="CF120" s="930">
        <v>76</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t="s">
        <v>228</v>
      </c>
      <c r="DH120" s="906"/>
      <c r="DI120" s="906"/>
      <c r="DJ120" s="906"/>
      <c r="DK120" s="906"/>
      <c r="DL120" s="906" t="s">
        <v>438</v>
      </c>
      <c r="DM120" s="906"/>
      <c r="DN120" s="906"/>
      <c r="DO120" s="906"/>
      <c r="DP120" s="906"/>
      <c r="DQ120" s="906" t="s">
        <v>228</v>
      </c>
      <c r="DR120" s="906"/>
      <c r="DS120" s="906"/>
      <c r="DT120" s="906"/>
      <c r="DU120" s="906"/>
      <c r="DV120" s="907" t="s">
        <v>228</v>
      </c>
      <c r="DW120" s="907"/>
      <c r="DX120" s="907"/>
      <c r="DY120" s="907"/>
      <c r="DZ120" s="908"/>
    </row>
    <row r="121" spans="1:130" s="233"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228</v>
      </c>
      <c r="AB121" s="844"/>
      <c r="AC121" s="844"/>
      <c r="AD121" s="844"/>
      <c r="AE121" s="845"/>
      <c r="AF121" s="846" t="s">
        <v>395</v>
      </c>
      <c r="AG121" s="844"/>
      <c r="AH121" s="844"/>
      <c r="AI121" s="844"/>
      <c r="AJ121" s="845"/>
      <c r="AK121" s="846" t="s">
        <v>438</v>
      </c>
      <c r="AL121" s="844"/>
      <c r="AM121" s="844"/>
      <c r="AN121" s="844"/>
      <c r="AO121" s="845"/>
      <c r="AP121" s="888" t="s">
        <v>438</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1771597</v>
      </c>
      <c r="BR121" s="881"/>
      <c r="BS121" s="881"/>
      <c r="BT121" s="881"/>
      <c r="BU121" s="881"/>
      <c r="BV121" s="881">
        <v>1772153</v>
      </c>
      <c r="BW121" s="881"/>
      <c r="BX121" s="881"/>
      <c r="BY121" s="881"/>
      <c r="BZ121" s="881"/>
      <c r="CA121" s="881">
        <v>1878224</v>
      </c>
      <c r="CB121" s="881"/>
      <c r="CC121" s="881"/>
      <c r="CD121" s="881"/>
      <c r="CE121" s="881"/>
      <c r="CF121" s="939">
        <v>3.2</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395</v>
      </c>
      <c r="DH121" s="881"/>
      <c r="DI121" s="881"/>
      <c r="DJ121" s="881"/>
      <c r="DK121" s="881"/>
      <c r="DL121" s="881" t="s">
        <v>395</v>
      </c>
      <c r="DM121" s="881"/>
      <c r="DN121" s="881"/>
      <c r="DO121" s="881"/>
      <c r="DP121" s="881"/>
      <c r="DQ121" s="881" t="s">
        <v>228</v>
      </c>
      <c r="DR121" s="881"/>
      <c r="DS121" s="881"/>
      <c r="DT121" s="881"/>
      <c r="DU121" s="881"/>
      <c r="DV121" s="858" t="s">
        <v>438</v>
      </c>
      <c r="DW121" s="858"/>
      <c r="DX121" s="858"/>
      <c r="DY121" s="858"/>
      <c r="DZ121" s="859"/>
    </row>
    <row r="122" spans="1:130" s="233" customFormat="1" ht="26.25" customHeight="1" x14ac:dyDescent="0.2">
      <c r="A122" s="884"/>
      <c r="B122" s="885"/>
      <c r="C122" s="879" t="s">
        <v>454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228</v>
      </c>
      <c r="AB122" s="844"/>
      <c r="AC122" s="844"/>
      <c r="AD122" s="844"/>
      <c r="AE122" s="845"/>
      <c r="AF122" s="846" t="s">
        <v>228</v>
      </c>
      <c r="AG122" s="844"/>
      <c r="AH122" s="844"/>
      <c r="AI122" s="844"/>
      <c r="AJ122" s="845"/>
      <c r="AK122" s="846" t="s">
        <v>395</v>
      </c>
      <c r="AL122" s="844"/>
      <c r="AM122" s="844"/>
      <c r="AN122" s="844"/>
      <c r="AO122" s="845"/>
      <c r="AP122" s="888" t="s">
        <v>459</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28512807</v>
      </c>
      <c r="BR122" s="909"/>
      <c r="BS122" s="909"/>
      <c r="BT122" s="909"/>
      <c r="BU122" s="909"/>
      <c r="BV122" s="909">
        <v>27206036</v>
      </c>
      <c r="BW122" s="909"/>
      <c r="BX122" s="909"/>
      <c r="BY122" s="909"/>
      <c r="BZ122" s="909"/>
      <c r="CA122" s="909">
        <v>29946541</v>
      </c>
      <c r="CB122" s="909"/>
      <c r="CC122" s="909"/>
      <c r="CD122" s="909"/>
      <c r="CE122" s="909"/>
      <c r="CF122" s="910">
        <v>50.4</v>
      </c>
      <c r="CG122" s="911"/>
      <c r="CH122" s="911"/>
      <c r="CI122" s="911"/>
      <c r="CJ122" s="911"/>
      <c r="CK122" s="933"/>
      <c r="CL122" s="919"/>
      <c r="CM122" s="919"/>
      <c r="CN122" s="919"/>
      <c r="CO122" s="920"/>
      <c r="CP122" s="899" t="s">
        <v>477</v>
      </c>
      <c r="CQ122" s="900"/>
      <c r="CR122" s="900"/>
      <c r="CS122" s="900"/>
      <c r="CT122" s="900"/>
      <c r="CU122" s="900"/>
      <c r="CV122" s="900"/>
      <c r="CW122" s="900"/>
      <c r="CX122" s="900"/>
      <c r="CY122" s="900"/>
      <c r="CZ122" s="900"/>
      <c r="DA122" s="900"/>
      <c r="DB122" s="900"/>
      <c r="DC122" s="900"/>
      <c r="DD122" s="900"/>
      <c r="DE122" s="900"/>
      <c r="DF122" s="901"/>
      <c r="DG122" s="880" t="s">
        <v>395</v>
      </c>
      <c r="DH122" s="881"/>
      <c r="DI122" s="881"/>
      <c r="DJ122" s="881"/>
      <c r="DK122" s="881"/>
      <c r="DL122" s="881" t="s">
        <v>228</v>
      </c>
      <c r="DM122" s="881"/>
      <c r="DN122" s="881"/>
      <c r="DO122" s="881"/>
      <c r="DP122" s="881"/>
      <c r="DQ122" s="881" t="s">
        <v>228</v>
      </c>
      <c r="DR122" s="881"/>
      <c r="DS122" s="881"/>
      <c r="DT122" s="881"/>
      <c r="DU122" s="881"/>
      <c r="DV122" s="858" t="s">
        <v>438</v>
      </c>
      <c r="DW122" s="858"/>
      <c r="DX122" s="858"/>
      <c r="DY122" s="858"/>
      <c r="DZ122" s="859"/>
    </row>
    <row r="123" spans="1:130" s="233"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1366</v>
      </c>
      <c r="AB123" s="844"/>
      <c r="AC123" s="844"/>
      <c r="AD123" s="844"/>
      <c r="AE123" s="845"/>
      <c r="AF123" s="846">
        <v>1366</v>
      </c>
      <c r="AG123" s="844"/>
      <c r="AH123" s="844"/>
      <c r="AI123" s="844"/>
      <c r="AJ123" s="845"/>
      <c r="AK123" s="846" t="s">
        <v>228</v>
      </c>
      <c r="AL123" s="844"/>
      <c r="AM123" s="844"/>
      <c r="AN123" s="844"/>
      <c r="AO123" s="845"/>
      <c r="AP123" s="888" t="s">
        <v>438</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478</v>
      </c>
      <c r="BP123" s="942"/>
      <c r="BQ123" s="896">
        <v>71052325</v>
      </c>
      <c r="BR123" s="897"/>
      <c r="BS123" s="897"/>
      <c r="BT123" s="897"/>
      <c r="BU123" s="897"/>
      <c r="BV123" s="897">
        <v>72227216</v>
      </c>
      <c r="BW123" s="897"/>
      <c r="BX123" s="897"/>
      <c r="BY123" s="897"/>
      <c r="BZ123" s="897"/>
      <c r="CA123" s="897">
        <v>76961776</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464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228</v>
      </c>
      <c r="AB124" s="844"/>
      <c r="AC124" s="844"/>
      <c r="AD124" s="844"/>
      <c r="AE124" s="845"/>
      <c r="AF124" s="846" t="s">
        <v>228</v>
      </c>
      <c r="AG124" s="844"/>
      <c r="AH124" s="844"/>
      <c r="AI124" s="844"/>
      <c r="AJ124" s="845"/>
      <c r="AK124" s="846" t="s">
        <v>438</v>
      </c>
      <c r="AL124" s="844"/>
      <c r="AM124" s="844"/>
      <c r="AN124" s="844"/>
      <c r="AO124" s="845"/>
      <c r="AP124" s="888" t="s">
        <v>438</v>
      </c>
      <c r="AQ124" s="889"/>
      <c r="AR124" s="889"/>
      <c r="AS124" s="889"/>
      <c r="AT124" s="890"/>
      <c r="AU124" s="891" t="s">
        <v>479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228</v>
      </c>
      <c r="BR124" s="895"/>
      <c r="BS124" s="895"/>
      <c r="BT124" s="895"/>
      <c r="BU124" s="895"/>
      <c r="BV124" s="895" t="s">
        <v>395</v>
      </c>
      <c r="BW124" s="895"/>
      <c r="BX124" s="895"/>
      <c r="BY124" s="895"/>
      <c r="BZ124" s="895"/>
      <c r="CA124" s="895" t="s">
        <v>438</v>
      </c>
      <c r="CB124" s="895"/>
      <c r="CC124" s="895"/>
      <c r="CD124" s="895"/>
      <c r="CE124" s="895"/>
      <c r="CF124" s="790"/>
      <c r="CG124" s="791"/>
      <c r="CH124" s="791"/>
      <c r="CI124" s="791"/>
      <c r="CJ124" s="926"/>
      <c r="CK124" s="934"/>
      <c r="CL124" s="934"/>
      <c r="CM124" s="934"/>
      <c r="CN124" s="934"/>
      <c r="CO124" s="935"/>
      <c r="CP124" s="899" t="s">
        <v>480</v>
      </c>
      <c r="CQ124" s="900"/>
      <c r="CR124" s="900"/>
      <c r="CS124" s="900"/>
      <c r="CT124" s="900"/>
      <c r="CU124" s="900"/>
      <c r="CV124" s="900"/>
      <c r="CW124" s="900"/>
      <c r="CX124" s="900"/>
      <c r="CY124" s="900"/>
      <c r="CZ124" s="900"/>
      <c r="DA124" s="900"/>
      <c r="DB124" s="900"/>
      <c r="DC124" s="900"/>
      <c r="DD124" s="900"/>
      <c r="DE124" s="900"/>
      <c r="DF124" s="901"/>
      <c r="DG124" s="827" t="s">
        <v>395</v>
      </c>
      <c r="DH124" s="828"/>
      <c r="DI124" s="828"/>
      <c r="DJ124" s="828"/>
      <c r="DK124" s="829"/>
      <c r="DL124" s="830" t="s">
        <v>395</v>
      </c>
      <c r="DM124" s="828"/>
      <c r="DN124" s="828"/>
      <c r="DO124" s="828"/>
      <c r="DP124" s="829"/>
      <c r="DQ124" s="830" t="s">
        <v>395</v>
      </c>
      <c r="DR124" s="828"/>
      <c r="DS124" s="828"/>
      <c r="DT124" s="828"/>
      <c r="DU124" s="829"/>
      <c r="DV124" s="912" t="s">
        <v>228</v>
      </c>
      <c r="DW124" s="913"/>
      <c r="DX124" s="913"/>
      <c r="DY124" s="913"/>
      <c r="DZ124" s="914"/>
    </row>
    <row r="125" spans="1:130" s="233" customFormat="1" ht="26.25" customHeight="1" x14ac:dyDescent="0.2">
      <c r="A125" s="884"/>
      <c r="B125" s="885"/>
      <c r="C125" s="879" t="s">
        <v>466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228</v>
      </c>
      <c r="AB125" s="844"/>
      <c r="AC125" s="844"/>
      <c r="AD125" s="844"/>
      <c r="AE125" s="845"/>
      <c r="AF125" s="846" t="s">
        <v>228</v>
      </c>
      <c r="AG125" s="844"/>
      <c r="AH125" s="844"/>
      <c r="AI125" s="844"/>
      <c r="AJ125" s="845"/>
      <c r="AK125" s="846" t="s">
        <v>228</v>
      </c>
      <c r="AL125" s="844"/>
      <c r="AM125" s="844"/>
      <c r="AN125" s="844"/>
      <c r="AO125" s="845"/>
      <c r="AP125" s="888" t="s">
        <v>459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481</v>
      </c>
      <c r="CL125" s="916"/>
      <c r="CM125" s="916"/>
      <c r="CN125" s="916"/>
      <c r="CO125" s="917"/>
      <c r="CP125" s="924" t="s">
        <v>482</v>
      </c>
      <c r="CQ125" s="872"/>
      <c r="CR125" s="872"/>
      <c r="CS125" s="872"/>
      <c r="CT125" s="872"/>
      <c r="CU125" s="872"/>
      <c r="CV125" s="872"/>
      <c r="CW125" s="872"/>
      <c r="CX125" s="872"/>
      <c r="CY125" s="872"/>
      <c r="CZ125" s="872"/>
      <c r="DA125" s="872"/>
      <c r="DB125" s="872"/>
      <c r="DC125" s="872"/>
      <c r="DD125" s="872"/>
      <c r="DE125" s="872"/>
      <c r="DF125" s="873"/>
      <c r="DG125" s="925" t="s">
        <v>228</v>
      </c>
      <c r="DH125" s="906"/>
      <c r="DI125" s="906"/>
      <c r="DJ125" s="906"/>
      <c r="DK125" s="906"/>
      <c r="DL125" s="906" t="s">
        <v>228</v>
      </c>
      <c r="DM125" s="906"/>
      <c r="DN125" s="906"/>
      <c r="DO125" s="906"/>
      <c r="DP125" s="906"/>
      <c r="DQ125" s="906" t="s">
        <v>395</v>
      </c>
      <c r="DR125" s="906"/>
      <c r="DS125" s="906"/>
      <c r="DT125" s="906"/>
      <c r="DU125" s="906"/>
      <c r="DV125" s="907" t="s">
        <v>228</v>
      </c>
      <c r="DW125" s="907"/>
      <c r="DX125" s="907"/>
      <c r="DY125" s="907"/>
      <c r="DZ125" s="908"/>
    </row>
    <row r="126" spans="1:130" s="233" customFormat="1" ht="26.25" customHeight="1" thickBot="1" x14ac:dyDescent="0.25">
      <c r="A126" s="884"/>
      <c r="B126" s="885"/>
      <c r="C126" s="879" t="s">
        <v>468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373932</v>
      </c>
      <c r="AB126" s="844"/>
      <c r="AC126" s="844"/>
      <c r="AD126" s="844"/>
      <c r="AE126" s="845"/>
      <c r="AF126" s="846">
        <v>629249</v>
      </c>
      <c r="AG126" s="844"/>
      <c r="AH126" s="844"/>
      <c r="AI126" s="844"/>
      <c r="AJ126" s="845"/>
      <c r="AK126" s="846">
        <v>253477</v>
      </c>
      <c r="AL126" s="844"/>
      <c r="AM126" s="844"/>
      <c r="AN126" s="844"/>
      <c r="AO126" s="845"/>
      <c r="AP126" s="888">
        <v>0.4</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483</v>
      </c>
      <c r="CQ126" s="816"/>
      <c r="CR126" s="816"/>
      <c r="CS126" s="816"/>
      <c r="CT126" s="816"/>
      <c r="CU126" s="816"/>
      <c r="CV126" s="816"/>
      <c r="CW126" s="816"/>
      <c r="CX126" s="816"/>
      <c r="CY126" s="816"/>
      <c r="CZ126" s="816"/>
      <c r="DA126" s="816"/>
      <c r="DB126" s="816"/>
      <c r="DC126" s="816"/>
      <c r="DD126" s="816"/>
      <c r="DE126" s="816"/>
      <c r="DF126" s="817"/>
      <c r="DG126" s="880" t="s">
        <v>228</v>
      </c>
      <c r="DH126" s="881"/>
      <c r="DI126" s="881"/>
      <c r="DJ126" s="881"/>
      <c r="DK126" s="881"/>
      <c r="DL126" s="881" t="s">
        <v>395</v>
      </c>
      <c r="DM126" s="881"/>
      <c r="DN126" s="881"/>
      <c r="DO126" s="881"/>
      <c r="DP126" s="881"/>
      <c r="DQ126" s="881" t="s">
        <v>228</v>
      </c>
      <c r="DR126" s="881"/>
      <c r="DS126" s="881"/>
      <c r="DT126" s="881"/>
      <c r="DU126" s="881"/>
      <c r="DV126" s="858" t="s">
        <v>228</v>
      </c>
      <c r="DW126" s="858"/>
      <c r="DX126" s="858"/>
      <c r="DY126" s="858"/>
      <c r="DZ126" s="859"/>
    </row>
    <row r="127" spans="1:130" s="233" customFormat="1" ht="26.25" customHeight="1" x14ac:dyDescent="0.2">
      <c r="A127" s="886"/>
      <c r="B127" s="887"/>
      <c r="C127" s="902" t="s">
        <v>484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146355</v>
      </c>
      <c r="AB127" s="844"/>
      <c r="AC127" s="844"/>
      <c r="AD127" s="844"/>
      <c r="AE127" s="845"/>
      <c r="AF127" s="846">
        <v>159292</v>
      </c>
      <c r="AG127" s="844"/>
      <c r="AH127" s="844"/>
      <c r="AI127" s="844"/>
      <c r="AJ127" s="845"/>
      <c r="AK127" s="846">
        <v>171292</v>
      </c>
      <c r="AL127" s="844"/>
      <c r="AM127" s="844"/>
      <c r="AN127" s="844"/>
      <c r="AO127" s="845"/>
      <c r="AP127" s="888">
        <v>0.3</v>
      </c>
      <c r="AQ127" s="889"/>
      <c r="AR127" s="889"/>
      <c r="AS127" s="889"/>
      <c r="AT127" s="890"/>
      <c r="AU127" s="235"/>
      <c r="AV127" s="235"/>
      <c r="AW127" s="235"/>
      <c r="AX127" s="905" t="s">
        <v>485</v>
      </c>
      <c r="AY127" s="876"/>
      <c r="AZ127" s="876"/>
      <c r="BA127" s="876"/>
      <c r="BB127" s="876"/>
      <c r="BC127" s="876"/>
      <c r="BD127" s="876"/>
      <c r="BE127" s="877"/>
      <c r="BF127" s="875" t="s">
        <v>486</v>
      </c>
      <c r="BG127" s="876"/>
      <c r="BH127" s="876"/>
      <c r="BI127" s="876"/>
      <c r="BJ127" s="876"/>
      <c r="BK127" s="876"/>
      <c r="BL127" s="877"/>
      <c r="BM127" s="875" t="s">
        <v>487</v>
      </c>
      <c r="BN127" s="876"/>
      <c r="BO127" s="876"/>
      <c r="BP127" s="876"/>
      <c r="BQ127" s="876"/>
      <c r="BR127" s="876"/>
      <c r="BS127" s="877"/>
      <c r="BT127" s="875" t="s">
        <v>488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489</v>
      </c>
      <c r="CQ127" s="816"/>
      <c r="CR127" s="816"/>
      <c r="CS127" s="816"/>
      <c r="CT127" s="816"/>
      <c r="CU127" s="816"/>
      <c r="CV127" s="816"/>
      <c r="CW127" s="816"/>
      <c r="CX127" s="816"/>
      <c r="CY127" s="816"/>
      <c r="CZ127" s="816"/>
      <c r="DA127" s="816"/>
      <c r="DB127" s="816"/>
      <c r="DC127" s="816"/>
      <c r="DD127" s="816"/>
      <c r="DE127" s="816"/>
      <c r="DF127" s="817"/>
      <c r="DG127" s="880" t="s">
        <v>395</v>
      </c>
      <c r="DH127" s="881"/>
      <c r="DI127" s="881"/>
      <c r="DJ127" s="881"/>
      <c r="DK127" s="881"/>
      <c r="DL127" s="881" t="s">
        <v>395</v>
      </c>
      <c r="DM127" s="881"/>
      <c r="DN127" s="881"/>
      <c r="DO127" s="881"/>
      <c r="DP127" s="881"/>
      <c r="DQ127" s="881" t="s">
        <v>228</v>
      </c>
      <c r="DR127" s="881"/>
      <c r="DS127" s="881"/>
      <c r="DT127" s="881"/>
      <c r="DU127" s="881"/>
      <c r="DV127" s="858" t="s">
        <v>228</v>
      </c>
      <c r="DW127" s="858"/>
      <c r="DX127" s="858"/>
      <c r="DY127" s="858"/>
      <c r="DZ127" s="859"/>
    </row>
    <row r="128" spans="1:130" s="233" customFormat="1" ht="26.25" customHeight="1" thickBot="1" x14ac:dyDescent="0.25">
      <c r="A128" s="860" t="s">
        <v>490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491</v>
      </c>
      <c r="X128" s="862"/>
      <c r="Y128" s="862"/>
      <c r="Z128" s="863"/>
      <c r="AA128" s="864" t="s">
        <v>395</v>
      </c>
      <c r="AB128" s="865"/>
      <c r="AC128" s="865"/>
      <c r="AD128" s="865"/>
      <c r="AE128" s="866"/>
      <c r="AF128" s="867" t="s">
        <v>395</v>
      </c>
      <c r="AG128" s="865"/>
      <c r="AH128" s="865"/>
      <c r="AI128" s="865"/>
      <c r="AJ128" s="866"/>
      <c r="AK128" s="867" t="s">
        <v>395</v>
      </c>
      <c r="AL128" s="865"/>
      <c r="AM128" s="865"/>
      <c r="AN128" s="865"/>
      <c r="AO128" s="866"/>
      <c r="AP128" s="868"/>
      <c r="AQ128" s="869"/>
      <c r="AR128" s="869"/>
      <c r="AS128" s="869"/>
      <c r="AT128" s="870"/>
      <c r="AU128" s="235"/>
      <c r="AV128" s="235"/>
      <c r="AW128" s="235"/>
      <c r="AX128" s="871" t="s">
        <v>492</v>
      </c>
      <c r="AY128" s="872"/>
      <c r="AZ128" s="872"/>
      <c r="BA128" s="872"/>
      <c r="BB128" s="872"/>
      <c r="BC128" s="872"/>
      <c r="BD128" s="872"/>
      <c r="BE128" s="873"/>
      <c r="BF128" s="850" t="s">
        <v>395</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493</v>
      </c>
      <c r="CQ128" s="794"/>
      <c r="CR128" s="794"/>
      <c r="CS128" s="794"/>
      <c r="CT128" s="794"/>
      <c r="CU128" s="794"/>
      <c r="CV128" s="794"/>
      <c r="CW128" s="794"/>
      <c r="CX128" s="794"/>
      <c r="CY128" s="794"/>
      <c r="CZ128" s="794"/>
      <c r="DA128" s="794"/>
      <c r="DB128" s="794"/>
      <c r="DC128" s="794"/>
      <c r="DD128" s="794"/>
      <c r="DE128" s="794"/>
      <c r="DF128" s="795"/>
      <c r="DG128" s="854" t="s">
        <v>440</v>
      </c>
      <c r="DH128" s="855"/>
      <c r="DI128" s="855"/>
      <c r="DJ128" s="855"/>
      <c r="DK128" s="855"/>
      <c r="DL128" s="855" t="s">
        <v>459</v>
      </c>
      <c r="DM128" s="855"/>
      <c r="DN128" s="855"/>
      <c r="DO128" s="855"/>
      <c r="DP128" s="855"/>
      <c r="DQ128" s="855" t="s">
        <v>440</v>
      </c>
      <c r="DR128" s="855"/>
      <c r="DS128" s="855"/>
      <c r="DT128" s="855"/>
      <c r="DU128" s="855"/>
      <c r="DV128" s="856" t="s">
        <v>440</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494</v>
      </c>
      <c r="X129" s="841"/>
      <c r="Y129" s="841"/>
      <c r="Z129" s="842"/>
      <c r="AA129" s="843">
        <v>61954228</v>
      </c>
      <c r="AB129" s="844"/>
      <c r="AC129" s="844"/>
      <c r="AD129" s="844"/>
      <c r="AE129" s="845"/>
      <c r="AF129" s="846">
        <v>61252285</v>
      </c>
      <c r="AG129" s="844"/>
      <c r="AH129" s="844"/>
      <c r="AI129" s="844"/>
      <c r="AJ129" s="845"/>
      <c r="AK129" s="846">
        <v>62606395</v>
      </c>
      <c r="AL129" s="844"/>
      <c r="AM129" s="844"/>
      <c r="AN129" s="844"/>
      <c r="AO129" s="845"/>
      <c r="AP129" s="847"/>
      <c r="AQ129" s="848"/>
      <c r="AR129" s="848"/>
      <c r="AS129" s="848"/>
      <c r="AT129" s="849"/>
      <c r="AU129" s="236"/>
      <c r="AV129" s="236"/>
      <c r="AW129" s="236"/>
      <c r="AX129" s="815" t="s">
        <v>495</v>
      </c>
      <c r="AY129" s="816"/>
      <c r="AZ129" s="816"/>
      <c r="BA129" s="816"/>
      <c r="BB129" s="816"/>
      <c r="BC129" s="816"/>
      <c r="BD129" s="816"/>
      <c r="BE129" s="817"/>
      <c r="BF129" s="834" t="s">
        <v>496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3337411</v>
      </c>
      <c r="AB130" s="844"/>
      <c r="AC130" s="844"/>
      <c r="AD130" s="844"/>
      <c r="AE130" s="845"/>
      <c r="AF130" s="846">
        <v>3312002</v>
      </c>
      <c r="AG130" s="844"/>
      <c r="AH130" s="844"/>
      <c r="AI130" s="844"/>
      <c r="AJ130" s="845"/>
      <c r="AK130" s="846">
        <v>3203254</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-1.4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58616817</v>
      </c>
      <c r="AB131" s="828"/>
      <c r="AC131" s="828"/>
      <c r="AD131" s="828"/>
      <c r="AE131" s="829"/>
      <c r="AF131" s="830">
        <v>57940283</v>
      </c>
      <c r="AG131" s="828"/>
      <c r="AH131" s="828"/>
      <c r="AI131" s="828"/>
      <c r="AJ131" s="829"/>
      <c r="AK131" s="830">
        <v>59403141</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t="s">
        <v>496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-1.580971208</v>
      </c>
      <c r="AB132" s="809"/>
      <c r="AC132" s="809"/>
      <c r="AD132" s="809"/>
      <c r="AE132" s="810"/>
      <c r="AF132" s="811">
        <v>-1.2298731780000001</v>
      </c>
      <c r="AG132" s="809"/>
      <c r="AH132" s="809"/>
      <c r="AI132" s="809"/>
      <c r="AJ132" s="810"/>
      <c r="AK132" s="811">
        <v>-1.474780601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0</v>
      </c>
      <c r="AB133" s="788"/>
      <c r="AC133" s="788"/>
      <c r="AD133" s="788"/>
      <c r="AE133" s="789"/>
      <c r="AF133" s="787">
        <v>-0.3</v>
      </c>
      <c r="AG133" s="788"/>
      <c r="AH133" s="788"/>
      <c r="AI133" s="788"/>
      <c r="AJ133" s="789"/>
      <c r="AK133" s="787">
        <v>-1.4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1QjB6eaf1AjjGWOInWBxsOLUGjGDC+9RU4d3kNb3TcpZd20C/4m2MvvD/hWeJahtRKEP3ah1VuK7ii2bhaZ/fg==" saltValue="DHuDKnaf0kZCeHQ4kqbB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hS5FEZbA3BY6VMbkmOgCPH7QRvKKCFmHVg7CFJSmUQBFrzL07vglaGmliwGz1zHukymZQuFCQA8qhhb2SCuQA==" saltValue="cYVnhyqoa1sbGtjW7bZdl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508</v>
      </c>
      <c r="AP7" s="275"/>
      <c r="AQ7" s="276" t="s">
        <v>509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510</v>
      </c>
      <c r="AQ8" s="282" t="s">
        <v>511</v>
      </c>
      <c r="AR8" s="283" t="s">
        <v>512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513</v>
      </c>
      <c r="AL9" s="1195"/>
      <c r="AM9" s="1195"/>
      <c r="AN9" s="1196"/>
      <c r="AO9" s="284">
        <v>17880916</v>
      </c>
      <c r="AP9" s="284">
        <v>82958</v>
      </c>
      <c r="AQ9" s="285">
        <v>64680</v>
      </c>
      <c r="AR9" s="286">
        <v>28.3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514</v>
      </c>
      <c r="AL10" s="1195"/>
      <c r="AM10" s="1195"/>
      <c r="AN10" s="1196"/>
      <c r="AO10" s="287">
        <v>216528</v>
      </c>
      <c r="AP10" s="287">
        <v>1005</v>
      </c>
      <c r="AQ10" s="288">
        <v>847</v>
      </c>
      <c r="AR10" s="289">
        <v>18.7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515</v>
      </c>
      <c r="AL11" s="1195"/>
      <c r="AM11" s="1195"/>
      <c r="AN11" s="1196"/>
      <c r="AO11" s="287" t="s">
        <v>516</v>
      </c>
      <c r="AP11" s="287" t="s">
        <v>516</v>
      </c>
      <c r="AQ11" s="288" t="s">
        <v>516</v>
      </c>
      <c r="AR11" s="289" t="s">
        <v>516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517</v>
      </c>
      <c r="AL12" s="1195"/>
      <c r="AM12" s="1195"/>
      <c r="AN12" s="1196"/>
      <c r="AO12" s="287" t="s">
        <v>516</v>
      </c>
      <c r="AP12" s="287" t="s">
        <v>516</v>
      </c>
      <c r="AQ12" s="288" t="s">
        <v>516</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518</v>
      </c>
      <c r="AL13" s="1195"/>
      <c r="AM13" s="1195"/>
      <c r="AN13" s="1196"/>
      <c r="AO13" s="287">
        <v>768979</v>
      </c>
      <c r="AP13" s="287">
        <v>3568</v>
      </c>
      <c r="AQ13" s="288">
        <v>2336</v>
      </c>
      <c r="AR13" s="289">
        <v>52.7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519</v>
      </c>
      <c r="AL14" s="1195"/>
      <c r="AM14" s="1195"/>
      <c r="AN14" s="1196"/>
      <c r="AO14" s="287">
        <v>290794</v>
      </c>
      <c r="AP14" s="287">
        <v>1349</v>
      </c>
      <c r="AQ14" s="288">
        <v>1534</v>
      </c>
      <c r="AR14" s="289">
        <v>-12.1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520</v>
      </c>
      <c r="AL15" s="1198"/>
      <c r="AM15" s="1198"/>
      <c r="AN15" s="1199"/>
      <c r="AO15" s="287">
        <v>-742906</v>
      </c>
      <c r="AP15" s="287">
        <v>-3447</v>
      </c>
      <c r="AQ15" s="288">
        <v>-4617</v>
      </c>
      <c r="AR15" s="289">
        <v>-25.3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18414311</v>
      </c>
      <c r="AP16" s="287">
        <v>85432</v>
      </c>
      <c r="AQ16" s="288">
        <v>64780</v>
      </c>
      <c r="AR16" s="289">
        <v>31.9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525</v>
      </c>
      <c r="AL21" s="1201"/>
      <c r="AM21" s="1201"/>
      <c r="AN21" s="1202"/>
      <c r="AO21" s="300">
        <v>7.91</v>
      </c>
      <c r="AP21" s="301">
        <v>6.3</v>
      </c>
      <c r="AQ21" s="302">
        <v>1.61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526</v>
      </c>
      <c r="AL22" s="1201"/>
      <c r="AM22" s="1201"/>
      <c r="AN22" s="1202"/>
      <c r="AO22" s="305">
        <v>96.7</v>
      </c>
      <c r="AP22" s="306">
        <v>98.9</v>
      </c>
      <c r="AQ22" s="307">
        <v>-2.2000000000000002</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508</v>
      </c>
      <c r="AP30" s="275"/>
      <c r="AQ30" s="276" t="s">
        <v>509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510</v>
      </c>
      <c r="AQ31" s="282" t="s">
        <v>511</v>
      </c>
      <c r="AR31" s="283" t="s">
        <v>512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530</v>
      </c>
      <c r="AL32" s="1185"/>
      <c r="AM32" s="1185"/>
      <c r="AN32" s="1186"/>
      <c r="AO32" s="315">
        <v>1752600</v>
      </c>
      <c r="AP32" s="315">
        <v>8131</v>
      </c>
      <c r="AQ32" s="316">
        <v>4307</v>
      </c>
      <c r="AR32" s="317">
        <v>88.8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531</v>
      </c>
      <c r="AL33" s="1185"/>
      <c r="AM33" s="1185"/>
      <c r="AN33" s="1186"/>
      <c r="AO33" s="315" t="s">
        <v>516</v>
      </c>
      <c r="AP33" s="315" t="s">
        <v>516</v>
      </c>
      <c r="AQ33" s="316" t="s">
        <v>516</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532</v>
      </c>
      <c r="AL34" s="1185"/>
      <c r="AM34" s="1185"/>
      <c r="AN34" s="1186"/>
      <c r="AO34" s="315">
        <v>77800</v>
      </c>
      <c r="AP34" s="315">
        <v>361</v>
      </c>
      <c r="AQ34" s="316">
        <v>453</v>
      </c>
      <c r="AR34" s="317">
        <v>-20.3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533</v>
      </c>
      <c r="AL35" s="1185"/>
      <c r="AM35" s="1185"/>
      <c r="AN35" s="1186"/>
      <c r="AO35" s="315" t="s">
        <v>516</v>
      </c>
      <c r="AP35" s="315" t="s">
        <v>516</v>
      </c>
      <c r="AQ35" s="316">
        <v>23</v>
      </c>
      <c r="AR35" s="317" t="s">
        <v>516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534</v>
      </c>
      <c r="AL36" s="1185"/>
      <c r="AM36" s="1185"/>
      <c r="AN36" s="1186"/>
      <c r="AO36" s="315">
        <v>72019</v>
      </c>
      <c r="AP36" s="315">
        <v>334</v>
      </c>
      <c r="AQ36" s="316">
        <v>309</v>
      </c>
      <c r="AR36" s="317">
        <v>8.1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535</v>
      </c>
      <c r="AL37" s="1185"/>
      <c r="AM37" s="1185"/>
      <c r="AN37" s="1186"/>
      <c r="AO37" s="315">
        <v>424769</v>
      </c>
      <c r="AP37" s="315">
        <v>1971</v>
      </c>
      <c r="AQ37" s="316">
        <v>2268</v>
      </c>
      <c r="AR37" s="317">
        <v>-13.1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536</v>
      </c>
      <c r="AL38" s="1188"/>
      <c r="AM38" s="1188"/>
      <c r="AN38" s="1189"/>
      <c r="AO38" s="318" t="s">
        <v>516</v>
      </c>
      <c r="AP38" s="318" t="s">
        <v>516</v>
      </c>
      <c r="AQ38" s="319" t="s">
        <v>516</v>
      </c>
      <c r="AR38" s="307" t="s">
        <v>516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537</v>
      </c>
      <c r="AL39" s="1188"/>
      <c r="AM39" s="1188"/>
      <c r="AN39" s="1189"/>
      <c r="AO39" s="315" t="s">
        <v>516</v>
      </c>
      <c r="AP39" s="315" t="s">
        <v>516</v>
      </c>
      <c r="AQ39" s="316">
        <v>-17</v>
      </c>
      <c r="AR39" s="317" t="s">
        <v>516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538</v>
      </c>
      <c r="AL40" s="1185"/>
      <c r="AM40" s="1185"/>
      <c r="AN40" s="1186"/>
      <c r="AO40" s="315">
        <v>-3203254</v>
      </c>
      <c r="AP40" s="315">
        <v>-14861</v>
      </c>
      <c r="AQ40" s="316">
        <v>-14818</v>
      </c>
      <c r="AR40" s="317">
        <v>0.3</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-876066</v>
      </c>
      <c r="AP41" s="315">
        <v>-4064</v>
      </c>
      <c r="AQ41" s="316">
        <v>-7476</v>
      </c>
      <c r="AR41" s="317">
        <v>-45.6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508</v>
      </c>
      <c r="AN49" s="1179" t="s">
        <v>542</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543</v>
      </c>
      <c r="AO50" s="332" t="s">
        <v>544</v>
      </c>
      <c r="AP50" s="333" t="s">
        <v>545</v>
      </c>
      <c r="AQ50" s="334" t="s">
        <v>546</v>
      </c>
      <c r="AR50" s="335" t="s">
        <v>547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7679563</v>
      </c>
      <c r="AN51" s="337">
        <v>35778</v>
      </c>
      <c r="AO51" s="338">
        <v>-39.299999999999997</v>
      </c>
      <c r="AP51" s="339">
        <v>46686</v>
      </c>
      <c r="AQ51" s="340">
        <v>-9.5</v>
      </c>
      <c r="AR51" s="341">
        <v>-29.8</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5388126</v>
      </c>
      <c r="AN52" s="345">
        <v>25103</v>
      </c>
      <c r="AO52" s="346">
        <v>-27.2</v>
      </c>
      <c r="AP52" s="347">
        <v>32595</v>
      </c>
      <c r="AQ52" s="348">
        <v>-7.8</v>
      </c>
      <c r="AR52" s="349">
        <v>-19.399999999999999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9466929</v>
      </c>
      <c r="AN53" s="337">
        <v>43835</v>
      </c>
      <c r="AO53" s="338">
        <v>22.5</v>
      </c>
      <c r="AP53" s="339">
        <v>49796</v>
      </c>
      <c r="AQ53" s="340">
        <v>6.7</v>
      </c>
      <c r="AR53" s="341">
        <v>15.8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7553920</v>
      </c>
      <c r="AN54" s="345">
        <v>34977</v>
      </c>
      <c r="AO54" s="346">
        <v>39.299999999999997</v>
      </c>
      <c r="AP54" s="347">
        <v>37281</v>
      </c>
      <c r="AQ54" s="348">
        <v>14.4</v>
      </c>
      <c r="AR54" s="349">
        <v>24.9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11704266</v>
      </c>
      <c r="AN55" s="337">
        <v>53900</v>
      </c>
      <c r="AO55" s="338">
        <v>23</v>
      </c>
      <c r="AP55" s="339">
        <v>51681</v>
      </c>
      <c r="AQ55" s="340">
        <v>3.8</v>
      </c>
      <c r="AR55" s="341">
        <v>19.2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8460063</v>
      </c>
      <c r="AN56" s="345">
        <v>38960</v>
      </c>
      <c r="AO56" s="346">
        <v>11.4</v>
      </c>
      <c r="AP56" s="347">
        <v>37226</v>
      </c>
      <c r="AQ56" s="348">
        <v>-0.1</v>
      </c>
      <c r="AR56" s="349">
        <v>11.5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10836961</v>
      </c>
      <c r="AN57" s="337">
        <v>50047</v>
      </c>
      <c r="AO57" s="338">
        <v>-7.1</v>
      </c>
      <c r="AP57" s="339">
        <v>50465</v>
      </c>
      <c r="AQ57" s="340">
        <v>-2.4</v>
      </c>
      <c r="AR57" s="341">
        <v>-4.7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8329488</v>
      </c>
      <c r="AN58" s="345">
        <v>38467</v>
      </c>
      <c r="AO58" s="346">
        <v>-1.3</v>
      </c>
      <c r="AP58" s="347">
        <v>34193</v>
      </c>
      <c r="AQ58" s="348">
        <v>-8.1</v>
      </c>
      <c r="AR58" s="349">
        <v>6.8</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11002950</v>
      </c>
      <c r="AN59" s="337">
        <v>51048</v>
      </c>
      <c r="AO59" s="338">
        <v>2</v>
      </c>
      <c r="AP59" s="339">
        <v>51679</v>
      </c>
      <c r="AQ59" s="340">
        <v>2.4</v>
      </c>
      <c r="AR59" s="341">
        <v>-0.4</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8418836</v>
      </c>
      <c r="AN60" s="345">
        <v>39059</v>
      </c>
      <c r="AO60" s="346">
        <v>1.5</v>
      </c>
      <c r="AP60" s="347">
        <v>35132</v>
      </c>
      <c r="AQ60" s="348">
        <v>2.7</v>
      </c>
      <c r="AR60" s="349">
        <v>-1.2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10138134</v>
      </c>
      <c r="AN61" s="352">
        <v>46922</v>
      </c>
      <c r="AO61" s="353">
        <v>0.2</v>
      </c>
      <c r="AP61" s="354">
        <v>50061</v>
      </c>
      <c r="AQ61" s="355">
        <v>0.2</v>
      </c>
      <c r="AR61" s="341">
        <v>0</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7630087</v>
      </c>
      <c r="AN62" s="345">
        <v>35313</v>
      </c>
      <c r="AO62" s="346">
        <v>4.7</v>
      </c>
      <c r="AP62" s="347">
        <v>35285</v>
      </c>
      <c r="AQ62" s="348">
        <v>0.2</v>
      </c>
      <c r="AR62" s="349">
        <v>4.5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F+pAaogLaIzgEb+yLoBeScU5h6UI0xIOg+XBOpgsv/NU1j/HysIzNELmiptgaaJOXs54NzFR2BfPMgrDrg9D/w==" saltValue="c9RdLLlwBDFeAeKSdfkY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1" zoomScale="85" zoomScaleNormal="85" zoomScaleSheetLayoutView="55" workbookViewId="0">
      <selection activeCell="AG103" sqref="AG103"/>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556</v>
      </c>
    </row>
    <row r="120" spans="125:125" ht="13.5" hidden="1" customHeight="1" x14ac:dyDescent="0.2"/>
    <row r="121" spans="125:125" ht="13.5" hidden="1" customHeight="1" x14ac:dyDescent="0.2">
      <c r="DU121" s="262"/>
    </row>
  </sheetData>
  <sheetProtection algorithmName="SHA-512" hashValue="Bvn9iu91Aw3pKRQ8EGAAlphAeBxwAqMCrYnv2Xa8qLvIfls/a4dyC+XFYuggwnBs1qLpRP0RljtHjEvn9kWj2A==" saltValue="7s2vWrPbNFrmezTLe1mf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BJ102" sqref="BJ102"/>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557</v>
      </c>
    </row>
  </sheetData>
  <sheetProtection algorithmName="SHA-512" hashValue="R1IetDcL2v4NDbH+2aFoe1AU9mEM+CObnvQiu/witu/0CGPwowD9blhlFCPindCP1nkdtV5R0vN2d0CHhFKYrA==" saltValue="iXtMiuGZBGX2fnUyGuBF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N45" sqref="N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03" t="s">
        <v>3</v>
      </c>
      <c r="D47" s="1203"/>
      <c r="E47" s="1204"/>
      <c r="F47" s="11">
        <v>29.86</v>
      </c>
      <c r="G47" s="12">
        <v>29.39</v>
      </c>
      <c r="H47" s="12">
        <v>29.26</v>
      </c>
      <c r="I47" s="12">
        <v>33.799999999999997</v>
      </c>
      <c r="J47" s="13">
        <v>34</v>
      </c>
    </row>
    <row r="48" spans="2:10" ht="57.75" customHeight="1" x14ac:dyDescent="0.2">
      <c r="B48" s="14"/>
      <c r="C48" s="1205" t="s">
        <v>4</v>
      </c>
      <c r="D48" s="1205"/>
      <c r="E48" s="1206"/>
      <c r="F48" s="15">
        <v>3.96</v>
      </c>
      <c r="G48" s="16">
        <v>4.63</v>
      </c>
      <c r="H48" s="16">
        <v>4.0199999999999996</v>
      </c>
      <c r="I48" s="16">
        <v>3.68</v>
      </c>
      <c r="J48" s="17">
        <v>7.83</v>
      </c>
    </row>
    <row r="49" spans="2:10" ht="57.75" customHeight="1" thickBot="1" x14ac:dyDescent="0.25">
      <c r="B49" s="18"/>
      <c r="C49" s="1207" t="s">
        <v>5</v>
      </c>
      <c r="D49" s="1207"/>
      <c r="E49" s="1208"/>
      <c r="F49" s="19">
        <v>0.83</v>
      </c>
      <c r="G49" s="20">
        <v>1.31</v>
      </c>
      <c r="H49" s="20">
        <v>0.09</v>
      </c>
      <c r="I49" s="20">
        <v>3.83</v>
      </c>
      <c r="J49" s="21">
        <v>5.17</v>
      </c>
    </row>
    <row r="50" spans="2:10" ht="13.2" x14ac:dyDescent="0.2"/>
  </sheetData>
  <sheetProtection algorithmName="SHA-512" hashValue="f1nUrRXQRGUD9fkCfT37AQbWSAh4TOjRg2FoC2xEBPtM+CxLVgKFknVStuSX4jCNP0X29Ay3gG3bbu7FGrYcEg==" saltValue="vYu0vOCKC7+H7wssKofYq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2023-10-06T09:16:39Z</cp:lastPrinted>
  <dcterms:created xsi:type="dcterms:W3CDTF">2023-02-20T04:45:07Z</dcterms:created>
  <dcterms:modified xsi:type="dcterms:W3CDTF">2023-10-23T23:34:50Z</dcterms:modified>
  <cp:category/>
</cp:coreProperties>
</file>