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Kf1\public\環境衛生課\環境衛生共有フォルダ\農集排担当\NAS集排担当フォルダ【最新版】public\080_回答文書等\010_回答文書\R07年度\公営企業に係る経営比較分析表（令和6年度決算）の分析等\東京都確認\"/>
    </mc:Choice>
  </mc:AlternateContent>
  <xr:revisionPtr revIDLastSave="0" documentId="13_ncr:1_{57C5F408-8B89-4BC3-9C84-49CD27CA00C6}" xr6:coauthVersionLast="47" xr6:coauthVersionMax="47" xr10:uidLastSave="{00000000-0000-0000-0000-000000000000}"/>
  <workbookProtection workbookAlgorithmName="SHA-512" workbookHashValue="OBug4++SsLOfkdVdDWL0wQ1j5IWCdJtfNP4+chYxdg6X7RfK1GoKl01921c32VTNNA3T0ioPw2BzDmPuYRjyCg==" workbookSaltValue="Uh3KNf1XJL3l0WgEAcPCmw=="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E85" i="4"/>
  <c r="AT10" i="4"/>
  <c r="I10" i="4"/>
  <c r="AL8" i="4"/>
  <c r="P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<sst xmlns="http://schemas.openxmlformats.org/spreadsheetml/2006/main" count="319" uniqueCount="117">
  <si>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</si>
  <si>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</si>
  <si>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</si>
  <si>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</si>
  <si>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</si>
  <si>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</si>
  <si>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</si>
  <si>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</si>
  <si>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</si>
  <si>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</si>
  <si>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</si>
  <si>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</si>
  <si>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</si>
  <si>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</si>
  <si>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</si>
  <si>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</si>
  <si>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</si>
  <si>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</si>
  <si>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</si>
  <si>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</si>
  <si>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</si>
  <si>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</si>
  <si>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</si>
  <si>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</si>
  <si>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</si>
  <si>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</si>
  <si>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</si>
  <si>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</si>
  <si>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</si>
  <si>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</si>
  <si>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</si>
  <si>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</si>
  <si>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</si>
  <si>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</si>
  <si>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</si>
  <si>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</si>
  <si>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</si>
  <si>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</si>
  <si>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</si>
  <si>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</si>
  <si>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</si>
  <si>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</si>
  <si>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</si>
  <si>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</si>
  <si>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</si>
  <si>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</si>
  <si>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</si>
  <si>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</si>
  <si>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</si>
  <si>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</si>
  <si>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</si>
  <si>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</si>
  <si>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</si>
  <si>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</si>
  <si>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</si>
  <si>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</si>
  <si>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</si>
  <si>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</si>
  <si>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</si>
  <si>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</si>
  <si>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</si>
  <si>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</si>
  <si>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</si>
  <si>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</si>
  <si>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</si>
  <si>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</si>
  <si>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</si>
  <si>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</si>
  <si>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</si>
  <si>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</si>
  <si>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</si>
  <si>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</si>
  <si>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</si>
  <si>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</si>
  <si>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</si>
  <si>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</si>
  <si>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</si>
  <si>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</si>
  <si>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</si>
  <si>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</si>
  <si>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</si>
  <si>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</si>
  <si>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</si>
  <si>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</si>
  <si>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</si>
  <si>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</si>
  <si>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</si>
  <si>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</si>
  <si>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</si>
  <si>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</si>
  <si>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</si>
  <si>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</si>
  <si>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</si>
  <si>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</si>
  <si>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</si>
  <si>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</si>
  <si>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神津島村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</si>
  <si>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</si>
  <si>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</si>
  <si>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</si>
  <si>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</si>
  <si>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</si>
  <si>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</si>
  <si>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</si>
  <si>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</si>
  <si>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</si>
  <si>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</si>
  <si>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</si>
  <si>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</si>
  <si>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</si>
  <si>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</si>
  <si>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</si>
  <si>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</si>
  <si>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</si>
  <si>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平成１５年度より供用開始し２０年近くが経過しているため、処理施設の補修・更新が年々増加している。
令和２年度に機能診断および最適整備構想の策定、令和５年度に経営戦略の改定を行い、順次機器類改修工事を行う。
令和６年度は、ばっ気槽のブロワ交換および制御盤機器の購入を行った。
③管渠改善率は、管渠が地中にあるため塩害を受けにくいことと耐用年数が５０年となっていることから、修繕については問題視していない。</t>
    <rPh sb="118" eb="120">
      <t>コウカン</t>
    </rPh>
    <rPh sb="123" eb="128">
      <t>セイギョバンキキ</t>
    </rPh>
    <rPh sb="129" eb="131">
      <t>コウニュウ</t>
    </rPh>
    <phoneticPr fontId="4"/>
  </si>
  <si>
    <t>供用開始から20年近くが経過し機械設備等の故障が頻発している。今後は施設の老朽化、電気料等の増加に伴い、使用料改定を考えなければいけない。
使用料収入はほぼ横ばいの状態であるが、夏季観光シーズンの天候・来島客数により左右される。
加入率や来島客数の増加により処理量も比例して増加する可能性もあるため、今後はより効率の良い維持管理に努めていくことが重要である。</t>
    <rPh sb="78" eb="79">
      <t>ヨコ</t>
    </rPh>
    <rPh sb="82" eb="84">
      <t>ジョウタイ</t>
    </rPh>
    <rPh sb="141" eb="144">
      <t>カノウセイ</t>
    </rPh>
    <phoneticPr fontId="4"/>
  </si>
  <si>
    <t>①農業集落排水処理場の修繕費、材料費、委託料の支出が増えている。令和6年度より公営企業会計に移行しているが、上下水道料金は例年とほぼ横ばいである。
②公営企業会計への移行に伴い、欠損金が発生している。
③処理場の維持管理にかかる支出が大きくなっており、料金収入以上となっている。
④令和３年度より公営企業会計移行に伴い起債を借りており、令和７年度も借りる予定である。
⑤経費回収率は、昨年度より収益的収支比率が減少している。一般会計からの繰入で賄われている割合が高いことを踏まえ、今後も料金収入の確保、経費削減が必要となる。
⑥汚水処理原価について、全国平均より高い値を示しており、効率的な汚水処理実施が必要である。増加理由としては、処理場の修繕費等の支出が増えたことによるものであり、今後も機器類改修工事を行うためさらに増加する見込みである。
⑦施設利用率については、夏の繁忙期に対応した計画処理能力となっていることが原因ではあるが、処理能力の低下を考慮すれば過大スペックとはならない。
⑧水洗化率について、少子高齢化などにより人口が減少傾向にあり、また離島という立地により転入の見込みも少ないため、今後も横ばいで推移するものと思われる。また、汲み取り・浄化槽から農業集落排水への切り替えは増加しているものの、ほぼ横ばいの状況である。</t>
    <rPh sb="15" eb="18">
      <t>ザイリョウヒ</t>
    </rPh>
    <rPh sb="75" eb="81">
      <t>コウエイキギョウカイケイ</t>
    </rPh>
    <rPh sb="83" eb="85">
      <t>イコウ</t>
    </rPh>
    <rPh sb="86" eb="87">
      <t>トモナ</t>
    </rPh>
    <rPh sb="89" eb="92">
      <t>ケッソンキン</t>
    </rPh>
    <rPh sb="93" eb="95">
      <t>ハッセイ</t>
    </rPh>
    <rPh sb="106" eb="110">
      <t>イジカンリ</t>
    </rPh>
    <rPh sb="114" eb="116">
      <t>シシュツ</t>
    </rPh>
    <rPh sb="117" eb="118">
      <t>オオ</t>
    </rPh>
    <rPh sb="126" eb="132">
      <t>リョウキンシュウニュウイジョウ</t>
    </rPh>
    <rPh sb="192" eb="195">
      <t>サクネンド</t>
    </rPh>
    <rPh sb="264" eb="270">
      <t>オスイショリゲンカ</t>
    </rPh>
    <rPh sb="431" eb="433">
      <t>カダイ</t>
    </rPh>
    <rPh sb="446" eb="450">
      <t>スイセンカリツ</t>
    </rPh>
    <rPh sb="546" eb="548">
      <t>ゾウカ</t>
    </rPh>
    <rPh sb="562" eb="564">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</si>
</sst>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551-493E-B3C9-3BF6FBF39E1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1551-493E-B3C9-3BF6FBF39E1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35.909999999999997</c:v>
                </c:pt>
              </c:numCache>
            </c:numRef>
          </c:val>
          <c:extLst>
            <c:ext xmlns:c16="http://schemas.microsoft.com/office/drawing/2014/chart" uri="{C3380CC4-5D6E-409C-BE32-E72D297353CC}">
              <c16:uniqueId val="{00000000-036E-409D-832C-67287660633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036E-409D-832C-67287660633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A186-4FBF-A87A-1AC524A455C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A186-4FBF-A87A-1AC524A455C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96.36</c:v>
                </c:pt>
              </c:numCache>
            </c:numRef>
          </c:val>
          <c:extLst>
            <c:ext xmlns:c16="http://schemas.microsoft.com/office/drawing/2014/chart" uri="{C3380CC4-5D6E-409C-BE32-E72D297353CC}">
              <c16:uniqueId val="{00000000-F52D-46C2-9B1C-DE36CA20801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F52D-46C2-9B1C-DE36CA20801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3.1</c:v>
                </c:pt>
              </c:numCache>
            </c:numRef>
          </c:val>
          <c:extLst>
            <c:ext xmlns:c16="http://schemas.microsoft.com/office/drawing/2014/chart" uri="{C3380CC4-5D6E-409C-BE32-E72D297353CC}">
              <c16:uniqueId val="{00000000-C888-4D6F-8484-E3E1BFAE793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C888-4D6F-8484-E3E1BFAE793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BE4-43BB-BE8F-FFE16D77561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BE4-43BB-BE8F-FFE16D77561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14.05</c:v>
                </c:pt>
              </c:numCache>
            </c:numRef>
          </c:val>
          <c:extLst>
            <c:ext xmlns:c16="http://schemas.microsoft.com/office/drawing/2014/chart" uri="{C3380CC4-5D6E-409C-BE32-E72D297353CC}">
              <c16:uniqueId val="{00000000-C11B-481C-9A35-E992FEB3BB7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C11B-481C-9A35-E992FEB3BB7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71.44</c:v>
                </c:pt>
              </c:numCache>
            </c:numRef>
          </c:val>
          <c:extLst>
            <c:ext xmlns:c16="http://schemas.microsoft.com/office/drawing/2014/chart" uri="{C3380CC4-5D6E-409C-BE32-E72D297353CC}">
              <c16:uniqueId val="{00000000-749A-4DE0-AFB0-21C1D81A965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749A-4DE0-AFB0-21C1D81A965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331.8</c:v>
                </c:pt>
              </c:numCache>
            </c:numRef>
          </c:val>
          <c:extLst>
            <c:ext xmlns:c16="http://schemas.microsoft.com/office/drawing/2014/chart" uri="{C3380CC4-5D6E-409C-BE32-E72D297353CC}">
              <c16:uniqueId val="{00000000-3922-4D0E-8992-7A1B6F32111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3922-4D0E-8992-7A1B6F32111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32.49</c:v>
                </c:pt>
              </c:numCache>
            </c:numRef>
          </c:val>
          <c:extLst>
            <c:ext xmlns:c16="http://schemas.microsoft.com/office/drawing/2014/chart" uri="{C3380CC4-5D6E-409C-BE32-E72D297353CC}">
              <c16:uniqueId val="{00000000-65E1-4552-949F-6E91B8ECC1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65E1-4552-949F-6E91B8ECC1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629.29999999999995</c:v>
                </c:pt>
              </c:numCache>
            </c:numRef>
          </c:val>
          <c:extLst>
            <c:ext xmlns:c16="http://schemas.microsoft.com/office/drawing/2014/chart" uri="{C3380CC4-5D6E-409C-BE32-E72D297353CC}">
              <c16:uniqueId val="{00000000-9685-48D3-B44A-B566A758EAA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9685-48D3-B44A-B566A758EAA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0" zoomScaleNormal="100" workbookViewId="0">
      <selection activeCell="A11" sqref="A1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東京都　神津島村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1737</v>
      </c>
      <c r="AM8" s="44"/>
      <c r="AN8" s="44"/>
      <c r="AO8" s="44"/>
      <c r="AP8" s="44"/>
      <c r="AQ8" s="44"/>
      <c r="AR8" s="44"/>
      <c r="AS8" s="44"/>
      <c r="AT8" s="45">
        <f>データ!T6</f>
        <v>18.579999999999998</v>
      </c>
      <c r="AU8" s="45"/>
      <c r="AV8" s="45"/>
      <c r="AW8" s="45"/>
      <c r="AX8" s="45"/>
      <c r="AY8" s="45"/>
      <c r="AZ8" s="45"/>
      <c r="BA8" s="45"/>
      <c r="BB8" s="45">
        <f>データ!U6</f>
        <v>93.49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89.59</v>
      </c>
      <c r="J10" s="45"/>
      <c r="K10" s="45"/>
      <c r="L10" s="45"/>
      <c r="M10" s="45"/>
      <c r="N10" s="45"/>
      <c r="O10" s="45"/>
      <c r="P10" s="45">
        <f>データ!P6</f>
        <v>95.72</v>
      </c>
      <c r="Q10" s="45"/>
      <c r="R10" s="45"/>
      <c r="S10" s="45"/>
      <c r="T10" s="45"/>
      <c r="U10" s="45"/>
      <c r="V10" s="45"/>
      <c r="W10" s="45">
        <f>データ!Q6</f>
        <v>100.96</v>
      </c>
      <c r="X10" s="45"/>
      <c r="Y10" s="45"/>
      <c r="Z10" s="45"/>
      <c r="AA10" s="45"/>
      <c r="AB10" s="45"/>
      <c r="AC10" s="45"/>
      <c r="AD10" s="44">
        <f>データ!R6</f>
        <v>3520</v>
      </c>
      <c r="AE10" s="44"/>
      <c r="AF10" s="44"/>
      <c r="AG10" s="44"/>
      <c r="AH10" s="44"/>
      <c r="AI10" s="44"/>
      <c r="AJ10" s="44"/>
      <c r="AK10" s="2"/>
      <c r="AL10" s="44">
        <f>データ!V6</f>
        <v>1633</v>
      </c>
      <c r="AM10" s="44"/>
      <c r="AN10" s="44"/>
      <c r="AO10" s="44"/>
      <c r="AP10" s="44"/>
      <c r="AQ10" s="44"/>
      <c r="AR10" s="44"/>
      <c r="AS10" s="44"/>
      <c r="AT10" s="45">
        <f>データ!W6</f>
        <v>0.41</v>
      </c>
      <c r="AU10" s="45"/>
      <c r="AV10" s="45"/>
      <c r="AW10" s="45"/>
      <c r="AX10" s="45"/>
      <c r="AY10" s="45"/>
      <c r="AZ10" s="45"/>
      <c r="BA10" s="45"/>
      <c r="BB10" s="45">
        <f>データ!X6</f>
        <v>3982.93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7WFQN0Kk+kJRUUVV9kEgarfG+dJIeXzh+F8XY2iflrts8+qflzQe75Af9KRU9MnaKTQPWwLIw5Pf0QUkZbIlUg==" saltValue="AjT88rs8OAQWc7Ovw6QBJ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133647</v>
      </c>
      <c r="D6" s="19">
        <f t="shared" si="3"/>
        <v>46</v>
      </c>
      <c r="E6" s="19">
        <f t="shared" si="3"/>
        <v>17</v>
      </c>
      <c r="F6" s="19">
        <f t="shared" si="3"/>
        <v>5</v>
      </c>
      <c r="G6" s="19">
        <f t="shared" si="3"/>
        <v>0</v>
      </c>
      <c r="H6" s="19" t="str">
        <f t="shared" si="3"/>
        <v>東京都　神津島村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89.59</v>
      </c>
      <c r="P6" s="20">
        <f t="shared" si="3"/>
        <v>95.72</v>
      </c>
      <c r="Q6" s="20">
        <f t="shared" si="3"/>
        <v>100.96</v>
      </c>
      <c r="R6" s="20">
        <f t="shared" si="3"/>
        <v>3520</v>
      </c>
      <c r="S6" s="20">
        <f t="shared" si="3"/>
        <v>1737</v>
      </c>
      <c r="T6" s="20">
        <f t="shared" si="3"/>
        <v>18.579999999999998</v>
      </c>
      <c r="U6" s="20">
        <f t="shared" si="3"/>
        <v>93.49</v>
      </c>
      <c r="V6" s="20">
        <f t="shared" si="3"/>
        <v>1633</v>
      </c>
      <c r="W6" s="20">
        <f t="shared" si="3"/>
        <v>0.41</v>
      </c>
      <c r="X6" s="20">
        <f t="shared" si="3"/>
        <v>3982.93</v>
      </c>
      <c r="Y6" s="21" t="str">
        <f>IF(Y7="",NA(),Y7)</f>
        <v>-</v>
      </c>
      <c r="Z6" s="21" t="str">
        <f t="shared" ref="Z6:AH6" si="4">IF(Z7="",NA(),Z7)</f>
        <v>-</v>
      </c>
      <c r="AA6" s="21" t="str">
        <f t="shared" si="4"/>
        <v>-</v>
      </c>
      <c r="AB6" s="21" t="str">
        <f t="shared" si="4"/>
        <v>-</v>
      </c>
      <c r="AC6" s="21">
        <f t="shared" si="4"/>
        <v>96.36</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14.05</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71.44</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331.8</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32.49</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629.29999999999995</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35.909999999999997</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3.1</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133647</v>
      </c>
      <c r="D7" s="23">
        <v>46</v>
      </c>
      <c r="E7" s="23">
        <v>17</v>
      </c>
      <c r="F7" s="23">
        <v>5</v>
      </c>
      <c r="G7" s="23">
        <v>0</v>
      </c>
      <c r="H7" s="23" t="s">
        <v>96</v>
      </c>
      <c r="I7" s="23" t="s">
        <v>97</v>
      </c>
      <c r="J7" s="23" t="s">
        <v>98</v>
      </c>
      <c r="K7" s="23" t="s">
        <v>99</v>
      </c>
      <c r="L7" s="23" t="s">
        <v>100</v>
      </c>
      <c r="M7" s="23" t="s">
        <v>101</v>
      </c>
      <c r="N7" s="24" t="s">
        <v>102</v>
      </c>
      <c r="O7" s="24">
        <v>89.59</v>
      </c>
      <c r="P7" s="24">
        <v>95.72</v>
      </c>
      <c r="Q7" s="24">
        <v>100.96</v>
      </c>
      <c r="R7" s="24">
        <v>3520</v>
      </c>
      <c r="S7" s="24">
        <v>1737</v>
      </c>
      <c r="T7" s="24">
        <v>18.579999999999998</v>
      </c>
      <c r="U7" s="24">
        <v>93.49</v>
      </c>
      <c r="V7" s="24">
        <v>1633</v>
      </c>
      <c r="W7" s="24">
        <v>0.41</v>
      </c>
      <c r="X7" s="24">
        <v>3982.93</v>
      </c>
      <c r="Y7" s="24" t="s">
        <v>102</v>
      </c>
      <c r="Z7" s="24" t="s">
        <v>102</v>
      </c>
      <c r="AA7" s="24" t="s">
        <v>102</v>
      </c>
      <c r="AB7" s="24" t="s">
        <v>102</v>
      </c>
      <c r="AC7" s="24">
        <v>96.36</v>
      </c>
      <c r="AD7" s="24" t="s">
        <v>102</v>
      </c>
      <c r="AE7" s="24" t="s">
        <v>102</v>
      </c>
      <c r="AF7" s="24" t="s">
        <v>102</v>
      </c>
      <c r="AG7" s="24" t="s">
        <v>102</v>
      </c>
      <c r="AH7" s="24">
        <v>106.62</v>
      </c>
      <c r="AI7" s="24">
        <v>104.3</v>
      </c>
      <c r="AJ7" s="24" t="s">
        <v>102</v>
      </c>
      <c r="AK7" s="24" t="s">
        <v>102</v>
      </c>
      <c r="AL7" s="24" t="s">
        <v>102</v>
      </c>
      <c r="AM7" s="24" t="s">
        <v>102</v>
      </c>
      <c r="AN7" s="24">
        <v>14.05</v>
      </c>
      <c r="AO7" s="24" t="s">
        <v>102</v>
      </c>
      <c r="AP7" s="24" t="s">
        <v>102</v>
      </c>
      <c r="AQ7" s="24" t="s">
        <v>102</v>
      </c>
      <c r="AR7" s="24" t="s">
        <v>102</v>
      </c>
      <c r="AS7" s="24">
        <v>107.99</v>
      </c>
      <c r="AT7" s="24">
        <v>102.74</v>
      </c>
      <c r="AU7" s="24" t="s">
        <v>102</v>
      </c>
      <c r="AV7" s="24" t="s">
        <v>102</v>
      </c>
      <c r="AW7" s="24" t="s">
        <v>102</v>
      </c>
      <c r="AX7" s="24" t="s">
        <v>102</v>
      </c>
      <c r="AY7" s="24">
        <v>71.44</v>
      </c>
      <c r="AZ7" s="24" t="s">
        <v>102</v>
      </c>
      <c r="BA7" s="24" t="s">
        <v>102</v>
      </c>
      <c r="BB7" s="24" t="s">
        <v>102</v>
      </c>
      <c r="BC7" s="24" t="s">
        <v>102</v>
      </c>
      <c r="BD7" s="24">
        <v>58.25</v>
      </c>
      <c r="BE7" s="24">
        <v>47.19</v>
      </c>
      <c r="BF7" s="24" t="s">
        <v>102</v>
      </c>
      <c r="BG7" s="24" t="s">
        <v>102</v>
      </c>
      <c r="BH7" s="24" t="s">
        <v>102</v>
      </c>
      <c r="BI7" s="24" t="s">
        <v>102</v>
      </c>
      <c r="BJ7" s="24">
        <v>331.8</v>
      </c>
      <c r="BK7" s="24" t="s">
        <v>102</v>
      </c>
      <c r="BL7" s="24" t="s">
        <v>102</v>
      </c>
      <c r="BM7" s="24" t="s">
        <v>102</v>
      </c>
      <c r="BN7" s="24" t="s">
        <v>102</v>
      </c>
      <c r="BO7" s="24">
        <v>791.46</v>
      </c>
      <c r="BP7" s="24">
        <v>798.1</v>
      </c>
      <c r="BQ7" s="24" t="s">
        <v>102</v>
      </c>
      <c r="BR7" s="24" t="s">
        <v>102</v>
      </c>
      <c r="BS7" s="24" t="s">
        <v>102</v>
      </c>
      <c r="BT7" s="24" t="s">
        <v>102</v>
      </c>
      <c r="BU7" s="24">
        <v>32.49</v>
      </c>
      <c r="BV7" s="24" t="s">
        <v>102</v>
      </c>
      <c r="BW7" s="24" t="s">
        <v>102</v>
      </c>
      <c r="BX7" s="24" t="s">
        <v>102</v>
      </c>
      <c r="BY7" s="24" t="s">
        <v>102</v>
      </c>
      <c r="BZ7" s="24">
        <v>47.96</v>
      </c>
      <c r="CA7" s="24">
        <v>54.51</v>
      </c>
      <c r="CB7" s="24" t="s">
        <v>102</v>
      </c>
      <c r="CC7" s="24" t="s">
        <v>102</v>
      </c>
      <c r="CD7" s="24" t="s">
        <v>102</v>
      </c>
      <c r="CE7" s="24" t="s">
        <v>102</v>
      </c>
      <c r="CF7" s="24">
        <v>629.29999999999995</v>
      </c>
      <c r="CG7" s="24" t="s">
        <v>102</v>
      </c>
      <c r="CH7" s="24" t="s">
        <v>102</v>
      </c>
      <c r="CI7" s="24" t="s">
        <v>102</v>
      </c>
      <c r="CJ7" s="24" t="s">
        <v>102</v>
      </c>
      <c r="CK7" s="24">
        <v>325.85000000000002</v>
      </c>
      <c r="CL7" s="24">
        <v>286.33</v>
      </c>
      <c r="CM7" s="24" t="s">
        <v>102</v>
      </c>
      <c r="CN7" s="24" t="s">
        <v>102</v>
      </c>
      <c r="CO7" s="24" t="s">
        <v>102</v>
      </c>
      <c r="CP7" s="24" t="s">
        <v>102</v>
      </c>
      <c r="CQ7" s="24">
        <v>35.909999999999997</v>
      </c>
      <c r="CR7" s="24" t="s">
        <v>102</v>
      </c>
      <c r="CS7" s="24" t="s">
        <v>102</v>
      </c>
      <c r="CT7" s="24" t="s">
        <v>102</v>
      </c>
      <c r="CU7" s="24" t="s">
        <v>102</v>
      </c>
      <c r="CV7" s="24">
        <v>45.32</v>
      </c>
      <c r="CW7" s="24">
        <v>49.92</v>
      </c>
      <c r="CX7" s="24" t="s">
        <v>102</v>
      </c>
      <c r="CY7" s="24" t="s">
        <v>102</v>
      </c>
      <c r="CZ7" s="24" t="s">
        <v>102</v>
      </c>
      <c r="DA7" s="24" t="s">
        <v>102</v>
      </c>
      <c r="DB7" s="24">
        <v>100</v>
      </c>
      <c r="DC7" s="24" t="s">
        <v>102</v>
      </c>
      <c r="DD7" s="24" t="s">
        <v>102</v>
      </c>
      <c r="DE7" s="24" t="s">
        <v>102</v>
      </c>
      <c r="DF7" s="24" t="s">
        <v>102</v>
      </c>
      <c r="DG7" s="24">
        <v>83.54</v>
      </c>
      <c r="DH7" s="24">
        <v>87.8</v>
      </c>
      <c r="DI7" s="24" t="s">
        <v>102</v>
      </c>
      <c r="DJ7" s="24" t="s">
        <v>102</v>
      </c>
      <c r="DK7" s="24" t="s">
        <v>102</v>
      </c>
      <c r="DL7" s="24" t="s">
        <v>102</v>
      </c>
      <c r="DM7" s="24">
        <v>3.1</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 翔太</cp:lastModifiedBy>
  <dcterms:created xsi:type="dcterms:W3CDTF">2025-12-23T06:18:52Z</dcterms:created>
  <dcterms:modified xsi:type="dcterms:W3CDTF">2026-02-02T02:32:20Z</dcterms:modified>
  <cp:category/>
</cp:coreProperties>
</file>