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j22dc01\共有フォルダ\01_各課\06_建設課\水道・下水道係\下水道重要データ\（重要）経営戦略・経営分析\経営比較分析表\R6年度決算分【R7年度提出】\提出\"/>
    </mc:Choice>
  </mc:AlternateContent>
  <xr:revisionPtr revIDLastSave="0" documentId="13_ncr:1_{9C5B415F-6551-4452-AC39-CD41C7271F1E}" xr6:coauthVersionLast="47" xr6:coauthVersionMax="47" xr10:uidLastSave="{00000000-0000-0000-0000-000000000000}"/>
  <workbookProtection workbookAlgorithmName="SHA-512" workbookHashValue="islXlVk3qPLoJW+eHBnBIxv6hER/3RRrEbiI4sX1ow5dHAEbjVvil8itcSwonnXBcn1rmWczTnYrmDQyobdeiw==" workbookSaltValue="7w/avnkcy3gDhIDWl2AIT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<sst xmlns="http://schemas.openxmlformats.org/spreadsheetml/2006/main" count="319" uniqueCount="116">
  <si>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</si>
  <si>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</si>
  <si>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</si>
  <si>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</si>
  <si>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</si>
  <si>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</si>
  <si>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</si>
  <si>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</si>
  <si>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</si>
  <si>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</si>
  <si>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</si>
  <si>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</si>
  <si>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</si>
  <si>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</si>
  <si>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</si>
  <si>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</si>
  <si>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</si>
  <si>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</si>
  <si>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</si>
  <si>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</si>
  <si>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</si>
  <si>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</si>
  <si>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</si>
  <si>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</si>
  <si>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</si>
  <si>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</si>
  <si>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</si>
  <si>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</si>
  <si>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</si>
  <si>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</si>
  <si>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</si>
  <si>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</si>
  <si>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</si>
  <si>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</si>
  <si>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</si>
  <si>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</si>
  <si>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</si>
  <si>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</si>
  <si>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</si>
  <si>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</si>
  <si>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</si>
  <si>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</si>
  <si>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</si>
  <si>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</si>
  <si>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</si>
  <si>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</si>
  <si>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</si>
  <si>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</si>
  <si>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</si>
  <si>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</si>
  <si>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</si>
  <si>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</si>
  <si>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</si>
  <si>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</si>
  <si>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</si>
  <si>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</si>
  <si>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</si>
  <si>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</si>
  <si>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</si>
  <si>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</si>
  <si>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</si>
  <si>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</si>
  <si>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</si>
  <si>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</si>
  <si>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</si>
  <si>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</si>
  <si>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</si>
  <si>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</si>
  <si>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</si>
  <si>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</si>
  <si>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</si>
  <si>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</si>
  <si>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</si>
  <si>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</si>
  <si>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</si>
  <si>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</si>
  <si>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</si>
  <si>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</si>
  <si>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</si>
  <si>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</si>
  <si>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</si>
  <si>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</si>
  <si>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</si>
  <si>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</si>
  <si>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</si>
  <si>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</si>
  <si>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</si>
  <si>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</si>
  <si>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</si>
  <si>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</si>
  <si>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</si>
  <si>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</si>
  <si>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</si>
  <si>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</si>
  <si>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</si>
  <si>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</si>
  <si>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</si>
  <si>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</si>
  <si>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</si>
  <si>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</si>
  <si>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</si>
  <si>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</si>
  <si>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</si>
  <si>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</si>
  <si>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</si>
  <si>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</si>
  <si>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</si>
  <si>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</si>
  <si>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</si>
  <si>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</si>
  <si>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</si>
  <si>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</si>
  <si>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</si>
  <si>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一部供用開始から、25年を経過し、近年処理場・マンホールポンプ施設設備の修繕費が増大している為、計画的かつ最適な規模の更新計画を進めるにあたり、平成30年度の管路及び施設の調査の結果を分析しつつ、令和8年度より機能保全計画の策定に着手する予定。</t>
    <phoneticPr fontId="4"/>
  </si>
  <si>
    <t xml:space="preserve">①収益的収支比率：収入の構成比率として、営業収益が19％、営業外収益65％、特別利益が16％となり、営業外収益に含む他会計補助金は総収益の28％となる。支出の構成比率は営業費用の内施設維持管理費が36％、減価償却費62％その他2％となる。
収支比率は106.68％となり、収入および支出の構成割合の最適化を目指し分析していく。
②累積欠損金比率：0.0％となるが、維持できるよう健全経営を行う。
③流動比率：債務に対し、支払いする能力を保持しており、比率は158.45％となる。今後の投資計画により比率が下がる見込み。
④企業債残高対事業規模比率：起債償還に対する一般会計負担が一定にあるため、当該数値は低い水準を維持しているが、今後の公営企業会計への移行による健全運営を図るうえでは、法適用のH2の団体の運営状況を比較しつつ、比率の最適化を検討する必要がある。
⑤経費回収率：使用料で回収すべき経費を全て賄えていない状況であり、経費内訳の分析と使用料の改定の検討が必要。
⑥汚水処理原価：全国平均は下回っているが、将来人口の推移や維持管理費の変動予測で適正値範囲を絞っていくことが必要。
⑦施設利用率：26．22％と施設能力に対する汚水処理量は少なく施設更新や長寿命化対策でダウンサイジングも考慮していく。
</t>
    <rPh sb="1" eb="8">
      <t>シュウエキテキシュウシヒリツ</t>
    </rPh>
    <rPh sb="9" eb="11">
      <t>シュウニュウ</t>
    </rPh>
    <rPh sb="12" eb="14">
      <t>コウセイ</t>
    </rPh>
    <rPh sb="14" eb="16">
      <t>ヒリツ</t>
    </rPh>
    <rPh sb="20" eb="22">
      <t>エイギョウ</t>
    </rPh>
    <rPh sb="22" eb="24">
      <t>シュウエキ</t>
    </rPh>
    <rPh sb="29" eb="32">
      <t>エイギョウガイ</t>
    </rPh>
    <rPh sb="32" eb="34">
      <t>シュウエキ</t>
    </rPh>
    <rPh sb="38" eb="40">
      <t>トクベツ</t>
    </rPh>
    <rPh sb="40" eb="42">
      <t>リエキ</t>
    </rPh>
    <rPh sb="50" eb="53">
      <t>エイギョウガイ</t>
    </rPh>
    <rPh sb="53" eb="55">
      <t>シュウエキ</t>
    </rPh>
    <rPh sb="56" eb="57">
      <t>フク</t>
    </rPh>
    <rPh sb="58" eb="61">
      <t>ホカカイケイ</t>
    </rPh>
    <rPh sb="61" eb="64">
      <t>ホジョキン</t>
    </rPh>
    <rPh sb="65" eb="68">
      <t>ソウシュウエキ</t>
    </rPh>
    <rPh sb="76" eb="78">
      <t>シシュツ</t>
    </rPh>
    <rPh sb="79" eb="81">
      <t>コウセイ</t>
    </rPh>
    <rPh sb="81" eb="83">
      <t>ヒリツ</t>
    </rPh>
    <rPh sb="84" eb="86">
      <t>エイギョウ</t>
    </rPh>
    <rPh sb="86" eb="88">
      <t>ヒヨウ</t>
    </rPh>
    <rPh sb="89" eb="90">
      <t>ウチ</t>
    </rPh>
    <rPh sb="90" eb="96">
      <t>シセツイジカンリ</t>
    </rPh>
    <rPh sb="96" eb="97">
      <t>ヒ</t>
    </rPh>
    <rPh sb="102" eb="104">
      <t>ゲンカ</t>
    </rPh>
    <rPh sb="104" eb="107">
      <t>ショウキャクヒ</t>
    </rPh>
    <rPh sb="112" eb="113">
      <t>タ</t>
    </rPh>
    <rPh sb="120" eb="122">
      <t>シュウシ</t>
    </rPh>
    <rPh sb="122" eb="124">
      <t>ヒリツ</t>
    </rPh>
    <rPh sb="136" eb="138">
      <t>シュウニュウ</t>
    </rPh>
    <rPh sb="141" eb="143">
      <t>シシュツ</t>
    </rPh>
    <rPh sb="144" eb="146">
      <t>コウセイ</t>
    </rPh>
    <rPh sb="146" eb="148">
      <t>ワリアイ</t>
    </rPh>
    <rPh sb="149" eb="152">
      <t>サイテキカ</t>
    </rPh>
    <rPh sb="153" eb="155">
      <t>メザ</t>
    </rPh>
    <rPh sb="156" eb="158">
      <t>ブンセキ</t>
    </rPh>
    <rPh sb="165" eb="167">
      <t>ルイセキ</t>
    </rPh>
    <rPh sb="167" eb="170">
      <t>ケッソンキン</t>
    </rPh>
    <rPh sb="170" eb="172">
      <t>ヒリツ</t>
    </rPh>
    <rPh sb="182" eb="184">
      <t>イジ</t>
    </rPh>
    <rPh sb="189" eb="191">
      <t>ケンゼン</t>
    </rPh>
    <rPh sb="191" eb="193">
      <t>ケイエイ</t>
    </rPh>
    <rPh sb="194" eb="195">
      <t>オコナ</t>
    </rPh>
    <rPh sb="199" eb="201">
      <t>リュウドウ</t>
    </rPh>
    <rPh sb="201" eb="203">
      <t>ヒリツ</t>
    </rPh>
    <rPh sb="204" eb="206">
      <t>サイム</t>
    </rPh>
    <rPh sb="207" eb="208">
      <t>タイ</t>
    </rPh>
    <rPh sb="210" eb="212">
      <t>シハラ</t>
    </rPh>
    <rPh sb="215" eb="217">
      <t>ノウリョク</t>
    </rPh>
    <rPh sb="218" eb="220">
      <t>ホジ</t>
    </rPh>
    <rPh sb="225" eb="227">
      <t>ヒリツ</t>
    </rPh>
    <rPh sb="239" eb="241">
      <t>コンゴ</t>
    </rPh>
    <rPh sb="242" eb="244">
      <t>トウシ</t>
    </rPh>
    <rPh sb="244" eb="246">
      <t>ケイカク</t>
    </rPh>
    <rPh sb="249" eb="251">
      <t>ヒリツ</t>
    </rPh>
    <rPh sb="252" eb="253">
      <t>サ</t>
    </rPh>
    <rPh sb="255" eb="257">
      <t>ミコ</t>
    </rPh>
    <rPh sb="371" eb="373">
      <t>ケントウ</t>
    </rPh>
    <rPh sb="375" eb="377">
      <t>ヒツヨウ</t>
    </rPh>
    <rPh sb="383" eb="385">
      <t>ケイヒ</t>
    </rPh>
    <rPh sb="385" eb="387">
      <t>カイシュウ</t>
    </rPh>
    <rPh sb="387" eb="388">
      <t>リツ</t>
    </rPh>
    <rPh sb="389" eb="392">
      <t>シヨウリョウ</t>
    </rPh>
    <rPh sb="393" eb="395">
      <t>カイシュウ</t>
    </rPh>
    <rPh sb="398" eb="400">
      <t>ケイヒ</t>
    </rPh>
    <rPh sb="401" eb="402">
      <t>スベ</t>
    </rPh>
    <rPh sb="403" eb="404">
      <t>マカナ</t>
    </rPh>
    <rPh sb="409" eb="411">
      <t>ジョウキョウ</t>
    </rPh>
    <rPh sb="415" eb="417">
      <t>ケイヒ</t>
    </rPh>
    <rPh sb="417" eb="419">
      <t>ウチワケ</t>
    </rPh>
    <rPh sb="420" eb="422">
      <t>ブンセキ</t>
    </rPh>
    <rPh sb="423" eb="426">
      <t>シヨウリョウ</t>
    </rPh>
    <rPh sb="427" eb="429">
      <t>カイテイ</t>
    </rPh>
    <rPh sb="430" eb="432">
      <t>ケントウ</t>
    </rPh>
    <rPh sb="433" eb="435">
      <t>ヒツヨウ</t>
    </rPh>
    <rPh sb="438" eb="440">
      <t>オスイ</t>
    </rPh>
    <rPh sb="440" eb="444">
      <t>ショリゲンカ</t>
    </rPh>
    <rPh sb="445" eb="447">
      <t>ゼンコク</t>
    </rPh>
    <rPh sb="447" eb="449">
      <t>ヘイキン</t>
    </rPh>
    <rPh sb="450" eb="452">
      <t>シタマワ</t>
    </rPh>
    <rPh sb="458" eb="460">
      <t>ショウライ</t>
    </rPh>
    <rPh sb="460" eb="462">
      <t>ジンコウ</t>
    </rPh>
    <rPh sb="463" eb="465">
      <t>スイイ</t>
    </rPh>
    <rPh sb="466" eb="471">
      <t>イジカンリヒ</t>
    </rPh>
    <rPh sb="472" eb="474">
      <t>ヘンドウ</t>
    </rPh>
    <rPh sb="474" eb="476">
      <t>ヨソク</t>
    </rPh>
    <rPh sb="477" eb="479">
      <t>テキセイ</t>
    </rPh>
    <rPh sb="479" eb="480">
      <t>チ</t>
    </rPh>
    <rPh sb="480" eb="482">
      <t>ハンイ</t>
    </rPh>
    <rPh sb="483" eb="484">
      <t>シボ</t>
    </rPh>
    <rPh sb="491" eb="493">
      <t>ヒツヨウ</t>
    </rPh>
    <rPh sb="496" eb="498">
      <t>シセツ</t>
    </rPh>
    <rPh sb="498" eb="500">
      <t>リヨウ</t>
    </rPh>
    <rPh sb="500" eb="501">
      <t>リツ</t>
    </rPh>
    <rPh sb="509" eb="511">
      <t>シセツ</t>
    </rPh>
    <rPh sb="511" eb="513">
      <t>ノウリョク</t>
    </rPh>
    <rPh sb="514" eb="515">
      <t>タイ</t>
    </rPh>
    <rPh sb="517" eb="519">
      <t>オスイ</t>
    </rPh>
    <rPh sb="519" eb="521">
      <t>ショリ</t>
    </rPh>
    <rPh sb="521" eb="522">
      <t>リョウ</t>
    </rPh>
    <rPh sb="523" eb="524">
      <t>スク</t>
    </rPh>
    <rPh sb="526" eb="528">
      <t>シセツ</t>
    </rPh>
    <rPh sb="528" eb="530">
      <t>コウシン</t>
    </rPh>
    <rPh sb="531" eb="535">
      <t>チョウジュミョウカ</t>
    </rPh>
    <rPh sb="535" eb="537">
      <t>タイサク</t>
    </rPh>
    <rPh sb="547" eb="549">
      <t>コウリョ</t>
    </rPh>
    <phoneticPr fontId="4"/>
  </si>
  <si>
    <t>施設の老朽化が進み維持補修に費用がかさんでいる状況については「機能保全計画」を策定し、計画的かつ適正な維持管理を行うとともに、公共下水道との広域化・共同化についても検討を行い、将来的に負担とならないよう、より一層健全で効率的な経営を目指す必要があると考える。　　　　　　　　　　　　　　　　　　　　
3地区（本村処理区、若郷処理区、式根島処理区）の下水道事業2事業（特定環境保全公共下水道事業、漁業集落排水事業）それぞれの経営分析が必要と考える。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</si>
</sst>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CD-41F9-8AAA-A4ADCD36F3C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ACD-41F9-8AAA-A4ADCD36F3C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26.22</c:v>
                </c:pt>
              </c:numCache>
            </c:numRef>
          </c:val>
          <c:extLst>
            <c:ext xmlns:c16="http://schemas.microsoft.com/office/drawing/2014/chart" uri="{C3380CC4-5D6E-409C-BE32-E72D297353CC}">
              <c16:uniqueId val="{00000000-A911-4414-98D8-9ECFBE578D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A911-4414-98D8-9ECFBE578D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FCF-404D-948F-B295391E20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3FCF-404D-948F-B295391E20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106.68</c:v>
                </c:pt>
              </c:numCache>
            </c:numRef>
          </c:val>
          <c:extLst>
            <c:ext xmlns:c16="http://schemas.microsoft.com/office/drawing/2014/chart" uri="{C3380CC4-5D6E-409C-BE32-E72D297353CC}">
              <c16:uniqueId val="{00000000-B283-4E15-99A5-A0B0308CCB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B283-4E15-99A5-A0B0308CCB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3.52</c:v>
                </c:pt>
              </c:numCache>
            </c:numRef>
          </c:val>
          <c:extLst>
            <c:ext xmlns:c16="http://schemas.microsoft.com/office/drawing/2014/chart" uri="{C3380CC4-5D6E-409C-BE32-E72D297353CC}">
              <c16:uniqueId val="{00000000-103A-48D6-9BFB-C756C4AA3E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103A-48D6-9BFB-C756C4AA3E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D5-4433-95A4-511B493C6E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6D5-4433-95A4-511B493C6E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F31-4461-920C-ADEB1E6817A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FF31-4461-920C-ADEB1E6817A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158.44999999999999</c:v>
                </c:pt>
              </c:numCache>
            </c:numRef>
          </c:val>
          <c:extLst>
            <c:ext xmlns:c16="http://schemas.microsoft.com/office/drawing/2014/chart" uri="{C3380CC4-5D6E-409C-BE32-E72D297353CC}">
              <c16:uniqueId val="{00000000-61BC-454F-B4AE-81FE60F4FF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61BC-454F-B4AE-81FE60F4FF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84-4740-88EB-0AC8BD43C8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7D84-4740-88EB-0AC8BD43C8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66.709999999999994</c:v>
                </c:pt>
              </c:numCache>
            </c:numRef>
          </c:val>
          <c:extLst>
            <c:ext xmlns:c16="http://schemas.microsoft.com/office/drawing/2014/chart" uri="{C3380CC4-5D6E-409C-BE32-E72D297353CC}">
              <c16:uniqueId val="{00000000-200E-40E7-96CC-BE2B744BD1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200E-40E7-96CC-BE2B744BD1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296.60000000000002</c:v>
                </c:pt>
              </c:numCache>
            </c:numRef>
          </c:val>
          <c:extLst>
            <c:ext xmlns:c16="http://schemas.microsoft.com/office/drawing/2014/chart" uri="{C3380CC4-5D6E-409C-BE32-E72D297353CC}">
              <c16:uniqueId val="{00000000-7E07-47FB-955A-37B83B92EE4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7E07-47FB-955A-37B83B92EE4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新島村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2415</v>
      </c>
      <c r="AM8" s="45"/>
      <c r="AN8" s="45"/>
      <c r="AO8" s="45"/>
      <c r="AP8" s="45"/>
      <c r="AQ8" s="45"/>
      <c r="AR8" s="45"/>
      <c r="AS8" s="45"/>
      <c r="AT8" s="44">
        <f>データ!T6</f>
        <v>27.54</v>
      </c>
      <c r="AU8" s="44"/>
      <c r="AV8" s="44"/>
      <c r="AW8" s="44"/>
      <c r="AX8" s="44"/>
      <c r="AY8" s="44"/>
      <c r="AZ8" s="44"/>
      <c r="BA8" s="44"/>
      <c r="BB8" s="44">
        <f>データ!U6</f>
        <v>87.69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89.62</v>
      </c>
      <c r="J10" s="44"/>
      <c r="K10" s="44"/>
      <c r="L10" s="44"/>
      <c r="M10" s="44"/>
      <c r="N10" s="44"/>
      <c r="O10" s="44"/>
      <c r="P10" s="44">
        <f>データ!P6</f>
        <v>10.3</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243</v>
      </c>
      <c r="AM10" s="45"/>
      <c r="AN10" s="45"/>
      <c r="AO10" s="45"/>
      <c r="AP10" s="45"/>
      <c r="AQ10" s="45"/>
      <c r="AR10" s="45"/>
      <c r="AS10" s="45"/>
      <c r="AT10" s="44">
        <f>データ!W6</f>
        <v>0.14000000000000001</v>
      </c>
      <c r="AU10" s="44"/>
      <c r="AV10" s="44"/>
      <c r="AW10" s="44"/>
      <c r="AX10" s="44"/>
      <c r="AY10" s="44"/>
      <c r="AZ10" s="44"/>
      <c r="BA10" s="44"/>
      <c r="BB10" s="44">
        <f>データ!X6</f>
        <v>1735.71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4dCx70WdiFLnL30IllC7i6s4bMuWy3EeUOh+2mgirmPXYg8Xn8zDQUS1D3TCiA8X6t3+sDvqzaV8gSWWSPJFlA==" saltValue="P644FTxk3xUquKITaF89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133639</v>
      </c>
      <c r="D6" s="19">
        <f t="shared" si="3"/>
        <v>46</v>
      </c>
      <c r="E6" s="19">
        <f t="shared" si="3"/>
        <v>17</v>
      </c>
      <c r="F6" s="19">
        <f t="shared" si="3"/>
        <v>6</v>
      </c>
      <c r="G6" s="19">
        <f t="shared" si="3"/>
        <v>0</v>
      </c>
      <c r="H6" s="19" t="str">
        <f t="shared" si="3"/>
        <v>東京都　新島村</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89.62</v>
      </c>
      <c r="P6" s="20">
        <f t="shared" si="3"/>
        <v>10.3</v>
      </c>
      <c r="Q6" s="20">
        <f t="shared" si="3"/>
        <v>100</v>
      </c>
      <c r="R6" s="20">
        <f t="shared" si="3"/>
        <v>3850</v>
      </c>
      <c r="S6" s="20">
        <f t="shared" si="3"/>
        <v>2415</v>
      </c>
      <c r="T6" s="20">
        <f t="shared" si="3"/>
        <v>27.54</v>
      </c>
      <c r="U6" s="20">
        <f t="shared" si="3"/>
        <v>87.69</v>
      </c>
      <c r="V6" s="20">
        <f t="shared" si="3"/>
        <v>243</v>
      </c>
      <c r="W6" s="20">
        <f t="shared" si="3"/>
        <v>0.14000000000000001</v>
      </c>
      <c r="X6" s="20">
        <f t="shared" si="3"/>
        <v>1735.71</v>
      </c>
      <c r="Y6" s="21" t="str">
        <f>IF(Y7="",NA(),Y7)</f>
        <v>-</v>
      </c>
      <c r="Z6" s="21" t="str">
        <f t="shared" ref="Z6:AH6" si="4">IF(Z7="",NA(),Z7)</f>
        <v>-</v>
      </c>
      <c r="AA6" s="21" t="str">
        <f t="shared" si="4"/>
        <v>-</v>
      </c>
      <c r="AB6" s="21" t="str">
        <f t="shared" si="4"/>
        <v>-</v>
      </c>
      <c r="AC6" s="21">
        <f t="shared" si="4"/>
        <v>106.68</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158.44999999999999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66.709999999999994</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296.60000000000002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26.22</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3.52</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133639</v>
      </c>
      <c r="D7" s="23">
        <v>46</v>
      </c>
      <c r="E7" s="23">
        <v>17</v>
      </c>
      <c r="F7" s="23">
        <v>6</v>
      </c>
      <c r="G7" s="23">
        <v>0</v>
      </c>
      <c r="H7" s="23" t="s">
        <v>96</v>
      </c>
      <c r="I7" s="23" t="s">
        <v>97</v>
      </c>
      <c r="J7" s="23" t="s">
        <v>98</v>
      </c>
      <c r="K7" s="23" t="s">
        <v>99</v>
      </c>
      <c r="L7" s="23" t="s">
        <v>100</v>
      </c>
      <c r="M7" s="23" t="s">
        <v>101</v>
      </c>
      <c r="N7" s="24" t="s">
        <v>102</v>
      </c>
      <c r="O7" s="24">
        <v>89.62</v>
      </c>
      <c r="P7" s="24">
        <v>10.3</v>
      </c>
      <c r="Q7" s="24">
        <v>100</v>
      </c>
      <c r="R7" s="24">
        <v>3850</v>
      </c>
      <c r="S7" s="24">
        <v>2415</v>
      </c>
      <c r="T7" s="24">
        <v>27.54</v>
      </c>
      <c r="U7" s="24">
        <v>87.69</v>
      </c>
      <c r="V7" s="24">
        <v>243</v>
      </c>
      <c r="W7" s="24">
        <v>0.14000000000000001</v>
      </c>
      <c r="X7" s="24">
        <v>1735.71</v>
      </c>
      <c r="Y7" s="24" t="s">
        <v>102</v>
      </c>
      <c r="Z7" s="24" t="s">
        <v>102</v>
      </c>
      <c r="AA7" s="24" t="s">
        <v>102</v>
      </c>
      <c r="AB7" s="24" t="s">
        <v>102</v>
      </c>
      <c r="AC7" s="24">
        <v>106.68</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158.44999999999999</v>
      </c>
      <c r="AZ7" s="24" t="s">
        <v>102</v>
      </c>
      <c r="BA7" s="24" t="s">
        <v>102</v>
      </c>
      <c r="BB7" s="24" t="s">
        <v>102</v>
      </c>
      <c r="BC7" s="24" t="s">
        <v>102</v>
      </c>
      <c r="BD7" s="24">
        <v>72.13</v>
      </c>
      <c r="BE7" s="24">
        <v>71.459999999999994</v>
      </c>
      <c r="BF7" s="24" t="s">
        <v>102</v>
      </c>
      <c r="BG7" s="24" t="s">
        <v>102</v>
      </c>
      <c r="BH7" s="24" t="s">
        <v>102</v>
      </c>
      <c r="BI7" s="24" t="s">
        <v>102</v>
      </c>
      <c r="BJ7" s="24">
        <v>0</v>
      </c>
      <c r="BK7" s="24" t="s">
        <v>102</v>
      </c>
      <c r="BL7" s="24" t="s">
        <v>102</v>
      </c>
      <c r="BM7" s="24" t="s">
        <v>102</v>
      </c>
      <c r="BN7" s="24" t="s">
        <v>102</v>
      </c>
      <c r="BO7" s="24">
        <v>1420.25</v>
      </c>
      <c r="BP7" s="24">
        <v>1223.19</v>
      </c>
      <c r="BQ7" s="24" t="s">
        <v>102</v>
      </c>
      <c r="BR7" s="24" t="s">
        <v>102</v>
      </c>
      <c r="BS7" s="24" t="s">
        <v>102</v>
      </c>
      <c r="BT7" s="24" t="s">
        <v>102</v>
      </c>
      <c r="BU7" s="24">
        <v>66.709999999999994</v>
      </c>
      <c r="BV7" s="24" t="s">
        <v>102</v>
      </c>
      <c r="BW7" s="24" t="s">
        <v>102</v>
      </c>
      <c r="BX7" s="24" t="s">
        <v>102</v>
      </c>
      <c r="BY7" s="24" t="s">
        <v>102</v>
      </c>
      <c r="BZ7" s="24">
        <v>32.700000000000003</v>
      </c>
      <c r="CA7" s="24">
        <v>37.21</v>
      </c>
      <c r="CB7" s="24" t="s">
        <v>102</v>
      </c>
      <c r="CC7" s="24" t="s">
        <v>102</v>
      </c>
      <c r="CD7" s="24" t="s">
        <v>102</v>
      </c>
      <c r="CE7" s="24" t="s">
        <v>102</v>
      </c>
      <c r="CF7" s="24">
        <v>296.60000000000002</v>
      </c>
      <c r="CG7" s="24" t="s">
        <v>102</v>
      </c>
      <c r="CH7" s="24" t="s">
        <v>102</v>
      </c>
      <c r="CI7" s="24" t="s">
        <v>102</v>
      </c>
      <c r="CJ7" s="24" t="s">
        <v>102</v>
      </c>
      <c r="CK7" s="24">
        <v>536.16999999999996</v>
      </c>
      <c r="CL7" s="24">
        <v>462.49</v>
      </c>
      <c r="CM7" s="24" t="s">
        <v>102</v>
      </c>
      <c r="CN7" s="24" t="s">
        <v>102</v>
      </c>
      <c r="CO7" s="24" t="s">
        <v>102</v>
      </c>
      <c r="CP7" s="24" t="s">
        <v>102</v>
      </c>
      <c r="CQ7" s="24">
        <v>26.22</v>
      </c>
      <c r="CR7" s="24" t="s">
        <v>102</v>
      </c>
      <c r="CS7" s="24" t="s">
        <v>102</v>
      </c>
      <c r="CT7" s="24" t="s">
        <v>102</v>
      </c>
      <c r="CU7" s="24" t="s">
        <v>102</v>
      </c>
      <c r="CV7" s="24">
        <v>27.81</v>
      </c>
      <c r="CW7" s="24">
        <v>30.09</v>
      </c>
      <c r="CX7" s="24" t="s">
        <v>102</v>
      </c>
      <c r="CY7" s="24" t="s">
        <v>102</v>
      </c>
      <c r="CZ7" s="24" t="s">
        <v>102</v>
      </c>
      <c r="DA7" s="24" t="s">
        <v>102</v>
      </c>
      <c r="DB7" s="24">
        <v>100</v>
      </c>
      <c r="DC7" s="24" t="s">
        <v>102</v>
      </c>
      <c r="DD7" s="24" t="s">
        <v>102</v>
      </c>
      <c r="DE7" s="24" t="s">
        <v>102</v>
      </c>
      <c r="DF7" s="24" t="s">
        <v>102</v>
      </c>
      <c r="DG7" s="24">
        <v>78.680000000000007</v>
      </c>
      <c r="DH7" s="24">
        <v>80.97</v>
      </c>
      <c r="DI7" s="24" t="s">
        <v>102</v>
      </c>
      <c r="DJ7" s="24" t="s">
        <v>102</v>
      </c>
      <c r="DK7" s="24" t="s">
        <v>102</v>
      </c>
      <c r="DL7" s="24" t="s">
        <v>102</v>
      </c>
      <c r="DM7" s="24">
        <v>3.52</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2026-01-27T07:32:45Z</cp:lastPrinted>
  <dcterms:created xsi:type="dcterms:W3CDTF">2025-12-23T06:25:41Z</dcterms:created>
  <dcterms:modified xsi:type="dcterms:W3CDTF">2026-01-28T04:58:25Z</dcterms:modified>
  <cp:category/>
</cp:coreProperties>
</file>