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92.168.2.62\共有\環境建設課\5000 合併浄化槽\R07\98_経営状況分析\R080115_経営比較分析表\提出用\"/>
    </mc:Choice>
  </mc:AlternateContent>
  <xr:revisionPtr revIDLastSave="0" documentId="13_ncr:1_{5EFA6BB2-25FA-445C-9AC9-ABD4B1A6B874}" xr6:coauthVersionLast="47" xr6:coauthVersionMax="47" xr10:uidLastSave="{00000000-0000-0000-0000-000000000000}"/>
  <workbookProtection workbookAlgorithmName="SHA-512" workbookHashValue="q37oeaw7VWXZqp9CPVPrT5SFdcQcaV0Ey59vZOvogHmPco6wsAgFBsH56GshuNSdHyitbiZmIIwDWwL6M4SzVg==" workbookSaltValue="ErBabehtBebEwcLEqrC0cg==" workbookSpinCount="100000" lockStructure="1"/>
  <bookViews>
    <workbookView xWindow="5700" yWindow="1350" windowWidth="216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W10" i="4" s="1"/>
  <c r="P6" i="5"/>
  <c r="P10" i="4" s="1"/>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H85" i="4"/>
  <c r="F85" i="4"/>
  <c r="E85" i="4"/>
  <c r="BB10" i="4"/>
  <c r="AL10" i="4"/>
  <c r="BB8" i="4"/>
  <c r="AT8" i="4"/>
  <c r="AL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<sst xmlns="http://schemas.openxmlformats.org/spreadsheetml/2006/main" count="316" uniqueCount="113">
  <si>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</si>
  <si>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</si>
  <si>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</si>
  <si>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</si>
  <si>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</si>
  <si>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</si>
  <si>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</si>
  <si>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</si>
  <si>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</si>
  <si>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</si>
  <si>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</si>
  <si>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</si>
  <si>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</si>
  <si>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</si>
  <si>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</si>
  <si>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</si>
  <si>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</si>
  <si>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</si>
  <si>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</si>
  <si>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</si>
  <si>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</si>
  <si>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</si>
  <si>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</si>
  <si>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</si>
  <si>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</si>
  <si>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</si>
  <si>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</si>
  <si>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</si>
  <si>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</si>
  <si>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</si>
  <si>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</si>
  <si>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</si>
  <si>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</si>
  <si>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</si>
  <si>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</si>
  <si>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</si>
  <si>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</si>
  <si>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</si>
  <si>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</si>
  <si>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</si>
  <si>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</si>
  <si>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</si>
  <si>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</si>
  <si>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</si>
  <si>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</si>
  <si>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</si>
  <si>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</si>
  <si>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</si>
  <si>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</si>
  <si>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</si>
  <si>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</si>
  <si>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</si>
  <si>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</si>
  <si>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</si>
  <si>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</si>
  <si>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</si>
  <si>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</si>
  <si>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</si>
  <si>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</si>
  <si>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</si>
  <si>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</si>
  <si>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</si>
  <si>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</si>
  <si>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</si>
  <si>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</si>
  <si>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</si>
  <si>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</si>
  <si>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</si>
  <si>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</si>
  <si>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</si>
  <si>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</si>
  <si>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</si>
  <si>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</si>
  <si>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</si>
  <si>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</si>
  <si>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</si>
  <si>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</si>
  <si>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</si>
  <si>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</si>
  <si>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</si>
  <si>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</si>
  <si>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</si>
  <si>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</si>
  <si>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</si>
  <si>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</si>
  <si>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</si>
  <si>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</si>
  <si>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</si>
  <si>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</si>
  <si>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</si>
  <si>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</si>
  <si>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</si>
  <si>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</si>
  <si>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</si>
  <si>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</si>
  <si>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</si>
  <si>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</si>
  <si>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</si>
  <si>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</si>
  <si>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</si>
  <si>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</si>
  <si>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</si>
  <si>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</si>
  <si>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</si>
  <si>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</si>
  <si>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</si>
  <si>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</si>
  <si>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</si>
  <si>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</si>
  <si>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</si>
  <si>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①経常収支比率について、令和６年度は類似団体平均値となっている。
④企業債残高対給水収益比率については,平成30年度から令和２年度にかけて行った急速ろ過施設更新による影響により、企業債残高が大幅に増えている。今後脱塩施設更新を行う必要があり、さらに企業債残高が増える見込みである。
⑤料金回収率については、小離島という地理的な条件から給水人口の伸び悩みにより今後の収入見込みが横ばいである。浄水場更新などの影響もあり改善が厳しい状況である。料金回収率の改善を図るため、料金改定の実施を検討している。
⑥給水原価については、脱塩施設の維持管理費用が急速ろ過施設のそれより高コストであるため、類似団体平均値を大きく上回っている。
平成30年度～令和２年度に浄水場更新を実施。令和3年度にかん水井戸新設工事を実施しており、その影響から給水原価が増加している。
⑦施設利用率については、貯水池の貯水量により急速ろ過施設の利用率及び脱塩施設の利用率に影響がでる。雨がなかなか降らず、貯水量も大幅な増加が見込めないため、急速ろ過施設の利用率は上がらないが、その分脱塩施設をフル稼働させているため、施設利用率が上昇している。
⑧有収率については、漏水による捨て水が多く出ていることから有収量は減少している。</t>
    <rPh sb="1" eb="3">
      <t>ケイジョウ</t>
    </rPh>
    <rPh sb="12" eb="14">
      <t>レイワ</t>
    </rPh>
    <rPh sb="15" eb="17">
      <t>ネンド</t>
    </rPh>
    <rPh sb="18" eb="25">
      <t>ルイジダンタイヘイキンチ</t>
    </rPh>
    <rPh sb="104" eb="106">
      <t>コンゴ</t>
    </rPh>
    <rPh sb="106" eb="112">
      <t>ダツエンシセツコウシン</t>
    </rPh>
    <rPh sb="124" eb="129">
      <t>キギョウサイザンダカ</t>
    </rPh>
    <rPh sb="130" eb="131">
      <t>フ</t>
    </rPh>
    <rPh sb="133" eb="135">
      <t>ミコ</t>
    </rPh>
    <phoneticPr fontId="4"/>
  </si>
  <si>
    <t>　平成27年から平成29年までに老朽化している管路更新を行い、全体の２割の更新を終えた。
③管路更新率は平成30年～令和４年は管路の更新を実施できなかった。令和６年度より、老朽管更新を継続的に実施している。
平成30年度より急速濾過施設等の主要設備の更新工事を行っており令和２年度に完了している。令和５年度に第２沈砂池の排水管の補修工事を実施した。
　脱塩施設も老朽化し運転に支障が発生していることから、今後管路更新と併せ令和８～10年度をめどに施設更新を図っていく。</t>
    <rPh sb="211" eb="213">
      <t>レイワ</t>
    </rPh>
    <rPh sb="217" eb="219">
      <t>ネンド</t>
    </rPh>
    <phoneticPr fontId="4"/>
  </si>
  <si>
    <t>　平成21年４月に料金改定を行い、財務基盤の確立を図っているが、長期にわたる景気低迷の影響や節水意識の浸透、また小離島のため人口増加が困難な状況であり、給水人口の伸び悩みにより、収入見込みが横ばいとなっている現状である。
村内に業務を受託できる事業者が存在せず、他に拠点を持つ業者に委託の見積もりを提出させた経緯があるが、コスト的に厳しいのが現状である。
　直営で運営するに当たり会計所属職員を２名に抑えているが、これ以上の人員減は運営に支障をきたす。脱塩施設と急速濾過施設があるが、脱塩施設はランニングコストが高く、急速濾過施設は天水の貯水量に左右される。
また、急速濾過施設は令和３年度から新設した急速ろ過施設に切り替わっている為、今後料金改定をする必要がある。脱塩設備など老朽化している部分の延命化を図りつつ、適正な使用料負担をおこな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</si>
</sst>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6.54</c:v>
                </c:pt>
              </c:numCache>
            </c:numRef>
          </c:val>
          <c:extLst>
            <c:ext xmlns:c16="http://schemas.microsoft.com/office/drawing/2014/chart" uri="{C3380CC4-5D6E-409C-BE32-E72D297353CC}">
              <c16:uniqueId val="{00000000-C855-4573-99F8-54B0D2031D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C855-4573-99F8-54B0D2031D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65.02</c:v>
                </c:pt>
              </c:numCache>
            </c:numRef>
          </c:val>
          <c:extLst>
            <c:ext xmlns:c16="http://schemas.microsoft.com/office/drawing/2014/chart" uri="{C3380CC4-5D6E-409C-BE32-E72D297353CC}">
              <c16:uniqueId val="{00000000-40AB-4E65-87C1-BFFDCC25729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40AB-4E65-87C1-BFFDCC25729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66.17</c:v>
                </c:pt>
              </c:numCache>
            </c:numRef>
          </c:val>
          <c:extLst>
            <c:ext xmlns:c16="http://schemas.microsoft.com/office/drawing/2014/chart" uri="{C3380CC4-5D6E-409C-BE32-E72D297353CC}">
              <c16:uniqueId val="{00000000-CBFC-418D-93BD-BAFC8D25B3D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CBFC-418D-93BD-BAFC8D25B3D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115.61</c:v>
                </c:pt>
              </c:numCache>
            </c:numRef>
          </c:val>
          <c:extLst>
            <c:ext xmlns:c16="http://schemas.microsoft.com/office/drawing/2014/chart" uri="{C3380CC4-5D6E-409C-BE32-E72D297353CC}">
              <c16:uniqueId val="{00000000-B744-4C07-9944-71227B30F3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B744-4C07-9944-71227B30F3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4.74</c:v>
                </c:pt>
              </c:numCache>
            </c:numRef>
          </c:val>
          <c:extLst>
            <c:ext xmlns:c16="http://schemas.microsoft.com/office/drawing/2014/chart" uri="{C3380CC4-5D6E-409C-BE32-E72D297353CC}">
              <c16:uniqueId val="{00000000-E414-40B2-8E62-2DE8FADAF63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E414-40B2-8E62-2DE8FADAF63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84.11</c:v>
                </c:pt>
              </c:numCache>
            </c:numRef>
          </c:val>
          <c:extLst>
            <c:ext xmlns:c16="http://schemas.microsoft.com/office/drawing/2014/chart" uri="{C3380CC4-5D6E-409C-BE32-E72D297353CC}">
              <c16:uniqueId val="{00000000-0494-4624-B562-CA0EC55336A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0494-4624-B562-CA0EC55336A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200-4667-B4E1-E7C45516790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4200-4667-B4E1-E7C45516790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111.97</c:v>
                </c:pt>
              </c:numCache>
            </c:numRef>
          </c:val>
          <c:extLst>
            <c:ext xmlns:c16="http://schemas.microsoft.com/office/drawing/2014/chart" uri="{C3380CC4-5D6E-409C-BE32-E72D297353CC}">
              <c16:uniqueId val="{00000000-0EFE-49E9-B6C3-13806C48B23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0EFE-49E9-B6C3-13806C48B23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1390.11</c:v>
                </c:pt>
              </c:numCache>
            </c:numRef>
          </c:val>
          <c:extLst>
            <c:ext xmlns:c16="http://schemas.microsoft.com/office/drawing/2014/chart" uri="{C3380CC4-5D6E-409C-BE32-E72D297353CC}">
              <c16:uniqueId val="{00000000-EF7F-4C76-A2F4-1CA6F0FD6C1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EF7F-4C76-A2F4-1CA6F0FD6C1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12.27</c:v>
                </c:pt>
              </c:numCache>
            </c:numRef>
          </c:val>
          <c:extLst>
            <c:ext xmlns:c16="http://schemas.microsoft.com/office/drawing/2014/chart" uri="{C3380CC4-5D6E-409C-BE32-E72D297353CC}">
              <c16:uniqueId val="{00000000-7A4D-407C-9E18-24C5C761967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7A4D-407C-9E18-24C5C761967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1921.77</c:v>
                </c:pt>
              </c:numCache>
            </c:numRef>
          </c:val>
          <c:extLst>
            <c:ext xmlns:c16="http://schemas.microsoft.com/office/drawing/2014/chart" uri="{C3380CC4-5D6E-409C-BE32-E72D297353CC}">
              <c16:uniqueId val="{00000000-BE89-40CB-84B6-4D6F155808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BE89-40CB-84B6-4D6F155808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F83" sqref="BF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東京都　利島村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9"/>
      <c r="D7" s="59"/>
      <c r="E7" s="59"/>
      <c r="F7" s="59"/>
      <c r="G7" s="59"/>
      <c r="H7" s="59"/>
      <c r="I7" s="58" t="s">
        <v>2</v>
      </c>
      <c r="J7" s="59"/>
      <c r="K7" s="59"/>
      <c r="L7" s="59"/>
      <c r="M7" s="59"/>
      <c r="N7" s="59"/>
      <c r="O7" s="60"/>
      <c r="P7" s="61" t="s">
        <v>3</v>
      </c>
      <c r="Q7" s="61"/>
      <c r="R7" s="61"/>
      <c r="S7" s="61"/>
      <c r="T7" s="61"/>
      <c r="U7" s="61"/>
      <c r="V7" s="61"/>
      <c r="W7" s="61" t="s">
        <v>4</v>
      </c>
      <c r="X7" s="61"/>
      <c r="Y7" s="61"/>
      <c r="Z7" s="61"/>
      <c r="AA7" s="61"/>
      <c r="AB7" s="61"/>
      <c r="AC7" s="61"/>
      <c r="AD7" s="61" t="s">
        <v>5</v>
      </c>
      <c r="AE7" s="61"/>
      <c r="AF7" s="61"/>
      <c r="AG7" s="61"/>
      <c r="AH7" s="61"/>
      <c r="AI7" s="61"/>
      <c r="AJ7" s="61"/>
      <c r="AK7" s="2"/>
      <c r="AL7" s="61" t="s">
        <v>6</v>
      </c>
      <c r="AM7" s="61"/>
      <c r="AN7" s="61"/>
      <c r="AO7" s="61"/>
      <c r="AP7" s="61"/>
      <c r="AQ7" s="61"/>
      <c r="AR7" s="61"/>
      <c r="AS7" s="61"/>
      <c r="AT7" s="58" t="s">
        <v>7</v>
      </c>
      <c r="AU7" s="59"/>
      <c r="AV7" s="59"/>
      <c r="AW7" s="59"/>
      <c r="AX7" s="59"/>
      <c r="AY7" s="59"/>
      <c r="AZ7" s="59"/>
      <c r="BA7" s="59"/>
      <c r="BB7" s="61" t="s">
        <v>8</v>
      </c>
      <c r="BC7" s="61"/>
      <c r="BD7" s="61"/>
      <c r="BE7" s="61"/>
      <c r="BF7" s="61"/>
      <c r="BG7" s="61"/>
      <c r="BH7" s="61"/>
      <c r="BI7" s="61"/>
      <c r="BJ7" s="3"/>
      <c r="BK7" s="3"/>
      <c r="BL7" s="66" t="s">
        <v>9</v>
      </c>
      <c r="BM7" s="67"/>
      <c r="BN7" s="67"/>
      <c r="BO7" s="67"/>
      <c r="BP7" s="67"/>
      <c r="BQ7" s="67"/>
      <c r="BR7" s="67"/>
      <c r="BS7" s="67"/>
      <c r="BT7" s="67"/>
      <c r="BU7" s="67"/>
      <c r="BV7" s="67"/>
      <c r="BW7" s="67"/>
      <c r="BX7" s="67"/>
      <c r="BY7" s="68"/>
    </row>
    <row r="8" spans="1:78" ht="18.75" customHeight="1" x14ac:dyDescent="0.15">
      <c r="A8" s="2"/>
      <c r="B8" s="69" t="str">
        <f>データ!$I$6</f>
        <v>法適用</v>
      </c>
      <c r="C8" s="70"/>
      <c r="D8" s="70"/>
      <c r="E8" s="70"/>
      <c r="F8" s="70"/>
      <c r="G8" s="70"/>
      <c r="H8" s="70"/>
      <c r="I8" s="69" t="str">
        <f>データ!$J$6</f>
        <v>水道事業</v>
      </c>
      <c r="J8" s="70"/>
      <c r="K8" s="70"/>
      <c r="L8" s="70"/>
      <c r="M8" s="70"/>
      <c r="N8" s="70"/>
      <c r="O8" s="71"/>
      <c r="P8" s="72" t="str">
        <f>データ!$K$6</f>
        <v>簡易水道事業</v>
      </c>
      <c r="Q8" s="72"/>
      <c r="R8" s="72"/>
      <c r="S8" s="72"/>
      <c r="T8" s="72"/>
      <c r="U8" s="72"/>
      <c r="V8" s="72"/>
      <c r="W8" s="72" t="str">
        <f>データ!$L$6</f>
        <v>C4</v>
      </c>
      <c r="X8" s="72"/>
      <c r="Y8" s="72"/>
      <c r="Z8" s="72"/>
      <c r="AA8" s="72"/>
      <c r="AB8" s="72"/>
      <c r="AC8" s="72"/>
      <c r="AD8" s="72" t="str">
        <f>データ!$M$6</f>
        <v>非設置</v>
      </c>
      <c r="AE8" s="72"/>
      <c r="AF8" s="72"/>
      <c r="AG8" s="72"/>
      <c r="AH8" s="72"/>
      <c r="AI8" s="72"/>
      <c r="AJ8" s="72"/>
      <c r="AK8" s="2"/>
      <c r="AL8" s="55">
        <f>データ!$R$6</f>
        <v>300</v>
      </c>
      <c r="AM8" s="55"/>
      <c r="AN8" s="55"/>
      <c r="AO8" s="55"/>
      <c r="AP8" s="55"/>
      <c r="AQ8" s="55"/>
      <c r="AR8" s="55"/>
      <c r="AS8" s="55"/>
      <c r="AT8" s="52">
        <f>データ!$S$6</f>
        <v>4.04</v>
      </c>
      <c r="AU8" s="53"/>
      <c r="AV8" s="53"/>
      <c r="AW8" s="53"/>
      <c r="AX8" s="53"/>
      <c r="AY8" s="53"/>
      <c r="AZ8" s="53"/>
      <c r="BA8" s="53"/>
      <c r="BB8" s="42">
        <f>データ!$T$6</f>
        <v>74.260000000000005</v>
      </c>
      <c r="BC8" s="42"/>
      <c r="BD8" s="42"/>
      <c r="BE8" s="42"/>
      <c r="BF8" s="42"/>
      <c r="BG8" s="42"/>
      <c r="BH8" s="42"/>
      <c r="BI8" s="42"/>
      <c r="BJ8" s="3"/>
      <c r="BK8" s="3"/>
      <c r="BL8" s="73" t="s">
        <v>10</v>
      </c>
      <c r="BM8" s="74"/>
      <c r="BN8" s="56" t="s">
        <v>11</v>
      </c>
      <c r="BO8" s="56"/>
      <c r="BP8" s="56"/>
      <c r="BQ8" s="56"/>
      <c r="BR8" s="56"/>
      <c r="BS8" s="56"/>
      <c r="BT8" s="56"/>
      <c r="BU8" s="56"/>
      <c r="BV8" s="56"/>
      <c r="BW8" s="56"/>
      <c r="BX8" s="56"/>
      <c r="BY8" s="57"/>
    </row>
    <row r="9" spans="1:78" ht="18.75" customHeight="1" x14ac:dyDescent="0.15">
      <c r="A9" s="2"/>
      <c r="B9" s="58" t="s">
        <v>12</v>
      </c>
      <c r="C9" s="59"/>
      <c r="D9" s="59"/>
      <c r="E9" s="59"/>
      <c r="F9" s="59"/>
      <c r="G9" s="59"/>
      <c r="H9" s="59"/>
      <c r="I9" s="58" t="s">
        <v>13</v>
      </c>
      <c r="J9" s="59"/>
      <c r="K9" s="59"/>
      <c r="L9" s="59"/>
      <c r="M9" s="59"/>
      <c r="N9" s="59"/>
      <c r="O9" s="60"/>
      <c r="P9" s="61" t="s">
        <v>14</v>
      </c>
      <c r="Q9" s="61"/>
      <c r="R9" s="61"/>
      <c r="S9" s="61"/>
      <c r="T9" s="61"/>
      <c r="U9" s="61"/>
      <c r="V9" s="61"/>
      <c r="W9" s="61" t="s">
        <v>15</v>
      </c>
      <c r="X9" s="61"/>
      <c r="Y9" s="61"/>
      <c r="Z9" s="61"/>
      <c r="AA9" s="61"/>
      <c r="AB9" s="61"/>
      <c r="AC9" s="61"/>
      <c r="AD9" s="2"/>
      <c r="AE9" s="2"/>
      <c r="AF9" s="2"/>
      <c r="AG9" s="2"/>
      <c r="AH9" s="2"/>
      <c r="AI9" s="2"/>
      <c r="AJ9" s="2"/>
      <c r="AK9" s="2"/>
      <c r="AL9" s="61" t="s">
        <v>16</v>
      </c>
      <c r="AM9" s="61"/>
      <c r="AN9" s="61"/>
      <c r="AO9" s="61"/>
      <c r="AP9" s="61"/>
      <c r="AQ9" s="61"/>
      <c r="AR9" s="61"/>
      <c r="AS9" s="61"/>
      <c r="AT9" s="58" t="s">
        <v>17</v>
      </c>
      <c r="AU9" s="59"/>
      <c r="AV9" s="59"/>
      <c r="AW9" s="59"/>
      <c r="AX9" s="59"/>
      <c r="AY9" s="59"/>
      <c r="AZ9" s="59"/>
      <c r="BA9" s="59"/>
      <c r="BB9" s="61" t="s">
        <v>18</v>
      </c>
      <c r="BC9" s="61"/>
      <c r="BD9" s="61"/>
      <c r="BE9" s="61"/>
      <c r="BF9" s="61"/>
      <c r="BG9" s="61"/>
      <c r="BH9" s="61"/>
      <c r="BI9" s="61"/>
      <c r="BJ9" s="3"/>
      <c r="BK9" s="3"/>
      <c r="BL9" s="62" t="s">
        <v>19</v>
      </c>
      <c r="BM9" s="63"/>
      <c r="BN9" s="64" t="s">
        <v>20</v>
      </c>
      <c r="BO9" s="64"/>
      <c r="BP9" s="64"/>
      <c r="BQ9" s="64"/>
      <c r="BR9" s="64"/>
      <c r="BS9" s="64"/>
      <c r="BT9" s="64"/>
      <c r="BU9" s="64"/>
      <c r="BV9" s="64"/>
      <c r="BW9" s="64"/>
      <c r="BX9" s="64"/>
      <c r="BY9" s="65"/>
    </row>
    <row r="10" spans="1:78" ht="18.75" customHeight="1" x14ac:dyDescent="0.15">
      <c r="A10" s="2"/>
      <c r="B10" s="52" t="str">
        <f>データ!$N$6</f>
        <v>-</v>
      </c>
      <c r="C10" s="53"/>
      <c r="D10" s="53"/>
      <c r="E10" s="53"/>
      <c r="F10" s="53"/>
      <c r="G10" s="53"/>
      <c r="H10" s="53"/>
      <c r="I10" s="52">
        <f>データ!$O$6</f>
        <v>85.93</v>
      </c>
      <c r="J10" s="53"/>
      <c r="K10" s="53"/>
      <c r="L10" s="53"/>
      <c r="M10" s="53"/>
      <c r="N10" s="53"/>
      <c r="O10" s="54"/>
      <c r="P10" s="42">
        <f>データ!$P$6</f>
        <v>100</v>
      </c>
      <c r="Q10" s="42"/>
      <c r="R10" s="42"/>
      <c r="S10" s="42"/>
      <c r="T10" s="42"/>
      <c r="U10" s="42"/>
      <c r="V10" s="42"/>
      <c r="W10" s="55">
        <f>データ!$Q$6</f>
        <v>4000</v>
      </c>
      <c r="X10" s="55"/>
      <c r="Y10" s="55"/>
      <c r="Z10" s="55"/>
      <c r="AA10" s="55"/>
      <c r="AB10" s="55"/>
      <c r="AC10" s="55"/>
      <c r="AD10" s="2"/>
      <c r="AE10" s="2"/>
      <c r="AF10" s="2"/>
      <c r="AG10" s="2"/>
      <c r="AH10" s="2"/>
      <c r="AI10" s="2"/>
      <c r="AJ10" s="2"/>
      <c r="AK10" s="2"/>
      <c r="AL10" s="55">
        <f>データ!$U$6</f>
        <v>284</v>
      </c>
      <c r="AM10" s="55"/>
      <c r="AN10" s="55"/>
      <c r="AO10" s="55"/>
      <c r="AP10" s="55"/>
      <c r="AQ10" s="55"/>
      <c r="AR10" s="55"/>
      <c r="AS10" s="55"/>
      <c r="AT10" s="52">
        <f>データ!$V$6</f>
        <v>0.39</v>
      </c>
      <c r="AU10" s="53"/>
      <c r="AV10" s="53"/>
      <c r="AW10" s="53"/>
      <c r="AX10" s="53"/>
      <c r="AY10" s="53"/>
      <c r="AZ10" s="53"/>
      <c r="BA10" s="53"/>
      <c r="BB10" s="42">
        <f>データ!$W$6</f>
        <v>728.21</v>
      </c>
      <c r="BC10" s="42"/>
      <c r="BD10" s="42"/>
      <c r="BE10" s="42"/>
      <c r="BF10" s="42"/>
      <c r="BG10" s="42"/>
      <c r="BH10" s="42"/>
      <c r="BI10" s="42"/>
      <c r="BJ10" s="2"/>
      <c r="BK10" s="2"/>
      <c r="BL10" s="43" t="s">
        <v>21</v>
      </c>
      <c r="BM10" s="44"/>
      <c r="BN10" s="45" t="s">
        <v>22</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23</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24</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110</v>
      </c>
      <c r="BM16" s="87"/>
      <c r="BN16" s="87"/>
      <c r="BO16" s="87"/>
      <c r="BP16" s="87"/>
      <c r="BQ16" s="87"/>
      <c r="BR16" s="87"/>
      <c r="BS16" s="87"/>
      <c r="BT16" s="87"/>
      <c r="BU16" s="87"/>
      <c r="BV16" s="87"/>
      <c r="BW16" s="87"/>
      <c r="BX16" s="87"/>
      <c r="BY16" s="87"/>
      <c r="BZ16" s="8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6"/>
      <c r="BM17" s="87"/>
      <c r="BN17" s="87"/>
      <c r="BO17" s="87"/>
      <c r="BP17" s="87"/>
      <c r="BQ17" s="87"/>
      <c r="BR17" s="87"/>
      <c r="BS17" s="87"/>
      <c r="BT17" s="87"/>
      <c r="BU17" s="87"/>
      <c r="BV17" s="87"/>
      <c r="BW17" s="87"/>
      <c r="BX17" s="87"/>
      <c r="BY17" s="87"/>
      <c r="BZ17" s="8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6"/>
      <c r="BM18" s="87"/>
      <c r="BN18" s="87"/>
      <c r="BO18" s="87"/>
      <c r="BP18" s="87"/>
      <c r="BQ18" s="87"/>
      <c r="BR18" s="87"/>
      <c r="BS18" s="87"/>
      <c r="BT18" s="87"/>
      <c r="BU18" s="87"/>
      <c r="BV18" s="87"/>
      <c r="BW18" s="87"/>
      <c r="BX18" s="87"/>
      <c r="BY18" s="87"/>
      <c r="BZ18" s="8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6"/>
      <c r="BM19" s="87"/>
      <c r="BN19" s="87"/>
      <c r="BO19" s="87"/>
      <c r="BP19" s="87"/>
      <c r="BQ19" s="87"/>
      <c r="BR19" s="87"/>
      <c r="BS19" s="87"/>
      <c r="BT19" s="87"/>
      <c r="BU19" s="87"/>
      <c r="BV19" s="87"/>
      <c r="BW19" s="87"/>
      <c r="BX19" s="87"/>
      <c r="BY19" s="87"/>
      <c r="BZ19" s="8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6"/>
      <c r="BM20" s="87"/>
      <c r="BN20" s="87"/>
      <c r="BO20" s="87"/>
      <c r="BP20" s="87"/>
      <c r="BQ20" s="87"/>
      <c r="BR20" s="87"/>
      <c r="BS20" s="87"/>
      <c r="BT20" s="87"/>
      <c r="BU20" s="87"/>
      <c r="BV20" s="87"/>
      <c r="BW20" s="87"/>
      <c r="BX20" s="87"/>
      <c r="BY20" s="87"/>
      <c r="BZ20" s="8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6"/>
      <c r="BM21" s="87"/>
      <c r="BN21" s="87"/>
      <c r="BO21" s="87"/>
      <c r="BP21" s="87"/>
      <c r="BQ21" s="87"/>
      <c r="BR21" s="87"/>
      <c r="BS21" s="87"/>
      <c r="BT21" s="87"/>
      <c r="BU21" s="87"/>
      <c r="BV21" s="87"/>
      <c r="BW21" s="87"/>
      <c r="BX21" s="87"/>
      <c r="BY21" s="87"/>
      <c r="BZ21" s="8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6"/>
      <c r="BM22" s="87"/>
      <c r="BN22" s="87"/>
      <c r="BO22" s="87"/>
      <c r="BP22" s="87"/>
      <c r="BQ22" s="87"/>
      <c r="BR22" s="87"/>
      <c r="BS22" s="87"/>
      <c r="BT22" s="87"/>
      <c r="BU22" s="87"/>
      <c r="BV22" s="87"/>
      <c r="BW22" s="87"/>
      <c r="BX22" s="87"/>
      <c r="BY22" s="87"/>
      <c r="BZ22" s="8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6"/>
      <c r="BM23" s="87"/>
      <c r="BN23" s="87"/>
      <c r="BO23" s="87"/>
      <c r="BP23" s="87"/>
      <c r="BQ23" s="87"/>
      <c r="BR23" s="87"/>
      <c r="BS23" s="87"/>
      <c r="BT23" s="87"/>
      <c r="BU23" s="87"/>
      <c r="BV23" s="87"/>
      <c r="BW23" s="87"/>
      <c r="BX23" s="87"/>
      <c r="BY23" s="87"/>
      <c r="BZ23" s="8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6"/>
      <c r="BM24" s="87"/>
      <c r="BN24" s="87"/>
      <c r="BO24" s="87"/>
      <c r="BP24" s="87"/>
      <c r="BQ24" s="87"/>
      <c r="BR24" s="87"/>
      <c r="BS24" s="87"/>
      <c r="BT24" s="87"/>
      <c r="BU24" s="87"/>
      <c r="BV24" s="87"/>
      <c r="BW24" s="87"/>
      <c r="BX24" s="87"/>
      <c r="BY24" s="87"/>
      <c r="BZ24" s="8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6"/>
      <c r="BM25" s="87"/>
      <c r="BN25" s="87"/>
      <c r="BO25" s="87"/>
      <c r="BP25" s="87"/>
      <c r="BQ25" s="87"/>
      <c r="BR25" s="87"/>
      <c r="BS25" s="87"/>
      <c r="BT25" s="87"/>
      <c r="BU25" s="87"/>
      <c r="BV25" s="87"/>
      <c r="BW25" s="87"/>
      <c r="BX25" s="87"/>
      <c r="BY25" s="87"/>
      <c r="BZ25" s="8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6"/>
      <c r="BM26" s="87"/>
      <c r="BN26" s="87"/>
      <c r="BO26" s="87"/>
      <c r="BP26" s="87"/>
      <c r="BQ26" s="87"/>
      <c r="BR26" s="87"/>
      <c r="BS26" s="87"/>
      <c r="BT26" s="87"/>
      <c r="BU26" s="87"/>
      <c r="BV26" s="87"/>
      <c r="BW26" s="87"/>
      <c r="BX26" s="87"/>
      <c r="BY26" s="87"/>
      <c r="BZ26" s="8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6"/>
      <c r="BM27" s="87"/>
      <c r="BN27" s="87"/>
      <c r="BO27" s="87"/>
      <c r="BP27" s="87"/>
      <c r="BQ27" s="87"/>
      <c r="BR27" s="87"/>
      <c r="BS27" s="87"/>
      <c r="BT27" s="87"/>
      <c r="BU27" s="87"/>
      <c r="BV27" s="87"/>
      <c r="BW27" s="87"/>
      <c r="BX27" s="87"/>
      <c r="BY27" s="87"/>
      <c r="BZ27" s="8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6"/>
      <c r="BM28" s="87"/>
      <c r="BN28" s="87"/>
      <c r="BO28" s="87"/>
      <c r="BP28" s="87"/>
      <c r="BQ28" s="87"/>
      <c r="BR28" s="87"/>
      <c r="BS28" s="87"/>
      <c r="BT28" s="87"/>
      <c r="BU28" s="87"/>
      <c r="BV28" s="87"/>
      <c r="BW28" s="87"/>
      <c r="BX28" s="87"/>
      <c r="BY28" s="87"/>
      <c r="BZ28" s="8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6"/>
      <c r="BM29" s="87"/>
      <c r="BN29" s="87"/>
      <c r="BO29" s="87"/>
      <c r="BP29" s="87"/>
      <c r="BQ29" s="87"/>
      <c r="BR29" s="87"/>
      <c r="BS29" s="87"/>
      <c r="BT29" s="87"/>
      <c r="BU29" s="87"/>
      <c r="BV29" s="87"/>
      <c r="BW29" s="87"/>
      <c r="BX29" s="87"/>
      <c r="BY29" s="87"/>
      <c r="BZ29" s="8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6"/>
      <c r="BM30" s="87"/>
      <c r="BN30" s="87"/>
      <c r="BO30" s="87"/>
      <c r="BP30" s="87"/>
      <c r="BQ30" s="87"/>
      <c r="BR30" s="87"/>
      <c r="BS30" s="87"/>
      <c r="BT30" s="87"/>
      <c r="BU30" s="87"/>
      <c r="BV30" s="87"/>
      <c r="BW30" s="87"/>
      <c r="BX30" s="87"/>
      <c r="BY30" s="87"/>
      <c r="BZ30" s="8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6"/>
      <c r="BM31" s="87"/>
      <c r="BN31" s="87"/>
      <c r="BO31" s="87"/>
      <c r="BP31" s="87"/>
      <c r="BQ31" s="87"/>
      <c r="BR31" s="87"/>
      <c r="BS31" s="87"/>
      <c r="BT31" s="87"/>
      <c r="BU31" s="87"/>
      <c r="BV31" s="87"/>
      <c r="BW31" s="87"/>
      <c r="BX31" s="87"/>
      <c r="BY31" s="87"/>
      <c r="BZ31" s="8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6"/>
      <c r="BM32" s="87"/>
      <c r="BN32" s="87"/>
      <c r="BO32" s="87"/>
      <c r="BP32" s="87"/>
      <c r="BQ32" s="87"/>
      <c r="BR32" s="87"/>
      <c r="BS32" s="87"/>
      <c r="BT32" s="87"/>
      <c r="BU32" s="87"/>
      <c r="BV32" s="87"/>
      <c r="BW32" s="87"/>
      <c r="BX32" s="87"/>
      <c r="BY32" s="87"/>
      <c r="BZ32" s="8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6"/>
      <c r="BM33" s="87"/>
      <c r="BN33" s="87"/>
      <c r="BO33" s="87"/>
      <c r="BP33" s="87"/>
      <c r="BQ33" s="87"/>
      <c r="BR33" s="87"/>
      <c r="BS33" s="87"/>
      <c r="BT33" s="87"/>
      <c r="BU33" s="87"/>
      <c r="BV33" s="87"/>
      <c r="BW33" s="87"/>
      <c r="BX33" s="87"/>
      <c r="BY33" s="87"/>
      <c r="BZ33" s="8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6"/>
      <c r="BM34" s="87"/>
      <c r="BN34" s="87"/>
      <c r="BO34" s="87"/>
      <c r="BP34" s="87"/>
      <c r="BQ34" s="87"/>
      <c r="BR34" s="87"/>
      <c r="BS34" s="87"/>
      <c r="BT34" s="87"/>
      <c r="BU34" s="87"/>
      <c r="BV34" s="87"/>
      <c r="BW34" s="87"/>
      <c r="BX34" s="87"/>
      <c r="BY34" s="87"/>
      <c r="BZ34" s="8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6"/>
      <c r="BM35" s="87"/>
      <c r="BN35" s="87"/>
      <c r="BO35" s="87"/>
      <c r="BP35" s="87"/>
      <c r="BQ35" s="87"/>
      <c r="BR35" s="87"/>
      <c r="BS35" s="87"/>
      <c r="BT35" s="87"/>
      <c r="BU35" s="87"/>
      <c r="BV35" s="87"/>
      <c r="BW35" s="87"/>
      <c r="BX35" s="87"/>
      <c r="BY35" s="87"/>
      <c r="BZ35" s="8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6"/>
      <c r="BM36" s="87"/>
      <c r="BN36" s="87"/>
      <c r="BO36" s="87"/>
      <c r="BP36" s="87"/>
      <c r="BQ36" s="87"/>
      <c r="BR36" s="87"/>
      <c r="BS36" s="87"/>
      <c r="BT36" s="87"/>
      <c r="BU36" s="87"/>
      <c r="BV36" s="87"/>
      <c r="BW36" s="87"/>
      <c r="BX36" s="87"/>
      <c r="BY36" s="87"/>
      <c r="BZ36" s="8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6"/>
      <c r="BM37" s="87"/>
      <c r="BN37" s="87"/>
      <c r="BO37" s="87"/>
      <c r="BP37" s="87"/>
      <c r="BQ37" s="87"/>
      <c r="BR37" s="87"/>
      <c r="BS37" s="87"/>
      <c r="BT37" s="87"/>
      <c r="BU37" s="87"/>
      <c r="BV37" s="87"/>
      <c r="BW37" s="87"/>
      <c r="BX37" s="87"/>
      <c r="BY37" s="87"/>
      <c r="BZ37" s="8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6"/>
      <c r="BM38" s="87"/>
      <c r="BN38" s="87"/>
      <c r="BO38" s="87"/>
      <c r="BP38" s="87"/>
      <c r="BQ38" s="87"/>
      <c r="BR38" s="87"/>
      <c r="BS38" s="87"/>
      <c r="BT38" s="87"/>
      <c r="BU38" s="87"/>
      <c r="BV38" s="87"/>
      <c r="BW38" s="87"/>
      <c r="BX38" s="87"/>
      <c r="BY38" s="87"/>
      <c r="BZ38" s="8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6"/>
      <c r="BM39" s="87"/>
      <c r="BN39" s="87"/>
      <c r="BO39" s="87"/>
      <c r="BP39" s="87"/>
      <c r="BQ39" s="87"/>
      <c r="BR39" s="87"/>
      <c r="BS39" s="87"/>
      <c r="BT39" s="87"/>
      <c r="BU39" s="87"/>
      <c r="BV39" s="87"/>
      <c r="BW39" s="87"/>
      <c r="BX39" s="87"/>
      <c r="BY39" s="87"/>
      <c r="BZ39" s="8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6"/>
      <c r="BM40" s="87"/>
      <c r="BN40" s="87"/>
      <c r="BO40" s="87"/>
      <c r="BP40" s="87"/>
      <c r="BQ40" s="87"/>
      <c r="BR40" s="87"/>
      <c r="BS40" s="87"/>
      <c r="BT40" s="87"/>
      <c r="BU40" s="87"/>
      <c r="BV40" s="87"/>
      <c r="BW40" s="87"/>
      <c r="BX40" s="87"/>
      <c r="BY40" s="87"/>
      <c r="BZ40" s="8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6"/>
      <c r="BM41" s="87"/>
      <c r="BN41" s="87"/>
      <c r="BO41" s="87"/>
      <c r="BP41" s="87"/>
      <c r="BQ41" s="87"/>
      <c r="BR41" s="87"/>
      <c r="BS41" s="87"/>
      <c r="BT41" s="87"/>
      <c r="BU41" s="87"/>
      <c r="BV41" s="87"/>
      <c r="BW41" s="87"/>
      <c r="BX41" s="87"/>
      <c r="BY41" s="87"/>
      <c r="BZ41" s="8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6"/>
      <c r="BM42" s="87"/>
      <c r="BN42" s="87"/>
      <c r="BO42" s="87"/>
      <c r="BP42" s="87"/>
      <c r="BQ42" s="87"/>
      <c r="BR42" s="87"/>
      <c r="BS42" s="87"/>
      <c r="BT42" s="87"/>
      <c r="BU42" s="87"/>
      <c r="BV42" s="87"/>
      <c r="BW42" s="87"/>
      <c r="BX42" s="87"/>
      <c r="BY42" s="87"/>
      <c r="BZ42" s="8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6"/>
      <c r="BM43" s="87"/>
      <c r="BN43" s="87"/>
      <c r="BO43" s="87"/>
      <c r="BP43" s="87"/>
      <c r="BQ43" s="87"/>
      <c r="BR43" s="87"/>
      <c r="BS43" s="87"/>
      <c r="BT43" s="87"/>
      <c r="BU43" s="87"/>
      <c r="BV43" s="87"/>
      <c r="BW43" s="87"/>
      <c r="BX43" s="87"/>
      <c r="BY43" s="87"/>
      <c r="BZ43" s="8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6"/>
      <c r="BM44" s="87"/>
      <c r="BN44" s="87"/>
      <c r="BO44" s="87"/>
      <c r="BP44" s="87"/>
      <c r="BQ44" s="87"/>
      <c r="BR44" s="87"/>
      <c r="BS44" s="87"/>
      <c r="BT44" s="87"/>
      <c r="BU44" s="87"/>
      <c r="BV44" s="87"/>
      <c r="BW44" s="87"/>
      <c r="BX44" s="87"/>
      <c r="BY44" s="87"/>
      <c r="BZ44" s="8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9" t="s">
        <v>112</v>
      </c>
      <c r="BM66" s="90"/>
      <c r="BN66" s="90"/>
      <c r="BO66" s="90"/>
      <c r="BP66" s="90"/>
      <c r="BQ66" s="90"/>
      <c r="BR66" s="90"/>
      <c r="BS66" s="90"/>
      <c r="BT66" s="90"/>
      <c r="BU66" s="90"/>
      <c r="BV66" s="90"/>
      <c r="BW66" s="90"/>
      <c r="BX66" s="90"/>
      <c r="BY66" s="90"/>
      <c r="BZ66" s="9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90"/>
      <c r="BN67" s="90"/>
      <c r="BO67" s="90"/>
      <c r="BP67" s="90"/>
      <c r="BQ67" s="90"/>
      <c r="BR67" s="90"/>
      <c r="BS67" s="90"/>
      <c r="BT67" s="90"/>
      <c r="BU67" s="90"/>
      <c r="BV67" s="90"/>
      <c r="BW67" s="90"/>
      <c r="BX67" s="90"/>
      <c r="BY67" s="90"/>
      <c r="BZ67" s="9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90"/>
      <c r="BN68" s="90"/>
      <c r="BO68" s="90"/>
      <c r="BP68" s="90"/>
      <c r="BQ68" s="90"/>
      <c r="BR68" s="90"/>
      <c r="BS68" s="90"/>
      <c r="BT68" s="90"/>
      <c r="BU68" s="90"/>
      <c r="BV68" s="90"/>
      <c r="BW68" s="90"/>
      <c r="BX68" s="90"/>
      <c r="BY68" s="90"/>
      <c r="BZ68" s="9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90"/>
      <c r="BN69" s="90"/>
      <c r="BO69" s="90"/>
      <c r="BP69" s="90"/>
      <c r="BQ69" s="90"/>
      <c r="BR69" s="90"/>
      <c r="BS69" s="90"/>
      <c r="BT69" s="90"/>
      <c r="BU69" s="90"/>
      <c r="BV69" s="90"/>
      <c r="BW69" s="90"/>
      <c r="BX69" s="90"/>
      <c r="BY69" s="90"/>
      <c r="BZ69" s="9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90"/>
      <c r="BN70" s="90"/>
      <c r="BO70" s="90"/>
      <c r="BP70" s="90"/>
      <c r="BQ70" s="90"/>
      <c r="BR70" s="90"/>
      <c r="BS70" s="90"/>
      <c r="BT70" s="90"/>
      <c r="BU70" s="90"/>
      <c r="BV70" s="90"/>
      <c r="BW70" s="90"/>
      <c r="BX70" s="90"/>
      <c r="BY70" s="90"/>
      <c r="BZ70" s="9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90"/>
      <c r="BN71" s="90"/>
      <c r="BO71" s="90"/>
      <c r="BP71" s="90"/>
      <c r="BQ71" s="90"/>
      <c r="BR71" s="90"/>
      <c r="BS71" s="90"/>
      <c r="BT71" s="90"/>
      <c r="BU71" s="90"/>
      <c r="BV71" s="90"/>
      <c r="BW71" s="90"/>
      <c r="BX71" s="90"/>
      <c r="BY71" s="90"/>
      <c r="BZ71" s="9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90"/>
      <c r="BN72" s="90"/>
      <c r="BO72" s="90"/>
      <c r="BP72" s="90"/>
      <c r="BQ72" s="90"/>
      <c r="BR72" s="90"/>
      <c r="BS72" s="90"/>
      <c r="BT72" s="90"/>
      <c r="BU72" s="90"/>
      <c r="BV72" s="90"/>
      <c r="BW72" s="90"/>
      <c r="BX72" s="90"/>
      <c r="BY72" s="90"/>
      <c r="BZ72" s="9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90"/>
      <c r="BN73" s="90"/>
      <c r="BO73" s="90"/>
      <c r="BP73" s="90"/>
      <c r="BQ73" s="90"/>
      <c r="BR73" s="90"/>
      <c r="BS73" s="90"/>
      <c r="BT73" s="90"/>
      <c r="BU73" s="90"/>
      <c r="BV73" s="90"/>
      <c r="BW73" s="90"/>
      <c r="BX73" s="90"/>
      <c r="BY73" s="90"/>
      <c r="BZ73" s="9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90"/>
      <c r="BN74" s="90"/>
      <c r="BO74" s="90"/>
      <c r="BP74" s="90"/>
      <c r="BQ74" s="90"/>
      <c r="BR74" s="90"/>
      <c r="BS74" s="90"/>
      <c r="BT74" s="90"/>
      <c r="BU74" s="90"/>
      <c r="BV74" s="90"/>
      <c r="BW74" s="90"/>
      <c r="BX74" s="90"/>
      <c r="BY74" s="90"/>
      <c r="BZ74" s="9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90"/>
      <c r="BN75" s="90"/>
      <c r="BO75" s="90"/>
      <c r="BP75" s="90"/>
      <c r="BQ75" s="90"/>
      <c r="BR75" s="90"/>
      <c r="BS75" s="90"/>
      <c r="BT75" s="90"/>
      <c r="BU75" s="90"/>
      <c r="BV75" s="90"/>
      <c r="BW75" s="90"/>
      <c r="BX75" s="90"/>
      <c r="BY75" s="90"/>
      <c r="BZ75" s="9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90"/>
      <c r="BN76" s="90"/>
      <c r="BO76" s="90"/>
      <c r="BP76" s="90"/>
      <c r="BQ76" s="90"/>
      <c r="BR76" s="90"/>
      <c r="BS76" s="90"/>
      <c r="BT76" s="90"/>
      <c r="BU76" s="90"/>
      <c r="BV76" s="90"/>
      <c r="BW76" s="90"/>
      <c r="BX76" s="90"/>
      <c r="BY76" s="90"/>
      <c r="BZ76" s="9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90"/>
      <c r="BN77" s="90"/>
      <c r="BO77" s="90"/>
      <c r="BP77" s="90"/>
      <c r="BQ77" s="90"/>
      <c r="BR77" s="90"/>
      <c r="BS77" s="90"/>
      <c r="BT77" s="90"/>
      <c r="BU77" s="90"/>
      <c r="BV77" s="90"/>
      <c r="BW77" s="90"/>
      <c r="BX77" s="90"/>
      <c r="BY77" s="90"/>
      <c r="BZ77" s="9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90"/>
      <c r="BN78" s="90"/>
      <c r="BO78" s="90"/>
      <c r="BP78" s="90"/>
      <c r="BQ78" s="90"/>
      <c r="BR78" s="90"/>
      <c r="BS78" s="90"/>
      <c r="BT78" s="90"/>
      <c r="BU78" s="90"/>
      <c r="BV78" s="90"/>
      <c r="BW78" s="90"/>
      <c r="BX78" s="90"/>
      <c r="BY78" s="90"/>
      <c r="BZ78" s="9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90"/>
      <c r="BN79" s="90"/>
      <c r="BO79" s="90"/>
      <c r="BP79" s="90"/>
      <c r="BQ79" s="90"/>
      <c r="BR79" s="90"/>
      <c r="BS79" s="90"/>
      <c r="BT79" s="90"/>
      <c r="BU79" s="90"/>
      <c r="BV79" s="90"/>
      <c r="BW79" s="90"/>
      <c r="BX79" s="90"/>
      <c r="BY79" s="90"/>
      <c r="BZ79" s="9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90"/>
      <c r="BN80" s="90"/>
      <c r="BO80" s="90"/>
      <c r="BP80" s="90"/>
      <c r="BQ80" s="90"/>
      <c r="BR80" s="90"/>
      <c r="BS80" s="90"/>
      <c r="BT80" s="90"/>
      <c r="BU80" s="90"/>
      <c r="BV80" s="90"/>
      <c r="BW80" s="90"/>
      <c r="BX80" s="90"/>
      <c r="BY80" s="90"/>
      <c r="BZ80" s="9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90"/>
      <c r="BN81" s="90"/>
      <c r="BO81" s="90"/>
      <c r="BP81" s="90"/>
      <c r="BQ81" s="90"/>
      <c r="BR81" s="90"/>
      <c r="BS81" s="90"/>
      <c r="BT81" s="90"/>
      <c r="BU81" s="90"/>
      <c r="BV81" s="90"/>
      <c r="BW81" s="90"/>
      <c r="BX81" s="90"/>
      <c r="BY81" s="90"/>
      <c r="BZ81" s="9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rcdA9JwtdCv0nDEroXSgwWYOtetApOAloeC+cZ7MLv9QzCBAB10KtQoj6BrtOJkVZRzdi8l7VBiM0K4VLqpQEw==" saltValue="Yc5b1Pq4vh9ALOXLmYxsN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133621</v>
      </c>
      <c r="D6" s="20">
        <f t="shared" si="3"/>
        <v>46</v>
      </c>
      <c r="E6" s="20">
        <f t="shared" si="3"/>
        <v>1</v>
      </c>
      <c r="F6" s="20">
        <f t="shared" si="3"/>
        <v>0</v>
      </c>
      <c r="G6" s="20">
        <f t="shared" si="3"/>
        <v>5</v>
      </c>
      <c r="H6" s="20" t="str">
        <f t="shared" si="3"/>
        <v>東京都　利島村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85.93</v>
      </c>
      <c r="P6" s="21">
        <f t="shared" si="3"/>
        <v>100</v>
      </c>
      <c r="Q6" s="21">
        <f t="shared" si="3"/>
        <v>4000</v>
      </c>
      <c r="R6" s="21">
        <f t="shared" si="3"/>
        <v>300</v>
      </c>
      <c r="S6" s="21">
        <f t="shared" si="3"/>
        <v>4.04</v>
      </c>
      <c r="T6" s="21">
        <f t="shared" si="3"/>
        <v>74.260000000000005</v>
      </c>
      <c r="U6" s="21">
        <f t="shared" si="3"/>
        <v>284</v>
      </c>
      <c r="V6" s="21">
        <f t="shared" si="3"/>
        <v>0.39</v>
      </c>
      <c r="W6" s="21">
        <f t="shared" si="3"/>
        <v>728.21</v>
      </c>
      <c r="X6" s="22" t="str">
        <f>IF(X7="",NA(),X7)</f>
        <v>-</v>
      </c>
      <c r="Y6" s="22" t="str">
        <f t="shared" ref="Y6:AG6" si="4">IF(Y7="",NA(),Y7)</f>
        <v>-</v>
      </c>
      <c r="Z6" s="22" t="str">
        <f t="shared" si="4"/>
        <v>-</v>
      </c>
      <c r="AA6" s="22" t="str">
        <f t="shared" si="4"/>
        <v>-</v>
      </c>
      <c r="AB6" s="22">
        <f t="shared" si="4"/>
        <v>115.61</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111.97</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1390.11</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12.27</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1921.77</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65.02</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66.17</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4.74</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84.11</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6.54</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133621</v>
      </c>
      <c r="D7" s="24">
        <v>46</v>
      </c>
      <c r="E7" s="24">
        <v>1</v>
      </c>
      <c r="F7" s="24">
        <v>0</v>
      </c>
      <c r="G7" s="24">
        <v>5</v>
      </c>
      <c r="H7" s="24" t="s">
        <v>93</v>
      </c>
      <c r="I7" s="24" t="s">
        <v>94</v>
      </c>
      <c r="J7" s="24" t="s">
        <v>95</v>
      </c>
      <c r="K7" s="24" t="s">
        <v>96</v>
      </c>
      <c r="L7" s="24" t="s">
        <v>97</v>
      </c>
      <c r="M7" s="24" t="s">
        <v>98</v>
      </c>
      <c r="N7" s="25" t="s">
        <v>99</v>
      </c>
      <c r="O7" s="25">
        <v>85.93</v>
      </c>
      <c r="P7" s="25">
        <v>100</v>
      </c>
      <c r="Q7" s="25">
        <v>4000</v>
      </c>
      <c r="R7" s="25">
        <v>300</v>
      </c>
      <c r="S7" s="25">
        <v>4.04</v>
      </c>
      <c r="T7" s="25">
        <v>74.260000000000005</v>
      </c>
      <c r="U7" s="25">
        <v>284</v>
      </c>
      <c r="V7" s="25">
        <v>0.39</v>
      </c>
      <c r="W7" s="25">
        <v>728.21</v>
      </c>
      <c r="X7" s="25" t="s">
        <v>99</v>
      </c>
      <c r="Y7" s="25" t="s">
        <v>99</v>
      </c>
      <c r="Z7" s="25" t="s">
        <v>99</v>
      </c>
      <c r="AA7" s="25" t="s">
        <v>99</v>
      </c>
      <c r="AB7" s="25">
        <v>115.61</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111.97</v>
      </c>
      <c r="AY7" s="25" t="s">
        <v>99</v>
      </c>
      <c r="AZ7" s="25" t="s">
        <v>99</v>
      </c>
      <c r="BA7" s="25" t="s">
        <v>99</v>
      </c>
      <c r="BB7" s="25" t="s">
        <v>99</v>
      </c>
      <c r="BC7" s="25">
        <v>101.6</v>
      </c>
      <c r="BD7" s="25">
        <v>142.38999999999999</v>
      </c>
      <c r="BE7" s="25" t="s">
        <v>99</v>
      </c>
      <c r="BF7" s="25" t="s">
        <v>99</v>
      </c>
      <c r="BG7" s="25" t="s">
        <v>99</v>
      </c>
      <c r="BH7" s="25" t="s">
        <v>99</v>
      </c>
      <c r="BI7" s="25">
        <v>1390.11</v>
      </c>
      <c r="BJ7" s="25" t="s">
        <v>99</v>
      </c>
      <c r="BK7" s="25" t="s">
        <v>99</v>
      </c>
      <c r="BL7" s="25" t="s">
        <v>99</v>
      </c>
      <c r="BM7" s="25" t="s">
        <v>99</v>
      </c>
      <c r="BN7" s="25">
        <v>1398.03</v>
      </c>
      <c r="BO7" s="25">
        <v>1043.3599999999999</v>
      </c>
      <c r="BP7" s="25" t="s">
        <v>99</v>
      </c>
      <c r="BQ7" s="25" t="s">
        <v>99</v>
      </c>
      <c r="BR7" s="25" t="s">
        <v>99</v>
      </c>
      <c r="BS7" s="25" t="s">
        <v>99</v>
      </c>
      <c r="BT7" s="25">
        <v>12.27</v>
      </c>
      <c r="BU7" s="25" t="s">
        <v>99</v>
      </c>
      <c r="BV7" s="25" t="s">
        <v>99</v>
      </c>
      <c r="BW7" s="25" t="s">
        <v>99</v>
      </c>
      <c r="BX7" s="25" t="s">
        <v>99</v>
      </c>
      <c r="BY7" s="25">
        <v>39.15</v>
      </c>
      <c r="BZ7" s="25">
        <v>56.19</v>
      </c>
      <c r="CA7" s="25" t="s">
        <v>99</v>
      </c>
      <c r="CB7" s="25" t="s">
        <v>99</v>
      </c>
      <c r="CC7" s="25" t="s">
        <v>99</v>
      </c>
      <c r="CD7" s="25" t="s">
        <v>99</v>
      </c>
      <c r="CE7" s="25">
        <v>1921.77</v>
      </c>
      <c r="CF7" s="25" t="s">
        <v>99</v>
      </c>
      <c r="CG7" s="25" t="s">
        <v>99</v>
      </c>
      <c r="CH7" s="25" t="s">
        <v>99</v>
      </c>
      <c r="CI7" s="25" t="s">
        <v>99</v>
      </c>
      <c r="CJ7" s="25">
        <v>392.81</v>
      </c>
      <c r="CK7" s="25">
        <v>285.60000000000002</v>
      </c>
      <c r="CL7" s="25" t="s">
        <v>99</v>
      </c>
      <c r="CM7" s="25" t="s">
        <v>99</v>
      </c>
      <c r="CN7" s="25" t="s">
        <v>99</v>
      </c>
      <c r="CO7" s="25" t="s">
        <v>99</v>
      </c>
      <c r="CP7" s="25">
        <v>65.02</v>
      </c>
      <c r="CQ7" s="25" t="s">
        <v>99</v>
      </c>
      <c r="CR7" s="25" t="s">
        <v>99</v>
      </c>
      <c r="CS7" s="25" t="s">
        <v>99</v>
      </c>
      <c r="CT7" s="25" t="s">
        <v>99</v>
      </c>
      <c r="CU7" s="25">
        <v>29.19</v>
      </c>
      <c r="CV7" s="25">
        <v>48.33</v>
      </c>
      <c r="CW7" s="25" t="s">
        <v>99</v>
      </c>
      <c r="CX7" s="25" t="s">
        <v>99</v>
      </c>
      <c r="CY7" s="25" t="s">
        <v>99</v>
      </c>
      <c r="CZ7" s="25" t="s">
        <v>99</v>
      </c>
      <c r="DA7" s="25">
        <v>66.17</v>
      </c>
      <c r="DB7" s="25" t="s">
        <v>99</v>
      </c>
      <c r="DC7" s="25" t="s">
        <v>99</v>
      </c>
      <c r="DD7" s="25" t="s">
        <v>99</v>
      </c>
      <c r="DE7" s="25" t="s">
        <v>99</v>
      </c>
      <c r="DF7" s="25">
        <v>66.040000000000006</v>
      </c>
      <c r="DG7" s="25">
        <v>70.34</v>
      </c>
      <c r="DH7" s="25" t="s">
        <v>99</v>
      </c>
      <c r="DI7" s="25" t="s">
        <v>99</v>
      </c>
      <c r="DJ7" s="25" t="s">
        <v>99</v>
      </c>
      <c r="DK7" s="25" t="s">
        <v>99</v>
      </c>
      <c r="DL7" s="25">
        <v>4.74</v>
      </c>
      <c r="DM7" s="25" t="s">
        <v>99</v>
      </c>
      <c r="DN7" s="25" t="s">
        <v>99</v>
      </c>
      <c r="DO7" s="25" t="s">
        <v>99</v>
      </c>
      <c r="DP7" s="25" t="s">
        <v>99</v>
      </c>
      <c r="DQ7" s="25">
        <v>28.04</v>
      </c>
      <c r="DR7" s="25">
        <v>35.5</v>
      </c>
      <c r="DS7" s="25" t="s">
        <v>99</v>
      </c>
      <c r="DT7" s="25" t="s">
        <v>99</v>
      </c>
      <c r="DU7" s="25" t="s">
        <v>99</v>
      </c>
      <c r="DV7" s="25" t="s">
        <v>99</v>
      </c>
      <c r="DW7" s="25">
        <v>84.11</v>
      </c>
      <c r="DX7" s="25" t="s">
        <v>99</v>
      </c>
      <c r="DY7" s="25" t="s">
        <v>99</v>
      </c>
      <c r="DZ7" s="25" t="s">
        <v>99</v>
      </c>
      <c r="EA7" s="25" t="s">
        <v>99</v>
      </c>
      <c r="EB7" s="25">
        <v>11.15</v>
      </c>
      <c r="EC7" s="25">
        <v>16.16</v>
      </c>
      <c r="ED7" s="25" t="s">
        <v>99</v>
      </c>
      <c r="EE7" s="25" t="s">
        <v>99</v>
      </c>
      <c r="EF7" s="25" t="s">
        <v>99</v>
      </c>
      <c r="EG7" s="25" t="s">
        <v>99</v>
      </c>
      <c r="EH7" s="25">
        <v>6.54</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上野崇</cp:lastModifiedBy>
  <dcterms:created xsi:type="dcterms:W3CDTF">2025-12-12T09:14:52Z</dcterms:created>
  <dcterms:modified xsi:type="dcterms:W3CDTF">2026-01-27T23:29:14Z</dcterms:modified>
  <cp:category/>
</cp:coreProperties>
</file>