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環境整備課\環境係・クリーンセンター業務係\★新共有フォルダ\2-00【下水道・浄化槽】\2-01下水道事業\01【一般管理共通】\018【調査回答】\公営企業に係る経営比較分析表（毎年あり財政係より）\R7(R6年度決算)経営比較分析表\奥多摩町_下水道【経営比較分析表】2024_133086_46_180_000\"/>
    </mc:Choice>
  </mc:AlternateContent>
  <xr:revisionPtr revIDLastSave="0" documentId="13_ncr:1_{2F0F9AFB-7812-4D37-8503-36676BD27F60}" xr6:coauthVersionLast="47" xr6:coauthVersionMax="47" xr10:uidLastSave="{00000000-0000-0000-0000-000000000000}"/>
  <workbookProtection workbookAlgorithmName="SHA-512" workbookHashValue="NeuK3lszV4NK6jdv33oHZLOk5Vu3pcLNBXTVvoLd1DuRDsn+w66GgF8DbPLwslNiq1nJruQYklMDN3U1ivG6Ng==" workbookSaltValue="LOI2QFBBJpr4axnlLqVWuA==" workbookSpinCount="100000" lockStructure="1"/>
  <bookViews>
    <workbookView xWindow="912" yWindow="-108" windowWidth="22236" windowHeight="131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G85" i="4"/>
  <c r="F85" i="4"/>
  <c r="E85" i="4"/>
  <c r="AT10" i="4"/>
  <c r="AL10" i="4"/>
  <c r="I10" i="4"/>
  <c r="AL8" i="4"/>
  <c r="P8" i="4"/>
  <c r="I8" i="4"/>
</calcChain>
</file>

<file path=xl/sharedStrings.xml><?xml version="1.0" encoding="utf-8"?>
<sst xmlns="http://schemas.openxmlformats.org/spreadsheetml/2006/main" count="326" uniqueCount="116">
  <si>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</si>
  <si>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</si>
  <si>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</si>
  <si>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</si>
  <si>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</si>
  <si>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</si>
  <si>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</si>
  <si>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</si>
  <si>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</si>
  <si>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</si>
  <si>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</si>
  <si>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</si>
  <si>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</si>
  <si>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</si>
  <si>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</si>
  <si>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</si>
  <si>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</si>
  <si>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</si>
  <si>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</si>
  <si>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</si>
  <si>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</si>
  <si>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</si>
  <si>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</si>
  <si>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</si>
  <si>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</si>
  <si>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</si>
  <si>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</si>
  <si>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</si>
  <si>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</si>
  <si>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</si>
  <si>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</si>
  <si>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</si>
  <si>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</si>
  <si>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</si>
  <si>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</si>
  <si>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</si>
  <si>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</si>
  <si>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</si>
  <si>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</si>
  <si>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</si>
  <si>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</si>
  <si>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</si>
  <si>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</si>
  <si>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</si>
  <si>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</si>
  <si>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</si>
  <si>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</si>
  <si>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</si>
  <si>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</si>
  <si>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</si>
  <si>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</si>
  <si>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</si>
  <si>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</si>
  <si>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</si>
  <si>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</si>
  <si>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</si>
  <si>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</si>
  <si>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</si>
  <si>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</si>
  <si>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</si>
  <si>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</si>
  <si>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</si>
  <si>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</si>
  <si>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</si>
  <si>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</si>
  <si>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</si>
  <si>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</si>
  <si>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</si>
  <si>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</si>
  <si>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</si>
  <si>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</si>
  <si>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</si>
  <si>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</si>
  <si>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</si>
  <si>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</si>
  <si>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</si>
  <si>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</si>
  <si>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</si>
  <si>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</si>
  <si>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</si>
  <si>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</si>
  <si>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</si>
  <si>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</si>
  <si>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</si>
  <si>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</si>
  <si>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</si>
  <si>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</si>
  <si>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</si>
  <si>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</si>
  <si>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</si>
  <si>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</si>
  <si>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</si>
  <si>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</si>
  <si>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</si>
  <si>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</si>
  <si>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</si>
  <si>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奥多摩町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</si>
  <si>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</si>
  <si>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</si>
  <si>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</si>
  <si>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</si>
  <si>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</si>
  <si>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</si>
  <si>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</si>
  <si>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</si>
  <si>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</si>
  <si>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</si>
  <si>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</si>
  <si>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</si>
  <si>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</si>
  <si>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</si>
  <si>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</si>
  <si>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</si>
  <si>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該当なし。</t>
    <phoneticPr fontId="4"/>
  </si>
  <si>
    <t>当町の浄化槽区域は下水道区域外の生活排水対策として位置付けており、下水道区域と同様に水洗化を進めている。しかし、浄化槽区域内の世帯の多くは、高齢者あるいは単身者であり、過疎化の進む当町の中でも更にその傾向が顕著な地域である。さらに立地条件も厳しく、今後整備を予定している箇所は整備コストの面で課題が多い。
このような状況を踏まえ、事業を安定的に継続するため経営戦略による計画的な投資及び財政計画を推進すると共に、今後は継続的に経営指標を把握・分析し、複数年の推移を踏まえた検証を行うことで、より実効性の高い経営改善につなげていく必要がある。</t>
    <phoneticPr fontId="4"/>
  </si>
  <si>
    <t>令和6年度に公営企業に移行したことから、経営比較分析表においては、前年度（令和5年度）の数値がないため、単年度間での数値比較による分析は行わず、本年度の経営の健全性・効率性については、各指標の水準を中心に、類似団体との比較を踏まえて分析を行っている。
④企業債残高対事業規模比率は、類似団体平均と比較して大幅に高い状態であるが、平成26年度以降新たな企業債の借り入れを行っていないため、今後は低下していくと予想される。
⑤経費回収率は、類似団体平均と比較して低い水準にある。使用料収入のみでは事業を運営できておらず一般会計繰入金に依存している経営状況である。今後は施設の老朽化から事業費の上昇が見込まれており、さらに低い水準へと推移しうるため、事業の見直しや使用料の改定について検討する必要がある。
⑥汚水処理原価は、類似団体平均と比較し高い傾向にある。財務状況は一般会計繰入金に大きく依存しており、人口減少も著しいため、コスト削減等に努めていくと共に今後の推移を注視していく必要がある。
⑧水洗化率については、類似団体平均と近い値だが今後の推移をみていき、下水道事業と同様に、適切なアプローチと問題点を整理し、更なる向上を図る。</t>
    <rPh sb="424" eb="425">
      <t>トモ</t>
    </rPh>
    <rPh sb="432" eb="434">
      <t>チュウシ</t>
    </rPh>
    <rPh sb="463" eb="464">
      <t>チカ</t>
    </rPh>
    <rPh sb="465" eb="466">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</si>
</sst>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3B-4ACB-9A1B-0591045EE6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83B-4ACB-9A1B-0591045EE6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CE-43D5-9E02-65FD30278AE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C8CE-43D5-9E02-65FD30278AE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79.83</c:v>
                </c:pt>
              </c:numCache>
            </c:numRef>
          </c:val>
          <c:extLst>
            <c:ext xmlns:c16="http://schemas.microsoft.com/office/drawing/2014/chart" uri="{C3380CC4-5D6E-409C-BE32-E72D297353CC}">
              <c16:uniqueId val="{00000000-49F0-44D8-B32B-23AAECF26B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49F0-44D8-B32B-23AAECF26B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15.36</c:v>
                </c:pt>
              </c:numCache>
            </c:numRef>
          </c:val>
          <c:extLst>
            <c:ext xmlns:c16="http://schemas.microsoft.com/office/drawing/2014/chart" uri="{C3380CC4-5D6E-409C-BE32-E72D297353CC}">
              <c16:uniqueId val="{00000000-D0C2-449D-9971-5862E846AA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D0C2-449D-9971-5862E846AA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C47-4765-AEBB-46EDB8FF5C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8C47-4765-AEBB-46EDB8FF5C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53-4D4F-B023-5B6B07BB3D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253-4D4F-B023-5B6B07BB3D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FB-4C0A-ACD7-42012097F7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B3FB-4C0A-ACD7-42012097F7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-214.44</c:v>
                </c:pt>
              </c:numCache>
            </c:numRef>
          </c:val>
          <c:extLst>
            <c:ext xmlns:c16="http://schemas.microsoft.com/office/drawing/2014/chart" uri="{C3380CC4-5D6E-409C-BE32-E72D297353CC}">
              <c16:uniqueId val="{00000000-6DB3-4E48-A8F6-09F7D1CA983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6DB3-4E48-A8F6-09F7D1CA983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1619.95</c:v>
                </c:pt>
              </c:numCache>
            </c:numRef>
          </c:val>
          <c:extLst>
            <c:ext xmlns:c16="http://schemas.microsoft.com/office/drawing/2014/chart" uri="{C3380CC4-5D6E-409C-BE32-E72D297353CC}">
              <c16:uniqueId val="{00000000-C5FF-48E2-807E-164A398C1A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C5FF-48E2-807E-164A398C1A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15.58</c:v>
                </c:pt>
              </c:numCache>
            </c:numRef>
          </c:val>
          <c:extLst>
            <c:ext xmlns:c16="http://schemas.microsoft.com/office/drawing/2014/chart" uri="{C3380CC4-5D6E-409C-BE32-E72D297353CC}">
              <c16:uniqueId val="{00000000-3F6F-43CA-918A-6B58848B92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3F6F-43CA-918A-6B58848B92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488.29</c:v>
                </c:pt>
              </c:numCache>
            </c:numRef>
          </c:val>
          <c:extLst>
            <c:ext xmlns:c16="http://schemas.microsoft.com/office/drawing/2014/chart" uri="{C3380CC4-5D6E-409C-BE32-E72D297353CC}">
              <c16:uniqueId val="{00000000-8F19-4FC3-8EE8-290C0925D2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8F19-4FC3-8EE8-290C0925D2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A17" zoomScaleNormal="100" workbookViewId="0">
      <selection activeCell="CJ35" sqref="CJ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奥多摩町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4492</v>
      </c>
      <c r="AM8" s="54"/>
      <c r="AN8" s="54"/>
      <c r="AO8" s="54"/>
      <c r="AP8" s="54"/>
      <c r="AQ8" s="54"/>
      <c r="AR8" s="54"/>
      <c r="AS8" s="54"/>
      <c r="AT8" s="53">
        <f>データ!T6</f>
        <v>225.53</v>
      </c>
      <c r="AU8" s="53"/>
      <c r="AV8" s="53"/>
      <c r="AW8" s="53"/>
      <c r="AX8" s="53"/>
      <c r="AY8" s="53"/>
      <c r="AZ8" s="53"/>
      <c r="BA8" s="53"/>
      <c r="BB8" s="53">
        <f>データ!U6</f>
        <v>19.920000000000002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87.13</v>
      </c>
      <c r="J10" s="53"/>
      <c r="K10" s="53"/>
      <c r="L10" s="53"/>
      <c r="M10" s="53"/>
      <c r="N10" s="53"/>
      <c r="O10" s="53"/>
      <c r="P10" s="53">
        <f>データ!P6</f>
        <v>8</v>
      </c>
      <c r="Q10" s="53"/>
      <c r="R10" s="53"/>
      <c r="S10" s="53"/>
      <c r="T10" s="53"/>
      <c r="U10" s="53"/>
      <c r="V10" s="53"/>
      <c r="W10" s="53">
        <f>データ!Q6</f>
        <v>100</v>
      </c>
      <c r="X10" s="53"/>
      <c r="Y10" s="53"/>
      <c r="Z10" s="53"/>
      <c r="AA10" s="53"/>
      <c r="AB10" s="53"/>
      <c r="AC10" s="53"/>
      <c r="AD10" s="54">
        <f>データ!R6</f>
        <v>1331</v>
      </c>
      <c r="AE10" s="54"/>
      <c r="AF10" s="54"/>
      <c r="AG10" s="54"/>
      <c r="AH10" s="54"/>
      <c r="AI10" s="54"/>
      <c r="AJ10" s="54"/>
      <c r="AK10" s="2"/>
      <c r="AL10" s="54">
        <f>データ!V6</f>
        <v>357</v>
      </c>
      <c r="AM10" s="54"/>
      <c r="AN10" s="54"/>
      <c r="AO10" s="54"/>
      <c r="AP10" s="54"/>
      <c r="AQ10" s="54"/>
      <c r="AR10" s="54"/>
      <c r="AS10" s="54"/>
      <c r="AT10" s="53">
        <f>データ!W6</f>
        <v>0.25</v>
      </c>
      <c r="AU10" s="53"/>
      <c r="AV10" s="53"/>
      <c r="AW10" s="53"/>
      <c r="AX10" s="53"/>
      <c r="AY10" s="53"/>
      <c r="AZ10" s="53"/>
      <c r="BA10" s="53"/>
      <c r="BB10" s="53">
        <f>データ!X6</f>
        <v>1428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sQbcLfmYmVArz0ZdgcWxJYh1NlMYbU0TBmDqGsxUQbcwglJjYd2+NSXyAXSslB5qOyps2Mo3OqKCLApK0OZxOw==" saltValue="pLP9O8mvnmHGzgfALuB/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133086</v>
      </c>
      <c r="D6" s="19">
        <f t="shared" si="3"/>
        <v>46</v>
      </c>
      <c r="E6" s="19">
        <f t="shared" si="3"/>
        <v>18</v>
      </c>
      <c r="F6" s="19">
        <f t="shared" si="3"/>
        <v>0</v>
      </c>
      <c r="G6" s="19">
        <f t="shared" si="3"/>
        <v>0</v>
      </c>
      <c r="H6" s="19" t="str">
        <f t="shared" si="3"/>
        <v>東京都　奥多摩町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87.13</v>
      </c>
      <c r="P6" s="20">
        <f t="shared" si="3"/>
        <v>8</v>
      </c>
      <c r="Q6" s="20">
        <f t="shared" si="3"/>
        <v>100</v>
      </c>
      <c r="R6" s="20">
        <f t="shared" si="3"/>
        <v>1331</v>
      </c>
      <c r="S6" s="20">
        <f t="shared" si="3"/>
        <v>4492</v>
      </c>
      <c r="T6" s="20">
        <f t="shared" si="3"/>
        <v>225.53</v>
      </c>
      <c r="U6" s="20">
        <f t="shared" si="3"/>
        <v>19.920000000000002</v>
      </c>
      <c r="V6" s="20">
        <f t="shared" si="3"/>
        <v>357</v>
      </c>
      <c r="W6" s="20">
        <f t="shared" si="3"/>
        <v>0.25</v>
      </c>
      <c r="X6" s="20">
        <f t="shared" si="3"/>
        <v>1428</v>
      </c>
      <c r="Y6" s="21" t="str">
        <f>IF(Y7="",NA(),Y7)</f>
        <v>-</v>
      </c>
      <c r="Z6" s="21" t="str">
        <f t="shared" ref="Z6:AH6" si="4">IF(Z7="",NA(),Z7)</f>
        <v>-</v>
      </c>
      <c r="AA6" s="21" t="str">
        <f t="shared" si="4"/>
        <v>-</v>
      </c>
      <c r="AB6" s="21" t="str">
        <f t="shared" si="4"/>
        <v>-</v>
      </c>
      <c r="AC6" s="21">
        <f t="shared" si="4"/>
        <v>15.36</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-214.44</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1619.95</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15.58</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488.29</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79.83</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0">
        <f t="shared" si="12"/>
        <v>0</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133086</v>
      </c>
      <c r="D7" s="23">
        <v>46</v>
      </c>
      <c r="E7" s="23">
        <v>18</v>
      </c>
      <c r="F7" s="23">
        <v>0</v>
      </c>
      <c r="G7" s="23">
        <v>0</v>
      </c>
      <c r="H7" s="23" t="s">
        <v>96</v>
      </c>
      <c r="I7" s="23" t="s">
        <v>97</v>
      </c>
      <c r="J7" s="23" t="s">
        <v>98</v>
      </c>
      <c r="K7" s="23" t="s">
        <v>99</v>
      </c>
      <c r="L7" s="23" t="s">
        <v>100</v>
      </c>
      <c r="M7" s="23" t="s">
        <v>101</v>
      </c>
      <c r="N7" s="24" t="s">
        <v>102</v>
      </c>
      <c r="O7" s="24">
        <v>87.13</v>
      </c>
      <c r="P7" s="24">
        <v>8</v>
      </c>
      <c r="Q7" s="24">
        <v>100</v>
      </c>
      <c r="R7" s="24">
        <v>1331</v>
      </c>
      <c r="S7" s="24">
        <v>4492</v>
      </c>
      <c r="T7" s="24">
        <v>225.53</v>
      </c>
      <c r="U7" s="24">
        <v>19.920000000000002</v>
      </c>
      <c r="V7" s="24">
        <v>357</v>
      </c>
      <c r="W7" s="24">
        <v>0.25</v>
      </c>
      <c r="X7" s="24">
        <v>1428</v>
      </c>
      <c r="Y7" s="24" t="s">
        <v>102</v>
      </c>
      <c r="Z7" s="24" t="s">
        <v>102</v>
      </c>
      <c r="AA7" s="24" t="s">
        <v>102</v>
      </c>
      <c r="AB7" s="24" t="s">
        <v>102</v>
      </c>
      <c r="AC7" s="24">
        <v>15.36</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-214.44</v>
      </c>
      <c r="AZ7" s="24" t="s">
        <v>102</v>
      </c>
      <c r="BA7" s="24" t="s">
        <v>102</v>
      </c>
      <c r="BB7" s="24" t="s">
        <v>102</v>
      </c>
      <c r="BC7" s="24" t="s">
        <v>102</v>
      </c>
      <c r="BD7" s="24">
        <v>103.61</v>
      </c>
      <c r="BE7" s="24">
        <v>106.63</v>
      </c>
      <c r="BF7" s="24" t="s">
        <v>102</v>
      </c>
      <c r="BG7" s="24" t="s">
        <v>102</v>
      </c>
      <c r="BH7" s="24" t="s">
        <v>102</v>
      </c>
      <c r="BI7" s="24" t="s">
        <v>102</v>
      </c>
      <c r="BJ7" s="24">
        <v>1619.95</v>
      </c>
      <c r="BK7" s="24" t="s">
        <v>102</v>
      </c>
      <c r="BL7" s="24" t="s">
        <v>102</v>
      </c>
      <c r="BM7" s="24" t="s">
        <v>102</v>
      </c>
      <c r="BN7" s="24" t="s">
        <v>102</v>
      </c>
      <c r="BO7" s="24">
        <v>368.83</v>
      </c>
      <c r="BP7" s="24">
        <v>386.06</v>
      </c>
      <c r="BQ7" s="24" t="s">
        <v>102</v>
      </c>
      <c r="BR7" s="24" t="s">
        <v>102</v>
      </c>
      <c r="BS7" s="24" t="s">
        <v>102</v>
      </c>
      <c r="BT7" s="24" t="s">
        <v>102</v>
      </c>
      <c r="BU7" s="24">
        <v>15.58</v>
      </c>
      <c r="BV7" s="24" t="s">
        <v>102</v>
      </c>
      <c r="BW7" s="24" t="s">
        <v>102</v>
      </c>
      <c r="BX7" s="24" t="s">
        <v>102</v>
      </c>
      <c r="BY7" s="24" t="s">
        <v>102</v>
      </c>
      <c r="BZ7" s="24">
        <v>53.25</v>
      </c>
      <c r="CA7" s="24">
        <v>51.14</v>
      </c>
      <c r="CB7" s="24" t="s">
        <v>102</v>
      </c>
      <c r="CC7" s="24" t="s">
        <v>102</v>
      </c>
      <c r="CD7" s="24" t="s">
        <v>102</v>
      </c>
      <c r="CE7" s="24" t="s">
        <v>102</v>
      </c>
      <c r="CF7" s="24">
        <v>488.29</v>
      </c>
      <c r="CG7" s="24" t="s">
        <v>102</v>
      </c>
      <c r="CH7" s="24" t="s">
        <v>102</v>
      </c>
      <c r="CI7" s="24" t="s">
        <v>102</v>
      </c>
      <c r="CJ7" s="24" t="s">
        <v>102</v>
      </c>
      <c r="CK7" s="24">
        <v>325.45</v>
      </c>
      <c r="CL7" s="24">
        <v>329.31</v>
      </c>
      <c r="CM7" s="24" t="s">
        <v>102</v>
      </c>
      <c r="CN7" s="24" t="s">
        <v>102</v>
      </c>
      <c r="CO7" s="24" t="s">
        <v>102</v>
      </c>
      <c r="CP7" s="24" t="s">
        <v>102</v>
      </c>
      <c r="CQ7" s="24" t="s">
        <v>102</v>
      </c>
      <c r="CR7" s="24" t="s">
        <v>102</v>
      </c>
      <c r="CS7" s="24" t="s">
        <v>102</v>
      </c>
      <c r="CT7" s="24" t="s">
        <v>102</v>
      </c>
      <c r="CU7" s="24" t="s">
        <v>102</v>
      </c>
      <c r="CV7" s="24">
        <v>52.59</v>
      </c>
      <c r="CW7" s="24">
        <v>54.37</v>
      </c>
      <c r="CX7" s="24" t="s">
        <v>102</v>
      </c>
      <c r="CY7" s="24" t="s">
        <v>102</v>
      </c>
      <c r="CZ7" s="24" t="s">
        <v>102</v>
      </c>
      <c r="DA7" s="24" t="s">
        <v>102</v>
      </c>
      <c r="DB7" s="24">
        <v>79.83</v>
      </c>
      <c r="DC7" s="24" t="s">
        <v>102</v>
      </c>
      <c r="DD7" s="24" t="s">
        <v>102</v>
      </c>
      <c r="DE7" s="24" t="s">
        <v>102</v>
      </c>
      <c r="DF7" s="24" t="s">
        <v>102</v>
      </c>
      <c r="DG7" s="24">
        <v>87.02</v>
      </c>
      <c r="DH7" s="24">
        <v>84.89</v>
      </c>
      <c r="DI7" s="24" t="s">
        <v>102</v>
      </c>
      <c r="DJ7" s="24" t="s">
        <v>102</v>
      </c>
      <c r="DK7" s="24" t="s">
        <v>102</v>
      </c>
      <c r="DL7" s="24" t="s">
        <v>102</v>
      </c>
      <c r="DM7" s="24">
        <v>0</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2026-01-28T04:47:39Z</cp:lastPrinted>
  <dcterms:created xsi:type="dcterms:W3CDTF">2025-12-23T06:30:06Z</dcterms:created>
  <dcterms:modified xsi:type="dcterms:W3CDTF">2026-01-28T04:47:53Z</dcterms:modified>
  <cp:category/>
</cp:coreProperties>
</file>