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chousa\07_公会計改革\令和８年度\20260408_【総務省財務調査課】地方公会計の整備により得られるストック情報に関する調査について（照会）\11_区→都\21_足立区〇※要統合\統合版\"/>
    </mc:Choice>
  </mc:AlternateContent>
  <xr:revisionPtr revIDLastSave="0" documentId="13_ncr:1_{CACB5139-4B33-4146-9134-2E4E2BBEA790}" xr6:coauthVersionLast="47" xr6:coauthVersionMax="47" xr10:uidLastSave="{00000000-0000-0000-0000-000000000000}"/>
  <bookViews>
    <workbookView xWindow="-28920" yWindow="-120" windowWidth="29040" windowHeight="15720" tabRatio="567"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E38" i="10"/>
  <c r="AM38" i="10"/>
  <c r="U38" i="10"/>
  <c r="C38" i="10"/>
  <c r="BE37" i="10"/>
  <c r="AM37" i="10"/>
  <c r="U37" i="10"/>
  <c r="C37" i="10"/>
  <c r="BE36" i="10"/>
  <c r="AM36" i="10"/>
  <c r="C36" i="10"/>
  <c r="BE35" i="10"/>
  <c r="AM35" i="10"/>
  <c r="C35" i="10"/>
  <c r="BE34" i="10"/>
  <c r="AM34" i="10"/>
  <c r="C34" i="10"/>
  <c r="U34" i="10" l="1"/>
  <c r="U35" i="10" s="1"/>
  <c r="U36" i="10" s="1"/>
  <c r="BW34" i="10"/>
  <c r="BW35" i="10" s="1"/>
  <c r="BW36" i="10" s="1"/>
  <c r="BW37" i="10" s="1"/>
  <c r="BW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alcChain>
</file>

<file path=xl/sharedStrings.xml><?xml version="1.0" encoding="utf-8"?>
<sst xmlns="http://schemas.openxmlformats.org/spreadsheetml/2006/main" count="1172" uniqueCount="578">
  <si>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</si>
  <si>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</si>
  <si>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</si>
  <si>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</si>
  <si>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</si>
  <si>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</si>
  <si>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</si>
  <si>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</si>
  <si>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</si>
  <si>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</si>
  <si>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</si>
  <si>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</si>
  <si>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</si>
  <si>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</si>
  <si>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</si>
  <si>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</si>
  <si>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</si>
  <si>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</si>
  <si>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</si>
  <si>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</si>
  <si>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</si>
  <si>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</si>
  <si>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</si>
  <si>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</si>
  <si>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</si>
  <si>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</si>
  <si>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</si>
  <si>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</si>
  <si>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</si>
  <si>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</si>
  <si>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</si>
  <si>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</si>
  <si>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</si>
  <si>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</si>
  <si>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</si>
  <si>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</si>
  <si>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</si>
  <si>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</si>
  <si>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</si>
  <si>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</si>
  <si>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</si>
  <si>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</si>
  <si>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</si>
  <si>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</si>
  <si>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</si>
  <si>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</si>
  <si>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</si>
  <si>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</si>
  <si>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</si>
  <si>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</si>
  <si>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</si>
  <si>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</si>
  <si>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</si>
  <si>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</si>
  <si>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</si>
  <si>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</si>
  <si>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</si>
  <si>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</si>
  <si>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</si>
  <si>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</si>
  <si>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</si>
  <si>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</si>
  <si>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</si>
  <si>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</si>
  <si>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</si>
  <si>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</si>
  <si>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</si>
  <si>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</si>
  <si>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</si>
  <si>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</si>
  <si>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</si>
  <si>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</si>
  <si>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</si>
  <si>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</si>
  <si>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</si>
  <si>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</si>
  <si>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</si>
  <si>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</si>
  <si>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</si>
  <si>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</si>
  <si>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</si>
  <si>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</si>
  <si>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</si>
  <si>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</si>
  <si>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</si>
  <si>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</si>
  <si>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</si>
  <si>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</si>
  <si>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</si>
  <si>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</si>
  <si>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</si>
  <si>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</si>
  <si>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</si>
  <si>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</si>
  <si>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足立区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</si>
  <si>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</si>
  <si>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</si>
  <si>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</si>
  <si>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</si>
  <si>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</si>
  <si>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</si>
  <si>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</si>
  <si>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</si>
  <si>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</si>
  <si>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</si>
  <si>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</si>
  <si>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</si>
  <si>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</si>
  <si>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</si>
  <si>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</si>
  <si>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</si>
  <si>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</si>
  <si>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</si>
  <si>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</si>
  <si>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</si>
  <si>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</si>
  <si>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</si>
  <si>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</si>
  <si>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</si>
  <si>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</si>
  <si>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</si>
  <si>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</si>
  <si>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</si>
  <si>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</si>
  <si>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</si>
  <si>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</si>
  <si>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</si>
  <si>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</si>
  <si>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</si>
  <si>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</si>
  <si>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</si>
  <si>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</si>
  <si>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</si>
  <si>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</si>
  <si>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</si>
  <si>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</si>
  <si>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</si>
  <si>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</si>
  <si>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</si>
  <si>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</si>
  <si>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</si>
  <si>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</si>
  <si>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</si>
  <si>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</si>
  <si>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</si>
  <si>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</si>
  <si>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</si>
  <si>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</si>
  <si>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</si>
  <si>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</si>
  <si>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</si>
  <si>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</si>
  <si>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</si>
  <si>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</si>
  <si>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</si>
  <si>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</si>
  <si>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</si>
  <si>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</si>
  <si>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</si>
  <si>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</si>
  <si>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</si>
  <si>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</si>
  <si>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</si>
  <si>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</si>
  <si>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</si>
  <si>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</si>
  <si>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</si>
  <si>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</si>
  <si>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</si>
  <si>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</si>
  <si>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</si>
  <si>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</si>
  <si>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</si>
  <si>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</si>
  <si>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</si>
  <si>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</si>
  <si>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</si>
  <si>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</si>
  <si>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</si>
  <si>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</si>
  <si>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</si>
  <si>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</si>
  <si>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</si>
  <si>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</si>
  <si>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</si>
  <si>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</si>
  <si>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</si>
  <si>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</si>
  <si>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</si>
  <si>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</si>
  <si>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</si>
  <si>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</si>
  <si>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</si>
  <si>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</si>
  <si>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</si>
  <si>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</si>
  <si>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</si>
  <si>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</si>
  <si>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</si>
  <si>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</si>
  <si>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</si>
  <si>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</si>
  <si>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</si>
  <si>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東京都足立区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</si>
  <si>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</si>
  <si>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</si>
  <si>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</si>
  <si>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</si>
  <si>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</si>
  <si>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</si>
  <si>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</si>
  <si>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</si>
  <si>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</si>
  <si>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</si>
  <si>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</si>
  <si>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</si>
  <si>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</si>
  <si>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</si>
  <si>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</si>
  <si>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</si>
  <si>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</si>
  <si>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</si>
  <si>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</si>
  <si>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</si>
  <si>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</si>
  <si>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</si>
  <si>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</si>
  <si>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</si>
  <si>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</si>
  <si>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</si>
  <si>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</si>
  <si>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</si>
  <si>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</si>
  <si>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</si>
  <si>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</si>
  <si>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</si>
  <si>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</si>
  <si>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</si>
  <si>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</si>
  <si>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</si>
  <si>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</si>
  <si>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</si>
  <si>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</si>
  <si>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</si>
  <si>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</si>
  <si>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</si>
  <si>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</si>
  <si>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</si>
  <si>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</si>
  <si>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</si>
  <si>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</si>
  <si>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</si>
  <si>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</si>
  <si>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</si>
  <si>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</si>
  <si>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</si>
  <si>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</si>
  <si>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</si>
  <si>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</si>
  <si>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</si>
  <si>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</si>
  <si>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</si>
  <si>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</si>
  <si>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</si>
  <si>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</si>
  <si>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</si>
  <si>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</si>
  <si>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</si>
  <si>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</si>
  <si>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</si>
  <si>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</si>
  <si>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</si>
  <si>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</si>
  <si>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</si>
  <si>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</si>
  <si>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</si>
  <si>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</si>
  <si>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</si>
  <si>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</si>
  <si>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</si>
  <si>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</si>
  <si>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</si>
  <si>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</si>
  <si>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</si>
  <si>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</si>
  <si>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</si>
  <si>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</si>
  <si>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</si>
  <si>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</si>
  <si>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</si>
  <si>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</si>
  <si>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</si>
  <si>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</si>
  <si>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</si>
  <si>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</si>
  <si>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</si>
  <si>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</si>
  <si>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</si>
  <si>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</si>
  <si>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</si>
  <si>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</si>
  <si>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</si>
  <si>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</si>
  <si>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</si>
  <si>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</si>
  <si>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</si>
  <si>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</si>
  <si>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</si>
  <si>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</si>
  <si>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</si>
  <si>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</si>
  <si>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</si>
  <si>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</si>
  <si>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</si>
  <si>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</si>
  <si>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</si>
  <si>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</si>
  <si>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</si>
  <si>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</si>
  <si>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</si>
  <si>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</si>
  <si>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</si>
  <si>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</si>
  <si>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</si>
  <si>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</si>
  <si>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</si>
  <si>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</si>
  <si>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</si>
  <si>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</si>
  <si>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</si>
  <si>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</si>
  <si>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</si>
  <si>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</si>
  <si>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</si>
  <si>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</si>
  <si>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</si>
  <si>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</si>
  <si>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</si>
  <si>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</si>
  <si>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</si>
  <si>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</si>
  <si>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</si>
  <si>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</si>
  <si>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</si>
  <si>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</si>
  <si>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</si>
  <si>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</si>
  <si>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</si>
  <si>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</si>
  <si>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</si>
  <si>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</si>
  <si>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</si>
  <si>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</si>
  <si>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</si>
  <si>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東京都足立区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</si>
  <si>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</si>
  <si>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</si>
  <si>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</si>
  <si>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</si>
  <si>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</si>
  <si>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</si>
  <si>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</si>
  <si>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</si>
  <si>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</si>
  <si>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</si>
  <si>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</si>
  <si>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</si>
  <si>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</si>
  <si>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</si>
  <si>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</si>
  <si>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</si>
  <si>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</si>
  <si>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</si>
  <si>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</si>
  <si>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</si>
  <si>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</si>
  <si>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</si>
  <si>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</si>
  <si>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</si>
  <si>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</si>
  <si>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</si>
  <si>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</si>
  <si>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</si>
  <si>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</si>
  <si>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</si>
  <si>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</si>
  <si>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</si>
  <si>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</si>
  <si>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</si>
  <si>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</si>
  <si>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</si>
  <si>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</si>
  <si>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</si>
  <si>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</si>
  <si>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</si>
  <si>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</si>
  <si>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</si>
  <si>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</si>
  <si>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</si>
  <si>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</si>
  <si>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</si>
  <si>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</si>
  <si>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</si>
  <si>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</si>
  <si>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</si>
  <si>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</si>
  <si>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</si>
  <si>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</si>
  <si>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</si>
  <si>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</si>
  <si>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</si>
  <si>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</si>
  <si>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</si>
  <si>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</si>
  <si>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</si>
  <si>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</si>
  <si>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</si>
  <si>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</si>
  <si>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</si>
  <si>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</si>
  <si>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</si>
  <si>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</si>
  <si>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</si>
  <si>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</si>
  <si>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</si>
  <si>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</si>
  <si>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</si>
  <si>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</si>
  <si>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</si>
  <si>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</si>
  <si>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</si>
  <si>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</si>
  <si>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</si>
  <si>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</si>
  <si>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</si>
  <si>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</si>
  <si>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</si>
  <si>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</si>
  <si>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</si>
  <si>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</si>
  <si>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</si>
  <si>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</si>
  <si>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</si>
  <si>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</si>
  <si>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</si>
  <si>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</si>
  <si>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</si>
  <si>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</si>
  <si>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</si>
  <si>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</si>
  <si>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</si>
  <si>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</si>
  <si>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</si>
  <si>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</si>
  <si>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</si>
  <si>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</si>
  <si>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</si>
  <si>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</si>
  <si>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</si>
  <si>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</si>
  <si>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</si>
  <si>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</si>
  <si>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</si>
  <si>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</si>
  <si>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</si>
  <si>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</si>
  <si>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</si>
  <si>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</si>
  <si>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</si>
  <si>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</si>
  <si>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</si>
  <si>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</si>
  <si>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</si>
  <si>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</si>
  <si>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</si>
  <si>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</si>
  <si>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</si>
  <si>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</si>
  <si>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</si>
  <si>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</si>
  <si>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</si>
  <si>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</si>
  <si>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</si>
  <si>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</si>
  <si>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</si>
  <si>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</si>
  <si>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</si>
  <si>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</si>
  <si>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</si>
  <si>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</si>
  <si>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</si>
  <si>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</si>
  <si>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</si>
  <si>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</si>
  <si>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</si>
  <si>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</si>
  <si>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</si>
  <si>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</si>
  <si>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</si>
  <si>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</si>
  <si>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</si>
  <si>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</si>
  <si>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</si>
  <si>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</si>
  <si>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</si>
  <si>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</si>
  <si>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</si>
  <si>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</si>
  <si>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</si>
  <si>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</si>
  <si>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</si>
  <si>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</si>
  <si>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</si>
  <si>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</si>
  <si>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</si>
  <si>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</si>
  <si>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</si>
  <si>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</si>
  <si>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</si>
  <si>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</si>
  <si>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</si>
  <si>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</si>
  <si>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</si>
  <si>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</si>
  <si>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</si>
  <si>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</si>
  <si>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0.61</t>
  </si>
  <si>
    <t>▲ 2.83</t>
  </si>
  <si>
    <t>▲ 3.00</t>
  </si>
  <si>
    <t>▲ 2.86</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</si>
  <si>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</si>
  <si>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</si>
  <si>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</si>
  <si>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</si>
  <si>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</si>
  <si>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</si>
  <si>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</si>
  <si>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</si>
  <si>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</si>
  <si>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</si>
  <si>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</si>
  <si>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</si>
  <si>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特別区人事・厚生事務組合</t>
    <phoneticPr fontId="38"/>
  </si>
  <si>
    <t>特別区競馬組合</t>
    <phoneticPr fontId="38"/>
  </si>
  <si>
    <t>法適用</t>
    <rPh sb="0" eb="1">
      <t>ホウ</t>
    </rPh>
    <rPh sb="1" eb="3">
      <t>テキヨウ</t>
    </rPh>
    <phoneticPr fontId="6"/>
  </si>
  <si>
    <t>東京二十三区清掃一部事務組合</t>
    <phoneticPr fontId="38"/>
  </si>
  <si>
    <t>東京都後期高齢者医療広域連合（一般会計）</t>
    <phoneticPr fontId="38"/>
  </si>
  <si>
    <t>東京都後期高齢者医療広域連合（後期高齢者医療特別会計）</t>
    <rPh sb="15" eb="20">
      <t>コウキコウレイシャ</t>
    </rPh>
    <rPh sb="20" eb="22">
      <t>イリョウ</t>
    </rPh>
    <rPh sb="22" eb="26">
      <t>トクベツカイケイ</t>
    </rPh>
    <phoneticPr fontId="38"/>
  </si>
  <si>
    <t>足立区スポーツ協会</t>
    <rPh sb="0" eb="3">
      <t>アダチク</t>
    </rPh>
    <rPh sb="7" eb="9">
      <t>キョウカイ</t>
    </rPh>
    <phoneticPr fontId="38"/>
  </si>
  <si>
    <t>足立区勤労福祉サービスセンター</t>
    <rPh sb="0" eb="3">
      <t>アダチク</t>
    </rPh>
    <rPh sb="3" eb="7">
      <t>キンロウフクシ</t>
    </rPh>
    <phoneticPr fontId="38"/>
  </si>
  <si>
    <t>〇</t>
    <phoneticPr fontId="38"/>
  </si>
  <si>
    <t>足立市街地開発</t>
    <rPh sb="0" eb="5">
      <t>アダチシガイチ</t>
    </rPh>
    <rPh sb="5" eb="7">
      <t>カイハツ</t>
    </rPh>
    <phoneticPr fontId="38"/>
  </si>
  <si>
    <t>足立区生涯学習振興公社</t>
    <rPh sb="0" eb="3">
      <t>アダチク</t>
    </rPh>
    <rPh sb="3" eb="7">
      <t>ショウガイガクシュウ</t>
    </rPh>
    <rPh sb="7" eb="9">
      <t>シンコウ</t>
    </rPh>
    <rPh sb="9" eb="11">
      <t>コウシャ</t>
    </rPh>
    <phoneticPr fontId="38"/>
  </si>
  <si>
    <t>足立区土地開発公社</t>
    <rPh sb="0" eb="3">
      <t>アダチク</t>
    </rPh>
    <rPh sb="3" eb="9">
      <t>トチカイハツコウシャ</t>
    </rPh>
    <phoneticPr fontId="38"/>
  </si>
  <si>
    <t>足立区観光交流協会</t>
    <rPh sb="0" eb="3">
      <t>アダチク</t>
    </rPh>
    <rPh sb="3" eb="7">
      <t>カンコウコウリュウ</t>
    </rPh>
    <rPh sb="7" eb="9">
      <t>キョウカイ</t>
    </rPh>
    <phoneticPr fontId="38"/>
  </si>
  <si>
    <t>義務教育施設建設資金積立基金</t>
    <rPh sb="0" eb="4">
      <t>ギムキョウイク</t>
    </rPh>
    <rPh sb="4" eb="6">
      <t>シセツ</t>
    </rPh>
    <rPh sb="6" eb="10">
      <t>ケンセツシキン</t>
    </rPh>
    <rPh sb="10" eb="14">
      <t>ツミタテキキン</t>
    </rPh>
    <phoneticPr fontId="5"/>
  </si>
  <si>
    <t>公共施設建設資金積立基金</t>
    <rPh sb="0" eb="4">
      <t>コウキョウシセツ</t>
    </rPh>
    <rPh sb="4" eb="8">
      <t>ケンセツシキン</t>
    </rPh>
    <rPh sb="8" eb="10">
      <t>ツミタテ</t>
    </rPh>
    <rPh sb="10" eb="12">
      <t>キキン</t>
    </rPh>
    <phoneticPr fontId="2"/>
  </si>
  <si>
    <t>地域福祉振興基金</t>
    <rPh sb="0" eb="4">
      <t>チイキフクシ</t>
    </rPh>
    <rPh sb="4" eb="8">
      <t>シンコウキキン</t>
    </rPh>
    <phoneticPr fontId="2"/>
  </si>
  <si>
    <t>災害対策基金（旧：防災減災対策整備基金）</t>
    <phoneticPr fontId="2"/>
  </si>
  <si>
    <t>-</t>
    <phoneticPr fontId="2"/>
  </si>
  <si>
    <t>-</t>
    <phoneticPr fontId="2"/>
  </si>
  <si>
    <t>-</t>
    <phoneticPr fontId="2"/>
  </si>
  <si>
    <t>-</t>
    <phoneticPr fontId="2"/>
  </si>
  <si>
    <t>教育ＩＣＴ環境整備資金積立基金</t>
    <phoneticPr fontId="2"/>
  </si>
  <si>
    <t>-</t>
    <phoneticPr fontId="2"/>
  </si>
  <si>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</si>
  <si>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</si>
  <si>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</si>
  <si>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</si>
  <si>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</si>
  <si>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</si>
  <si>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</si>
  <si>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将来負担比率は、基金等の充当可能財源が将来負担額を上回るため、類似団体と同様に算定されず健全な状態が続いている。
　実質公債費比率は、地方債の返済を進め、新規発行を抑制した結果、△2.7と適正水準を維持している。
　今後も小・中学校ほか老朽化した公共施設等の大規模改修や建替え等の維持・更新経費の増大と集中が見込まれる。地方債については、国等の補助金の積極的な獲得に努めつつ、「借入額＜返済額」となるよう適債事業を精査し、可能な限り起債を抑制していく。</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</si>
  <si>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</si>
  <si>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</si>
  <si>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</si>
  <si>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将来負担比率は、基金等の充当可能財源が将来負担額を上回るため、類似団体と同様に算定されず健全な状態が続いている。
　有形固定資産減価償却率は、類似団体と比較して高い傾向にある。
　今後も小・中学校ほか老朽化した公共施設等の大規模改修や建替え等の維持・更新経費の増大と集中が見込まれる。計画的な施設更新を進めていく上で、令和4年度改定した「中期財政計画」を踏まえつつ、持続可能な財政運営を堅持するためにも、コストの縮減や平準化等を検討し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</si>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</sst>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85A6051-7AE9-444E-B1A7-196A1854EF6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C476-4024-BF5F-6DD04D927BF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43606</c:v>
                </c:pt>
                <c:pt idx="1">
                  <c:v>69472</c:v>
                </c:pt>
                <c:pt idx="2">
                  <c:v>54105</c:v>
                </c:pt>
                <c:pt idx="3">
                  <c:v>45762</c:v>
                </c:pt>
                <c:pt idx="4">
                  <c:v>56129</c:v>
                </c:pt>
              </c:numCache>
            </c:numRef>
          </c:val>
          <c:smooth val="0"/>
          <c:extLst>
            <c:ext xmlns:c16="http://schemas.microsoft.com/office/drawing/2014/chart" uri="{C3380CC4-5D6E-409C-BE32-E72D297353CC}">
              <c16:uniqueId val="{00000001-C476-4024-BF5F-6DD04D927BF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5.1100000000000003</c:v>
                </c:pt>
                <c:pt idx="1">
                  <c:v>6.68</c:v>
                </c:pt>
                <c:pt idx="2">
                  <c:v>7.39</c:v>
                </c:pt>
                <c:pt idx="3">
                  <c:v>6.74</c:v>
                </c:pt>
                <c:pt idx="4">
                  <c:v>6.46</c:v>
                </c:pt>
              </c:numCache>
            </c:numRef>
          </c:val>
          <c:extLst>
            <c:ext xmlns:c16="http://schemas.microsoft.com/office/drawing/2014/chart" uri="{C3380CC4-5D6E-409C-BE32-E72D297353CC}">
              <c16:uniqueId val="{00000000-29FD-4873-88CB-75366AB783F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27.31</c:v>
                </c:pt>
                <c:pt idx="1">
                  <c:v>28.11</c:v>
                </c:pt>
                <c:pt idx="2">
                  <c:v>26.63</c:v>
                </c:pt>
                <c:pt idx="3">
                  <c:v>26.26</c:v>
                </c:pt>
                <c:pt idx="4">
                  <c:v>25.49</c:v>
                </c:pt>
              </c:numCache>
            </c:numRef>
          </c:val>
          <c:extLst>
            <c:ext xmlns:c16="http://schemas.microsoft.com/office/drawing/2014/chart" uri="{C3380CC4-5D6E-409C-BE32-E72D297353CC}">
              <c16:uniqueId val="{00000001-29FD-4873-88CB-75366AB783F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-0.61</c:v>
                </c:pt>
                <c:pt idx="1">
                  <c:v>0.34</c:v>
                </c:pt>
                <c:pt idx="2">
                  <c:v>-2.83</c:v>
                </c:pt>
                <c:pt idx="3">
                  <c:v>-3</c:v>
                </c:pt>
                <c:pt idx="4">
                  <c:v>-2.86</c:v>
                </c:pt>
              </c:numCache>
            </c:numRef>
          </c:val>
          <c:smooth val="0"/>
          <c:extLst>
            <c:ext xmlns:c16="http://schemas.microsoft.com/office/drawing/2014/chart" uri="{C3380CC4-5D6E-409C-BE32-E72D297353CC}">
              <c16:uniqueId val="{00000002-29FD-4873-88CB-75366AB783F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78D-4BA4-9428-62F52296C9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78D-4BA4-9428-62F52296C9C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78D-4BA4-9428-62F52296C9C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78D-4BA4-9428-62F52296C9C7}"/>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E78D-4BA4-9428-62F52296C9C7}"/>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E78D-4BA4-9428-62F52296C9C7}"/>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0.08</c:v>
                </c:pt>
                <c:pt idx="2">
                  <c:v>#N/A</c:v>
                </c:pt>
                <c:pt idx="3">
                  <c:v>0.11</c:v>
                </c:pt>
                <c:pt idx="4">
                  <c:v>#N/A</c:v>
                </c:pt>
                <c:pt idx="5">
                  <c:v>0.04</c:v>
                </c:pt>
                <c:pt idx="6">
                  <c:v>#N/A</c:v>
                </c:pt>
                <c:pt idx="7">
                  <c:v>0.09</c:v>
                </c:pt>
                <c:pt idx="8">
                  <c:v>#N/A</c:v>
                </c:pt>
                <c:pt idx="9">
                  <c:v>0.1</c:v>
                </c:pt>
              </c:numCache>
            </c:numRef>
          </c:val>
          <c:extLst>
            <c:ext xmlns:c16="http://schemas.microsoft.com/office/drawing/2014/chart" uri="{C3380CC4-5D6E-409C-BE32-E72D297353CC}">
              <c16:uniqueId val="{00000006-E78D-4BA4-9428-62F52296C9C7}"/>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0.49</c:v>
                </c:pt>
                <c:pt idx="2">
                  <c:v>#N/A</c:v>
                </c:pt>
                <c:pt idx="3">
                  <c:v>0.53</c:v>
                </c:pt>
                <c:pt idx="4">
                  <c:v>#N/A</c:v>
                </c:pt>
                <c:pt idx="5">
                  <c:v>0.37</c:v>
                </c:pt>
                <c:pt idx="6">
                  <c:v>#N/A</c:v>
                </c:pt>
                <c:pt idx="7">
                  <c:v>0.22</c:v>
                </c:pt>
                <c:pt idx="8">
                  <c:v>#N/A</c:v>
                </c:pt>
                <c:pt idx="9">
                  <c:v>0.32</c:v>
                </c:pt>
              </c:numCache>
            </c:numRef>
          </c:val>
          <c:extLst>
            <c:ext xmlns:c16="http://schemas.microsoft.com/office/drawing/2014/chart" uri="{C3380CC4-5D6E-409C-BE32-E72D297353CC}">
              <c16:uniqueId val="{00000007-E78D-4BA4-9428-62F52296C9C7}"/>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1.06</c:v>
                </c:pt>
                <c:pt idx="2">
                  <c:v>#N/A</c:v>
                </c:pt>
                <c:pt idx="3">
                  <c:v>1</c:v>
                </c:pt>
                <c:pt idx="4">
                  <c:v>#N/A</c:v>
                </c:pt>
                <c:pt idx="5">
                  <c:v>1.48</c:v>
                </c:pt>
                <c:pt idx="6">
                  <c:v>#N/A</c:v>
                </c:pt>
                <c:pt idx="7">
                  <c:v>1.02</c:v>
                </c:pt>
                <c:pt idx="8">
                  <c:v>#N/A</c:v>
                </c:pt>
                <c:pt idx="9">
                  <c:v>0.51</c:v>
                </c:pt>
              </c:numCache>
            </c:numRef>
          </c:val>
          <c:extLst>
            <c:ext xmlns:c16="http://schemas.microsoft.com/office/drawing/2014/chart" uri="{C3380CC4-5D6E-409C-BE32-E72D297353CC}">
              <c16:uniqueId val="{00000008-E78D-4BA4-9428-62F52296C9C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5.1100000000000003</c:v>
                </c:pt>
                <c:pt idx="2">
                  <c:v>#N/A</c:v>
                </c:pt>
                <c:pt idx="3">
                  <c:v>6.68</c:v>
                </c:pt>
                <c:pt idx="4">
                  <c:v>#N/A</c:v>
                </c:pt>
                <c:pt idx="5">
                  <c:v>7.38</c:v>
                </c:pt>
                <c:pt idx="6">
                  <c:v>#N/A</c:v>
                </c:pt>
                <c:pt idx="7">
                  <c:v>6.74</c:v>
                </c:pt>
                <c:pt idx="8">
                  <c:v>#N/A</c:v>
                </c:pt>
                <c:pt idx="9">
                  <c:v>6.45</c:v>
                </c:pt>
              </c:numCache>
            </c:numRef>
          </c:val>
          <c:extLst>
            <c:ext xmlns:c16="http://schemas.microsoft.com/office/drawing/2014/chart" uri="{C3380CC4-5D6E-409C-BE32-E72D297353CC}">
              <c16:uniqueId val="{00000009-E78D-4BA4-9428-62F52296C9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10437</c:v>
                </c:pt>
                <c:pt idx="5">
                  <c:v>9944</c:v>
                </c:pt>
                <c:pt idx="8">
                  <c:v>9238</c:v>
                </c:pt>
                <c:pt idx="11">
                  <c:v>8344</c:v>
                </c:pt>
                <c:pt idx="14">
                  <c:v>6793</c:v>
                </c:pt>
              </c:numCache>
            </c:numRef>
          </c:val>
          <c:extLst>
            <c:ext xmlns:c16="http://schemas.microsoft.com/office/drawing/2014/chart" uri="{C3380CC4-5D6E-409C-BE32-E72D297353CC}">
              <c16:uniqueId val="{00000000-38CE-4A30-8D6F-1DAC3AAD982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8CE-4A30-8D6F-1DAC3AAD982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228</c:v>
                </c:pt>
                <c:pt idx="3">
                  <c:v>303</c:v>
                </c:pt>
                <c:pt idx="6">
                  <c:v>174</c:v>
                </c:pt>
                <c:pt idx="9">
                  <c:v>174</c:v>
                </c:pt>
                <c:pt idx="12">
                  <c:v>174</c:v>
                </c:pt>
              </c:numCache>
            </c:numRef>
          </c:val>
          <c:extLst>
            <c:ext xmlns:c16="http://schemas.microsoft.com/office/drawing/2014/chart" uri="{C3380CC4-5D6E-409C-BE32-E72D297353CC}">
              <c16:uniqueId val="{00000002-38CE-4A30-8D6F-1DAC3AAD982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204</c:v>
                </c:pt>
                <c:pt idx="3">
                  <c:v>195</c:v>
                </c:pt>
                <c:pt idx="6">
                  <c:v>198</c:v>
                </c:pt>
                <c:pt idx="9">
                  <c:v>247</c:v>
                </c:pt>
                <c:pt idx="12">
                  <c:v>355</c:v>
                </c:pt>
              </c:numCache>
            </c:numRef>
          </c:val>
          <c:extLst>
            <c:ext xmlns:c16="http://schemas.microsoft.com/office/drawing/2014/chart" uri="{C3380CC4-5D6E-409C-BE32-E72D297353CC}">
              <c16:uniqueId val="{00000003-38CE-4A30-8D6F-1DAC3AAD982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8CE-4A30-8D6F-1DAC3AAD982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138</c:v>
                </c:pt>
                <c:pt idx="3">
                  <c:v>98</c:v>
                </c:pt>
                <c:pt idx="6">
                  <c:v>30</c:v>
                </c:pt>
                <c:pt idx="9">
                  <c:v>22</c:v>
                </c:pt>
                <c:pt idx="12">
                  <c:v>0</c:v>
                </c:pt>
              </c:numCache>
            </c:numRef>
          </c:val>
          <c:extLst>
            <c:ext xmlns:c16="http://schemas.microsoft.com/office/drawing/2014/chart" uri="{C3380CC4-5D6E-409C-BE32-E72D297353CC}">
              <c16:uniqueId val="{00000005-38CE-4A30-8D6F-1DAC3AAD982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8CE-4A30-8D6F-1DAC3AAD982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3482</c:v>
                </c:pt>
                <c:pt idx="3">
                  <c:v>2804</c:v>
                </c:pt>
                <c:pt idx="6">
                  <c:v>3041</c:v>
                </c:pt>
                <c:pt idx="9">
                  <c:v>2842</c:v>
                </c:pt>
                <c:pt idx="12">
                  <c:v>2956</c:v>
                </c:pt>
              </c:numCache>
            </c:numRef>
          </c:val>
          <c:extLst>
            <c:ext xmlns:c16="http://schemas.microsoft.com/office/drawing/2014/chart" uri="{C3380CC4-5D6E-409C-BE32-E72D297353CC}">
              <c16:uniqueId val="{00000007-38CE-4A30-8D6F-1DAC3AAD982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-6385</c:v>
                </c:pt>
                <c:pt idx="2">
                  <c:v>#N/A</c:v>
                </c:pt>
                <c:pt idx="3">
                  <c:v>#N/A</c:v>
                </c:pt>
                <c:pt idx="4">
                  <c:v>-6544</c:v>
                </c:pt>
                <c:pt idx="5">
                  <c:v>#N/A</c:v>
                </c:pt>
                <c:pt idx="6">
                  <c:v>#N/A</c:v>
                </c:pt>
                <c:pt idx="7">
                  <c:v>-5795</c:v>
                </c:pt>
                <c:pt idx="8">
                  <c:v>#N/A</c:v>
                </c:pt>
                <c:pt idx="9">
                  <c:v>#N/A</c:v>
                </c:pt>
                <c:pt idx="10">
                  <c:v>-5059</c:v>
                </c:pt>
                <c:pt idx="11">
                  <c:v>#N/A</c:v>
                </c:pt>
                <c:pt idx="12">
                  <c:v>#N/A</c:v>
                </c:pt>
                <c:pt idx="13">
                  <c:v>-3308</c:v>
                </c:pt>
                <c:pt idx="14">
                  <c:v>#N/A</c:v>
                </c:pt>
              </c:numCache>
            </c:numRef>
          </c:val>
          <c:smooth val="0"/>
          <c:extLst>
            <c:ext xmlns:c16="http://schemas.microsoft.com/office/drawing/2014/chart" uri="{C3380CC4-5D6E-409C-BE32-E72D297353CC}">
              <c16:uniqueId val="{00000008-38CE-4A30-8D6F-1DAC3AAD982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82150</c:v>
                </c:pt>
                <c:pt idx="5">
                  <c:v>79643</c:v>
                </c:pt>
                <c:pt idx="8">
                  <c:v>71708</c:v>
                </c:pt>
                <c:pt idx="11">
                  <c:v>61895</c:v>
                </c:pt>
                <c:pt idx="14">
                  <c:v>53954</c:v>
                </c:pt>
              </c:numCache>
            </c:numRef>
          </c:val>
          <c:extLst>
            <c:ext xmlns:c16="http://schemas.microsoft.com/office/drawing/2014/chart" uri="{C3380CC4-5D6E-409C-BE32-E72D297353CC}">
              <c16:uniqueId val="{00000000-0E85-4815-8928-046DAE5C302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3496</c:v>
                </c:pt>
                <c:pt idx="5">
                  <c:v>7716</c:v>
                </c:pt>
                <c:pt idx="8">
                  <c:v>3262</c:v>
                </c:pt>
                <c:pt idx="11">
                  <c:v>3260</c:v>
                </c:pt>
                <c:pt idx="14">
                  <c:v>3259</c:v>
                </c:pt>
              </c:numCache>
            </c:numRef>
          </c:val>
          <c:extLst>
            <c:ext xmlns:c16="http://schemas.microsoft.com/office/drawing/2014/chart" uri="{C3380CC4-5D6E-409C-BE32-E72D297353CC}">
              <c16:uniqueId val="{00000001-0E85-4815-8928-046DAE5C302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186115</c:v>
                </c:pt>
                <c:pt idx="5">
                  <c:v>185494</c:v>
                </c:pt>
                <c:pt idx="8">
                  <c:v>185918</c:v>
                </c:pt>
                <c:pt idx="11">
                  <c:v>189383</c:v>
                </c:pt>
                <c:pt idx="14">
                  <c:v>185653</c:v>
                </c:pt>
              </c:numCache>
            </c:numRef>
          </c:val>
          <c:extLst>
            <c:ext xmlns:c16="http://schemas.microsoft.com/office/drawing/2014/chart" uri="{C3380CC4-5D6E-409C-BE32-E72D297353CC}">
              <c16:uniqueId val="{00000002-0E85-4815-8928-046DAE5C302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85-4815-8928-046DAE5C302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85-4815-8928-046DAE5C302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40</c:v>
                </c:pt>
                <c:pt idx="3">
                  <c:v>26</c:v>
                </c:pt>
                <c:pt idx="6">
                  <c:v>13</c:v>
                </c:pt>
                <c:pt idx="9">
                  <c:v>0</c:v>
                </c:pt>
                <c:pt idx="12">
                  <c:v>0</c:v>
                </c:pt>
              </c:numCache>
            </c:numRef>
          </c:val>
          <c:extLst>
            <c:ext xmlns:c16="http://schemas.microsoft.com/office/drawing/2014/chart" uri="{C3380CC4-5D6E-409C-BE32-E72D297353CC}">
              <c16:uniqueId val="{00000005-0E85-4815-8928-046DAE5C302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26304</c:v>
                </c:pt>
                <c:pt idx="3">
                  <c:v>22967</c:v>
                </c:pt>
                <c:pt idx="6">
                  <c:v>22682</c:v>
                </c:pt>
                <c:pt idx="9">
                  <c:v>22055</c:v>
                </c:pt>
                <c:pt idx="12">
                  <c:v>21525</c:v>
                </c:pt>
              </c:numCache>
            </c:numRef>
          </c:val>
          <c:extLst>
            <c:ext xmlns:c16="http://schemas.microsoft.com/office/drawing/2014/chart" uri="{C3380CC4-5D6E-409C-BE32-E72D297353CC}">
              <c16:uniqueId val="{00000006-0E85-4815-8928-046DAE5C302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2738</c:v>
                </c:pt>
                <c:pt idx="3">
                  <c:v>3042</c:v>
                </c:pt>
                <c:pt idx="6">
                  <c:v>3722</c:v>
                </c:pt>
                <c:pt idx="9">
                  <c:v>3912</c:v>
                </c:pt>
                <c:pt idx="12">
                  <c:v>4726</c:v>
                </c:pt>
              </c:numCache>
            </c:numRef>
          </c:val>
          <c:extLst>
            <c:ext xmlns:c16="http://schemas.microsoft.com/office/drawing/2014/chart" uri="{C3380CC4-5D6E-409C-BE32-E72D297353CC}">
              <c16:uniqueId val="{00000007-0E85-4815-8928-046DAE5C302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0E85-4815-8928-046DAE5C302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3395</c:v>
                </c:pt>
                <c:pt idx="3">
                  <c:v>4409</c:v>
                </c:pt>
                <c:pt idx="6">
                  <c:v>4235</c:v>
                </c:pt>
                <c:pt idx="9">
                  <c:v>4061</c:v>
                </c:pt>
                <c:pt idx="12">
                  <c:v>3887</c:v>
                </c:pt>
              </c:numCache>
            </c:numRef>
          </c:val>
          <c:extLst>
            <c:ext xmlns:c16="http://schemas.microsoft.com/office/drawing/2014/chart" uri="{C3380CC4-5D6E-409C-BE32-E72D297353CC}">
              <c16:uniqueId val="{00000009-0E85-4815-8928-046DAE5C302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30807</c:v>
                </c:pt>
                <c:pt idx="3">
                  <c:v>25607</c:v>
                </c:pt>
                <c:pt idx="6">
                  <c:v>22476</c:v>
                </c:pt>
                <c:pt idx="9">
                  <c:v>18907</c:v>
                </c:pt>
                <c:pt idx="12">
                  <c:v>16140</c:v>
                </c:pt>
              </c:numCache>
            </c:numRef>
          </c:val>
          <c:extLst>
            <c:ext xmlns:c16="http://schemas.microsoft.com/office/drawing/2014/chart" uri="{C3380CC4-5D6E-409C-BE32-E72D297353CC}">
              <c16:uniqueId val="{0000000A-0E85-4815-8928-046DAE5C302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E85-4815-8928-046DAE5C302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46970</c:v>
                </c:pt>
                <c:pt idx="1">
                  <c:v>48571</c:v>
                </c:pt>
                <c:pt idx="2">
                  <c:v>49312</c:v>
                </c:pt>
              </c:numCache>
            </c:numRef>
          </c:val>
          <c:extLst>
            <c:ext xmlns:c16="http://schemas.microsoft.com/office/drawing/2014/chart" uri="{C3380CC4-5D6E-409C-BE32-E72D297353CC}">
              <c16:uniqueId val="{00000000-5728-4A05-ACEF-9EC005E0590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4883</c:v>
                </c:pt>
                <c:pt idx="1">
                  <c:v>4502</c:v>
                </c:pt>
                <c:pt idx="2">
                  <c:v>4010</c:v>
                </c:pt>
              </c:numCache>
            </c:numRef>
          </c:val>
          <c:extLst>
            <c:ext xmlns:c16="http://schemas.microsoft.com/office/drawing/2014/chart" uri="{C3380CC4-5D6E-409C-BE32-E72D297353CC}">
              <c16:uniqueId val="{00000001-5728-4A05-ACEF-9EC005E0590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129698</c:v>
                </c:pt>
                <c:pt idx="1">
                  <c:v>132726</c:v>
                </c:pt>
                <c:pt idx="2">
                  <c:v>128425</c:v>
                </c:pt>
              </c:numCache>
            </c:numRef>
          </c:val>
          <c:extLst>
            <c:ext xmlns:c16="http://schemas.microsoft.com/office/drawing/2014/chart" uri="{C3380CC4-5D6E-409C-BE32-E72D297353CC}">
              <c16:uniqueId val="{00000002-5728-4A05-ACEF-9EC005E0590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{A3C8A9AA-1D53-4F4E-A5D7-179AE10CABC7}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A17-40AB-97C3-F114E95DEE6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{64CE5B2B-1136-4A5E-A3A4-536AA1817073}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17-40AB-97C3-F114E95DEE6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{5FF2E02D-0F18-4E16-9877-3C939D1C7737}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17-40AB-97C3-F114E95DEE6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{1350A47B-D392-48B7-930C-FE2B30616864}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17-40AB-97C3-F114E95DEE6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{F99ABCD4-56BA-438F-864F-4B3D3E95339E}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17-40AB-97C3-F114E95DEE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{53887CC5-4E14-46C0-8CEA-2C0AABBE50C3}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A17-40AB-97C3-F114E95DEE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{2771170C-B49B-44C2-BD4D-92F77EED1189}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A17-40AB-97C3-F114E95DEE6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{02FCC6F9-B987-4B46-A1FA-7C8DA6BC08EC}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A17-40AB-97C3-F114E95DEE6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{6C6701C3-8EAB-4768-9CAD-C70FA89DF7A1}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A17-40AB-97C3-F114E95DEE6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60.2</c:v>
                </c:pt>
                <c:pt idx="16">
                  <c:v>66</c:v>
                </c:pt>
                <c:pt idx="24">
                  <c:v>66.3</c:v>
                </c:pt>
                <c:pt idx="32">
                  <c:v>65.2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A17-40AB-97C3-F114E95DEE6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{19DABE66-5033-4DCC-99CC-F1BCFF50785B}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A17-40AB-97C3-F114E95DEE6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{8DA74A6A-2728-47DE-B302-67DCC272A17F}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17-40AB-97C3-F114E95DEE6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{4B49ECE0-7EBE-4871-9257-F97CFE610491}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17-40AB-97C3-F114E95DEE6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{72BA8ECD-1C11-49F1-90C4-81C3143390E6}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17-40AB-97C3-F114E95DEE6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{2DBA9F3A-2F7C-490B-8296-30DBD97C682F}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17-40AB-97C3-F114E95DEE6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{DF2A6D5B-DED4-494C-89CD-5C9E05095410}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A17-40AB-97C3-F114E95DEE6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{3F6D53F7-2F77-4C22-BF6E-EA3A1084BF45}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A17-40AB-97C3-F114E95DEE6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{DD0194AE-6939-4DC4-BA60-E45BB9748475}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A17-40AB-97C3-F114E95DEE6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{48B32543-54CC-4B43-B0CA-01D1A028C631}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A17-40AB-97C3-F114E95DEE6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A17-40AB-97C3-F114E95DEE65}"/>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{49563447-85F7-4E6A-94F1-4D395BEAA1B8}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4F1-4873-9607-EF78CE34E9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{562AC8EA-0992-4E8B-91BB-5D96277E78E3}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F1-4873-9607-EF78CE34E9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{502CC4A7-C0C6-438D-9FB7-D9611F6694E2}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F1-4873-9607-EF78CE34E9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{DEA6EAA7-E851-44DB-AFCA-282A75B9EBFE}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F1-4873-9607-EF78CE34E9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{CEB0D0DA-B132-496A-9AB5-81EF594F4BD1}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F1-4873-9607-EF78CE34E97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{72C4413D-3928-42A2-9F3B-A4259E2BBA00}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4F1-4873-9607-EF78CE34E97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{F615C5A5-8D15-4290-BD59-47F025CC5E73}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4F1-4873-9607-EF78CE34E97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{DC767EEB-911E-4390-9AF5-F5DE6D3CF8CA}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4F1-4873-9607-EF78CE34E97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{AA358B68-5BBE-4087-8D5F-DB2AD6C0CAD0}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4F1-4873-9607-EF78CE34E9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-3.6</c:v>
                </c:pt>
                <c:pt idx="8">
                  <c:v>-3.8</c:v>
                </c:pt>
                <c:pt idx="16">
                  <c:v>-3.8</c:v>
                </c:pt>
                <c:pt idx="24">
                  <c:v>-3.4</c:v>
                </c:pt>
                <c:pt idx="32">
                  <c:v>-2.7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4F1-4873-9607-EF78CE34E97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{4BA39181-7410-4242-A91C-7A1602E364AE}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4F1-4873-9607-EF78CE34E97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{F21D4197-DF6D-4D78-B10F-0E2B1C1C7B52}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F1-4873-9607-EF78CE34E9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{A6805D73-63F1-43CD-9C1B-AC9D7AA5CBFE}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F1-4873-9607-EF78CE34E9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{65930F21-23B1-4646-90C3-FCE84B522614}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F1-4873-9607-EF78CE34E9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{7D8FAB89-8C31-44C6-9B36-68FE2A75308B}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F1-4873-9607-EF78CE34E97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{0801FDE5-64E4-4AA9-B1E0-1A1E52D46CAA}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4F1-4873-9607-EF78CE34E97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{5847EE9F-BF45-40B2-98C0-9D7C34413E2F}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4F1-4873-9607-EF78CE34E97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{49F14B39-21A2-4BAB-BD54-8DEAC8AD0B14}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4F1-4873-9607-EF78CE34E97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{5252087A-46DC-4923-9455-101C6384E018}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4F1-4873-9607-EF78CE34E9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4F1-4873-9607-EF78CE34E97D}"/>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東京都足立区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698,276
654,280
53.25
350,114,892
337,389,453
12,489,938
193,434,386
16,140,200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前年度と同水準で、依然として類似団体では下位に留まっており、全国平均も下回っている。納税義務者増の増や給与水準向上等による増要因はあったものの、定額減税実施の影響が大きく、特別区税は</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億円減の</a:t>
          </a:r>
          <a:r>
            <a:rPr kumimoji="1" lang="en-US" altLang="ja-JP" sz="1300">
              <a:latin typeface="ＭＳ Ｐゴシック" panose="020B0600070205080204" pitchFamily="50" charset="-128"/>
              <a:ea typeface="ＭＳ Ｐゴシック" panose="020B0600070205080204" pitchFamily="50" charset="-128"/>
            </a:rPr>
            <a:t>538</a:t>
          </a:r>
          <a:r>
            <a:rPr kumimoji="1" lang="ja-JP" altLang="en-US" sz="1300">
              <a:latin typeface="ＭＳ Ｐゴシック" panose="020B0600070205080204" pitchFamily="50" charset="-128"/>
              <a:ea typeface="ＭＳ Ｐゴシック" panose="020B0600070205080204" pitchFamily="50" charset="-128"/>
            </a:rPr>
            <a:t>億円となり、歳入に占める割合は依然低い状況となっている。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都営住宅等を多く抱え、他の類似団体と比べて低所得世帯が多い当区の構造的な問題ではあるが、今後も特別区民税の徴収強化、担税力のある世帯の定着促進等歳入確保に努める。また、行政評価に基づく事務事業の見直しなどにより財政基盤の安定・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43</xdr:row>
      <xdr:rowOff>164193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36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43</xdr:row>
      <xdr:rowOff>164193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36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9978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5365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9978</xdr:rowOff>
    </xdr:from>
    <xdr:to>
      <xdr:col>11</xdr:col>
      <xdr:colOff>31750</xdr:colOff>
      <xdr:row>44</xdr:row>
      <xdr:rowOff>27215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5537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9270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130628</xdr:rowOff>
    </xdr:from>
    <xdr:to>
      <xdr:col>11</xdr:col>
      <xdr:colOff>82550</xdr:colOff>
      <xdr:row>44</xdr:row>
      <xdr:rowOff>60778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45555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特別区税や財政調整交付金収入の増で経常的一般財源等総額は</a:t>
          </a:r>
          <a:r>
            <a:rPr kumimoji="1" lang="en-US" altLang="ja-JP" sz="1300">
              <a:latin typeface="ＭＳ Ｐゴシック" panose="020B0600070205080204" pitchFamily="50" charset="-128"/>
              <a:ea typeface="ＭＳ Ｐゴシック" panose="020B0600070205080204" pitchFamily="50" charset="-128"/>
            </a:rPr>
            <a:t>84.2</a:t>
          </a:r>
          <a:r>
            <a:rPr kumimoji="1" lang="ja-JP" altLang="en-US" sz="1300">
              <a:latin typeface="ＭＳ Ｐゴシック" panose="020B0600070205080204" pitchFamily="50" charset="-128"/>
              <a:ea typeface="ＭＳ Ｐゴシック" panose="020B0600070205080204" pitchFamily="50" charset="-128"/>
            </a:rPr>
            <a:t>億円増となったものの、扶助費や物件費、人件費等の増により、経常的経費充当一般財源等も</a:t>
          </a:r>
          <a:r>
            <a:rPr kumimoji="1" lang="en-US" altLang="ja-JP" sz="1300">
              <a:latin typeface="ＭＳ Ｐゴシック" panose="020B0600070205080204" pitchFamily="50" charset="-128"/>
              <a:ea typeface="ＭＳ Ｐゴシック" panose="020B0600070205080204" pitchFamily="50" charset="-128"/>
            </a:rPr>
            <a:t>87.7</a:t>
          </a:r>
          <a:r>
            <a:rPr kumimoji="1" lang="ja-JP" altLang="en-US" sz="1300">
              <a:latin typeface="ＭＳ Ｐゴシック" panose="020B0600070205080204" pitchFamily="50" charset="-128"/>
              <a:ea typeface="ＭＳ Ｐゴシック" panose="020B0600070205080204" pitchFamily="50" charset="-128"/>
            </a:rPr>
            <a:t>億円増となったことで、前年度比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ポイント増となった。令和３年度以降は目標としている</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以下を維持しているが、昨年度に引き続き、今年度も類似団体の平均を上回る結果となった。今後も区税等の徴収強化などによる経常一般財源の歳入確保や行政評価に基づく事務事業の見直しによる経費の「選択と集中」を進め</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適正水準を逸脱しないよう努めていく</a:t>
          </a:r>
          <a:r>
            <a:rPr kumimoji="1" lang="en-US" altLang="ja-JP" sz="13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111760</xdr:rowOff>
    </xdr:from>
    <xdr:to>
      <xdr:col>23</xdr:col>
      <xdr:colOff>133350</xdr:colOff>
      <xdr:row>65</xdr:row>
      <xdr:rowOff>28787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084560"/>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0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66040</xdr:rowOff>
    </xdr:from>
    <xdr:to>
      <xdr:col>19</xdr:col>
      <xdr:colOff>133350</xdr:colOff>
      <xdr:row>64</xdr:row>
      <xdr:rowOff>111760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86739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66040</xdr:rowOff>
    </xdr:from>
    <xdr:to>
      <xdr:col>15</xdr:col>
      <xdr:colOff>82550</xdr:colOff>
      <xdr:row>63</xdr:row>
      <xdr:rowOff>154517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867390"/>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154517</xdr:rowOff>
    </xdr:from>
    <xdr:to>
      <xdr:col>11</xdr:col>
      <xdr:colOff>31750</xdr:colOff>
      <xdr:row>66</xdr:row>
      <xdr:rowOff>138854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55867"/>
          <a:ext cx="889000" cy="49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111354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8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149437</xdr:rowOff>
    </xdr:from>
    <xdr:to>
      <xdr:col>23</xdr:col>
      <xdr:colOff>184150</xdr:colOff>
      <xdr:row>65</xdr:row>
      <xdr:rowOff>79587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121514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94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15240</xdr:rowOff>
    </xdr:from>
    <xdr:to>
      <xdr:col>15</xdr:col>
      <xdr:colOff>133350</xdr:colOff>
      <xdr:row>63</xdr:row>
      <xdr:rowOff>116840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127017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103717</xdr:rowOff>
    </xdr:from>
    <xdr:to>
      <xdr:col>11</xdr:col>
      <xdr:colOff>82550</xdr:colOff>
      <xdr:row>64</xdr:row>
      <xdr:rowOff>33867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44044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7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88054</xdr:rowOff>
    </xdr:from>
    <xdr:to>
      <xdr:col>7</xdr:col>
      <xdr:colOff>31750</xdr:colOff>
      <xdr:row>67</xdr:row>
      <xdr:rowOff>18204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2981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9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[136,143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指定管理者制度の導入や保育園の民営化、外郭団体の整理統合等を積極的に進め、常勤職員定数の削減とあわせてコスト削減を行ってきたことにより、類似団体数値を大きく下回っている。今後は人口構造の大きな変化と相まって、行政ニーズや地域課題の一層の多様化、複雑化が想定される中で、真に職員が担うべき業務を精査し、民間委託やＡＩ等を用いたＩＣＴの導入など様々な手法を検討しながら適正な定員管理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22698</xdr:rowOff>
    </xdr:from>
    <xdr:to>
      <xdr:col>23</xdr:col>
      <xdr:colOff>133350</xdr:colOff>
      <xdr:row>81</xdr:row>
      <xdr:rowOff>58572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10148"/>
          <a:ext cx="838200" cy="3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101311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98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22698</xdr:rowOff>
    </xdr:from>
    <xdr:to>
      <xdr:col>19</xdr:col>
      <xdr:colOff>133350</xdr:colOff>
      <xdr:row>81</xdr:row>
      <xdr:rowOff>37007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10148"/>
          <a:ext cx="889000" cy="1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24284</xdr:rowOff>
    </xdr:from>
    <xdr:to>
      <xdr:col>15</xdr:col>
      <xdr:colOff>82550</xdr:colOff>
      <xdr:row>81</xdr:row>
      <xdr:rowOff>37007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11734"/>
          <a:ext cx="889000" cy="1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169267</xdr:rowOff>
    </xdr:from>
    <xdr:to>
      <xdr:col>11</xdr:col>
      <xdr:colOff>31750</xdr:colOff>
      <xdr:row>81</xdr:row>
      <xdr:rowOff>24284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85267"/>
          <a:ext cx="889000" cy="2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7772</xdr:rowOff>
    </xdr:from>
    <xdr:to>
      <xdr:col>23</xdr:col>
      <xdr:colOff>184150</xdr:colOff>
      <xdr:row>81</xdr:row>
      <xdr:rowOff>109372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89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100499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1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143348</xdr:rowOff>
    </xdr:from>
    <xdr:to>
      <xdr:col>19</xdr:col>
      <xdr:colOff>184150</xdr:colOff>
      <xdr:row>81</xdr:row>
      <xdr:rowOff>73498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8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83675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157657</xdr:rowOff>
    </xdr:from>
    <xdr:to>
      <xdr:col>15</xdr:col>
      <xdr:colOff>133350</xdr:colOff>
      <xdr:row>81</xdr:row>
      <xdr:rowOff>87807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87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97984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4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144934</xdr:rowOff>
    </xdr:from>
    <xdr:to>
      <xdr:col>11</xdr:col>
      <xdr:colOff>82550</xdr:colOff>
      <xdr:row>81</xdr:row>
      <xdr:rowOff>75084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8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85261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118467</xdr:rowOff>
    </xdr:from>
    <xdr:to>
      <xdr:col>7</xdr:col>
      <xdr:colOff>31750</xdr:colOff>
      <xdr:row>81</xdr:row>
      <xdr:rowOff>48617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3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58794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0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給料表上の引上率の相違による△</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ポイントと、職員構成の変動（高卒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年の区分）による＋</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ポイントが相殺され、結果前年度と同数値になった。</a:t>
          </a:r>
        </a:p>
        <a:p>
          <a:r>
            <a:rPr kumimoji="1" lang="ja-JP" altLang="en-US" sz="1300">
              <a:latin typeface="ＭＳ Ｐゴシック" panose="020B0600070205080204" pitchFamily="50" charset="-128"/>
              <a:ea typeface="ＭＳ Ｐゴシック" panose="020B0600070205080204" pitchFamily="50" charset="-128"/>
            </a:rPr>
            <a:t>　類似団体である特別区（東京</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区）における給与制度は、特別区人事委員会の勧告に基づく統一的な取り扱いとなっており、足立区は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区中</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位に位置する。</a:t>
          </a:r>
        </a:p>
        <a:p>
          <a:r>
            <a:rPr kumimoji="1" lang="ja-JP" altLang="en-US" sz="1300">
              <a:latin typeface="ＭＳ Ｐゴシック" panose="020B0600070205080204" pitchFamily="50" charset="-128"/>
              <a:ea typeface="ＭＳ Ｐゴシック" panose="020B0600070205080204" pitchFamily="50" charset="-128"/>
            </a:rPr>
            <a:t>　今後も特別区人事委員会の勧告を踏まえながら、引き続き給与水準の適正化に努めていく。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100693</xdr:rowOff>
    </xdr:from>
    <xdr:to>
      <xdr:col>81</xdr:col>
      <xdr:colOff>44450</xdr:colOff>
      <xdr:row>85</xdr:row>
      <xdr:rowOff>100693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67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86</xdr:row>
      <xdr:rowOff>136071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673943"/>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136071</xdr:rowOff>
    </xdr:from>
    <xdr:to>
      <xdr:col>72</xdr:col>
      <xdr:colOff>203200</xdr:colOff>
      <xdr:row>87</xdr:row>
      <xdr:rowOff>102507</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88077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88</xdr:row>
      <xdr:rowOff>68943</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501865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21970</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18143</xdr:rowOff>
    </xdr:from>
    <xdr:to>
      <xdr:col>64</xdr:col>
      <xdr:colOff>152400</xdr:colOff>
      <xdr:row>88</xdr:row>
      <xdr:rowOff>119743</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104520</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平成３年度以降、「定員管理適正化計画」、「定員適正化指針」、「第二次定員適正化指針」により定員を削減してきたことにより、類似団体内平均値を下回っている。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今後は、社会経済情勢の変化や区民ニーズの多様化に対応するため、毎年度策定する「行財政運営方針」に基づき、課題解決に必要な職員数を精査し、適正な定数管理を行っていく。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41728</xdr:rowOff>
    </xdr:from>
    <xdr:to>
      <xdr:col>81</xdr:col>
      <xdr:colOff>44450</xdr:colOff>
      <xdr:row>59</xdr:row>
      <xdr:rowOff>46325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157278"/>
          <a:ext cx="8382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126171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41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33686</xdr:rowOff>
    </xdr:from>
    <xdr:to>
      <xdr:col>77</xdr:col>
      <xdr:colOff>44450</xdr:colOff>
      <xdr:row>59</xdr:row>
      <xdr:rowOff>41728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149236"/>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33686</xdr:rowOff>
    </xdr:from>
    <xdr:to>
      <xdr:col>72</xdr:col>
      <xdr:colOff>203200</xdr:colOff>
      <xdr:row>59</xdr:row>
      <xdr:rowOff>33686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1492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32536</xdr:rowOff>
    </xdr:from>
    <xdr:to>
      <xdr:col>68</xdr:col>
      <xdr:colOff>152400</xdr:colOff>
      <xdr:row>59</xdr:row>
      <xdr:rowOff>33686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148086"/>
          <a:ext cx="8890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166975</xdr:rowOff>
    </xdr:from>
    <xdr:to>
      <xdr:col>81</xdr:col>
      <xdr:colOff>95250</xdr:colOff>
      <xdr:row>59</xdr:row>
      <xdr:rowOff>97125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11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88252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3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162378</xdr:rowOff>
    </xdr:from>
    <xdr:to>
      <xdr:col>77</xdr:col>
      <xdr:colOff>95250</xdr:colOff>
      <xdr:row>59</xdr:row>
      <xdr:rowOff>92528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10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102705</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875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154336</xdr:rowOff>
    </xdr:from>
    <xdr:to>
      <xdr:col>73</xdr:col>
      <xdr:colOff>44450</xdr:colOff>
      <xdr:row>59</xdr:row>
      <xdr:rowOff>84486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09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94663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867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154336</xdr:rowOff>
    </xdr:from>
    <xdr:to>
      <xdr:col>68</xdr:col>
      <xdr:colOff>203200</xdr:colOff>
      <xdr:row>59</xdr:row>
      <xdr:rowOff>84486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09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94663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867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153186</xdr:rowOff>
    </xdr:from>
    <xdr:to>
      <xdr:col>64</xdr:col>
      <xdr:colOff>152400</xdr:colOff>
      <xdr:row>59</xdr:row>
      <xdr:rowOff>83336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0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93513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86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実質公債費比率は、分子である元利償還金が増加したものの、分母である標準財政規模の増加、分子・分母の両方で控除する算入公債費等の減少に伴い、</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ポイントの増となった。なお、令和４年度以降、特別区債の新規借入は行っていない。</a:t>
          </a:r>
        </a:p>
        <a:p>
          <a:r>
            <a:rPr kumimoji="1" lang="ja-JP" altLang="en-US" sz="1300">
              <a:latin typeface="ＭＳ Ｐゴシック" panose="020B0600070205080204" pitchFamily="50" charset="-128"/>
              <a:ea typeface="ＭＳ Ｐゴシック" panose="020B0600070205080204" pitchFamily="50" charset="-128"/>
            </a:rPr>
            <a:t>　今後も公共施設の更新が予定されており、新規借入が必要になる可能性があるが、これまで同様「借入額＜返済額」となるよう、工事時期の平準化や工事手法等の検討による経費削減などにより借入額の抑制を図り、適正水準を維持し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129117</xdr:rowOff>
    </xdr:from>
    <xdr:to>
      <xdr:col>81</xdr:col>
      <xdr:colOff>44450</xdr:colOff>
      <xdr:row>37</xdr:row>
      <xdr:rowOff>98425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301317"/>
          <a:ext cx="8382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48683</xdr:rowOff>
    </xdr:from>
    <xdr:to>
      <xdr:col>77</xdr:col>
      <xdr:colOff>44450</xdr:colOff>
      <xdr:row>36</xdr:row>
      <xdr:rowOff>129117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22088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48683</xdr:rowOff>
    </xdr:from>
    <xdr:to>
      <xdr:col>72</xdr:col>
      <xdr:colOff>203200</xdr:colOff>
      <xdr:row>36</xdr:row>
      <xdr:rowOff>48683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2208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53569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48683</xdr:rowOff>
    </xdr:from>
    <xdr:to>
      <xdr:col>68</xdr:col>
      <xdr:colOff>152400</xdr:colOff>
      <xdr:row>36</xdr:row>
      <xdr:rowOff>88900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2208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47625</xdr:rowOff>
    </xdr:from>
    <xdr:to>
      <xdr:col>81</xdr:col>
      <xdr:colOff>95250</xdr:colOff>
      <xdr:row>37</xdr:row>
      <xdr:rowOff>149225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64152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23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78317</xdr:rowOff>
    </xdr:from>
    <xdr:to>
      <xdr:col>77</xdr:col>
      <xdr:colOff>95250</xdr:colOff>
      <xdr:row>37</xdr:row>
      <xdr:rowOff>8467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18644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01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169333</xdr:rowOff>
    </xdr:from>
    <xdr:to>
      <xdr:col>73</xdr:col>
      <xdr:colOff>44450</xdr:colOff>
      <xdr:row>36</xdr:row>
      <xdr:rowOff>99483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109660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169333</xdr:rowOff>
    </xdr:from>
    <xdr:to>
      <xdr:col>68</xdr:col>
      <xdr:colOff>203200</xdr:colOff>
      <xdr:row>36</xdr:row>
      <xdr:rowOff>99483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109660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38100</xdr:rowOff>
    </xdr:from>
    <xdr:to>
      <xdr:col>64</xdr:col>
      <xdr:colOff>152400</xdr:colOff>
      <xdr:row>36</xdr:row>
      <xdr:rowOff>139700</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149877</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将来負担額は、特別区債現在高・債務負担行為による支出予定額・退職手当支給予定額等の合計で</a:t>
          </a:r>
          <a:r>
            <a:rPr kumimoji="1" lang="en-US" altLang="ja-JP" sz="1300">
              <a:latin typeface="ＭＳ Ｐゴシック" panose="020B0600070205080204" pitchFamily="50" charset="-128"/>
              <a:ea typeface="ＭＳ Ｐゴシック" panose="020B0600070205080204" pitchFamily="50" charset="-128"/>
            </a:rPr>
            <a:t>463</a:t>
          </a:r>
          <a:r>
            <a:rPr kumimoji="1" lang="ja-JP" altLang="en-US" sz="1300">
              <a:latin typeface="ＭＳ Ｐゴシック" panose="020B0600070205080204" pitchFamily="50" charset="-128"/>
              <a:ea typeface="ＭＳ Ｐゴシック" panose="020B0600070205080204" pitchFamily="50" charset="-128"/>
            </a:rPr>
            <a:t>億円であった。一方、基金現在高等将来負担額から控除される充当可能財源等は</a:t>
          </a:r>
          <a:r>
            <a:rPr kumimoji="1" lang="en-US" altLang="ja-JP" sz="1300">
              <a:latin typeface="ＭＳ Ｐゴシック" panose="020B0600070205080204" pitchFamily="50" charset="-128"/>
              <a:ea typeface="ＭＳ Ｐゴシック" panose="020B0600070205080204" pitchFamily="50" charset="-128"/>
            </a:rPr>
            <a:t>2,429</a:t>
          </a:r>
          <a:r>
            <a:rPr kumimoji="1" lang="ja-JP" altLang="en-US" sz="1300">
              <a:latin typeface="ＭＳ Ｐゴシック" panose="020B0600070205080204" pitchFamily="50" charset="-128"/>
              <a:ea typeface="ＭＳ Ｐゴシック" panose="020B0600070205080204" pitchFamily="50" charset="-128"/>
            </a:rPr>
            <a:t>億円で、将来負担額を</a:t>
          </a:r>
          <a:r>
            <a:rPr kumimoji="1" lang="en-US" altLang="ja-JP" sz="1300">
              <a:latin typeface="ＭＳ Ｐゴシック" panose="020B0600070205080204" pitchFamily="50" charset="-128"/>
              <a:ea typeface="ＭＳ Ｐゴシック" panose="020B0600070205080204" pitchFamily="50" charset="-128"/>
            </a:rPr>
            <a:t>1,966</a:t>
          </a:r>
          <a:r>
            <a:rPr kumimoji="1" lang="ja-JP" altLang="en-US" sz="1300">
              <a:latin typeface="ＭＳ Ｐゴシック" panose="020B0600070205080204" pitchFamily="50" charset="-128"/>
              <a:ea typeface="ＭＳ Ｐゴシック" panose="020B0600070205080204" pitchFamily="50" charset="-128"/>
            </a:rPr>
            <a:t>億円と大きく上回るため、将来負担比率は算定されなかった。このように健全な状態にあるが、今後は、公共施設の老朽化による改修等により債務負担行為額の増大が見込まれるため、引き続き財政の健全化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東京都足立区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698,276
654,280
53.25
350,114,892
337,389,453
12,489,938
193,434,386
16,140,200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令和６年度の経常的経費充当一般財源は</a:t>
          </a:r>
          <a:r>
            <a:rPr kumimoji="1" lang="en-US" altLang="ja-JP" sz="1300">
              <a:latin typeface="ＭＳ Ｐゴシック" panose="020B0600070205080204" pitchFamily="50" charset="-128"/>
              <a:ea typeface="ＭＳ Ｐゴシック" panose="020B0600070205080204" pitchFamily="50" charset="-128"/>
            </a:rPr>
            <a:t>369</a:t>
          </a:r>
          <a:r>
            <a:rPr kumimoji="1" lang="ja-JP" altLang="en-US" sz="1300">
              <a:latin typeface="ＭＳ Ｐゴシック" panose="020B0600070205080204" pitchFamily="50" charset="-128"/>
              <a:ea typeface="ＭＳ Ｐゴシック" panose="020B0600070205080204" pitchFamily="50" charset="-128"/>
            </a:rPr>
            <a:t>億円で、前年度から</a:t>
          </a:r>
          <a:r>
            <a:rPr kumimoji="1" lang="en-US" altLang="ja-JP" sz="1300">
              <a:latin typeface="ＭＳ Ｐゴシック" panose="020B0600070205080204" pitchFamily="50" charset="-128"/>
              <a:ea typeface="ＭＳ Ｐゴシック" panose="020B0600070205080204" pitchFamily="50" charset="-128"/>
            </a:rPr>
            <a:t>33.4</a:t>
          </a:r>
          <a:r>
            <a:rPr kumimoji="1" lang="ja-JP" altLang="en-US" sz="1300">
              <a:latin typeface="ＭＳ Ｐゴシック" panose="020B0600070205080204" pitchFamily="50" charset="-128"/>
              <a:ea typeface="ＭＳ Ｐゴシック" panose="020B0600070205080204" pitchFamily="50" charset="-128"/>
            </a:rPr>
            <a:t>億円増加したことにより、経常収支比率も</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ポイント上昇した。平成３年度以降、「定員管理適正化計画」「定員適正化指針」に基づき、指定管理者制度導入や保育園民営化、外郭団体の整理統合等により、常勤職員定数の適正化を図っている。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今後も、毎年度策定する「行財政運営方針」に基づいた定員管理により、適正な人件費計上に努めていく。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98425</xdr:rowOff>
    </xdr:from>
    <xdr:to>
      <xdr:col>24</xdr:col>
      <xdr:colOff>25400</xdr:colOff>
      <xdr:row>36</xdr:row>
      <xdr:rowOff>12700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09917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79375</xdr:rowOff>
    </xdr:from>
    <xdr:to>
      <xdr:col>19</xdr:col>
      <xdr:colOff>187325</xdr:colOff>
      <xdr:row>35</xdr:row>
      <xdr:rowOff>98425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3098800" y="60801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79375</xdr:rowOff>
    </xdr:from>
    <xdr:to>
      <xdr:col>15</xdr:col>
      <xdr:colOff>98425</xdr:colOff>
      <xdr:row>36</xdr:row>
      <xdr:rowOff>41275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08012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41275</xdr:rowOff>
    </xdr:from>
    <xdr:to>
      <xdr:col>11</xdr:col>
      <xdr:colOff>9525</xdr:colOff>
      <xdr:row>37</xdr:row>
      <xdr:rowOff>12700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2134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149877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47625</xdr:rowOff>
    </xdr:from>
    <xdr:to>
      <xdr:col>20</xdr:col>
      <xdr:colOff>38100</xdr:colOff>
      <xdr:row>35</xdr:row>
      <xdr:rowOff>149225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159402</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817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28575</xdr:rowOff>
    </xdr:from>
    <xdr:to>
      <xdr:col>15</xdr:col>
      <xdr:colOff>149225</xdr:colOff>
      <xdr:row>35</xdr:row>
      <xdr:rowOff>130175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02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140352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579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161925</xdr:rowOff>
    </xdr:from>
    <xdr:to>
      <xdr:col>11</xdr:col>
      <xdr:colOff>60325</xdr:colOff>
      <xdr:row>36</xdr:row>
      <xdr:rowOff>92075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102252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593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133350</xdr:rowOff>
    </xdr:from>
    <xdr:to>
      <xdr:col>6</xdr:col>
      <xdr:colOff>171450</xdr:colOff>
      <xdr:row>37</xdr:row>
      <xdr:rowOff>63500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73677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07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令和６年度の経常的経費充当一般財源は</a:t>
          </a:r>
          <a:r>
            <a:rPr kumimoji="1" lang="en-US" altLang="ja-JP" sz="1300">
              <a:latin typeface="ＭＳ Ｐゴシック" panose="020B0600070205080204" pitchFamily="50" charset="-128"/>
              <a:ea typeface="ＭＳ Ｐゴシック" panose="020B0600070205080204" pitchFamily="50" charset="-128"/>
            </a:rPr>
            <a:t>397</a:t>
          </a:r>
          <a:r>
            <a:rPr kumimoji="1" lang="ja-JP" altLang="en-US" sz="1300">
              <a:latin typeface="ＭＳ Ｐゴシック" panose="020B0600070205080204" pitchFamily="50" charset="-128"/>
              <a:ea typeface="ＭＳ Ｐゴシック" panose="020B0600070205080204" pitchFamily="50" charset="-128"/>
            </a:rPr>
            <a:t>億円で、前年度から</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億円増加したことにより、経常収支比率も</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ポイント上昇した。予防接種事業で</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億円増、小・中学校運営管理事業で</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億円増などが主な要因である。</a:t>
          </a:r>
        </a:p>
        <a:p>
          <a:r>
            <a:rPr kumimoji="1" lang="ja-JP" altLang="en-US" sz="1300">
              <a:latin typeface="ＭＳ Ｐゴシック" panose="020B0600070205080204" pitchFamily="50" charset="-128"/>
              <a:ea typeface="ＭＳ Ｐゴシック" panose="020B0600070205080204" pitchFamily="50" charset="-128"/>
            </a:rPr>
            <a:t>　近年の物価高騰による経費の増加は、一定程度やむを得ない側面があるが、実施手法の見直し等、内部努力可能な部分は、行政評価を活用しながら検証し、歳出抑制に努めていく。</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4130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76200</xdr:rowOff>
    </xdr:from>
    <xdr:to>
      <xdr:col>82</xdr:col>
      <xdr:colOff>107950</xdr:colOff>
      <xdr:row>14</xdr:row>
      <xdr:rowOff>88900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476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158750</xdr:rowOff>
    </xdr:from>
    <xdr:to>
      <xdr:col>78</xdr:col>
      <xdr:colOff>69850</xdr:colOff>
      <xdr:row>14</xdr:row>
      <xdr:rowOff>76200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387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146050</xdr:rowOff>
    </xdr:from>
    <xdr:to>
      <xdr:col>78</xdr:col>
      <xdr:colOff>120650</xdr:colOff>
      <xdr:row>16</xdr:row>
      <xdr:rowOff>76200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57150</xdr:rowOff>
    </xdr:from>
    <xdr:to>
      <xdr:col>73</xdr:col>
      <xdr:colOff>180975</xdr:colOff>
      <xdr:row>13</xdr:row>
      <xdr:rowOff>158750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286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69850</xdr:rowOff>
    </xdr:from>
    <xdr:to>
      <xdr:col>74</xdr:col>
      <xdr:colOff>31750</xdr:colOff>
      <xdr:row>16</xdr:row>
      <xdr:rowOff>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156227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57150</xdr:rowOff>
    </xdr:from>
    <xdr:to>
      <xdr:col>69</xdr:col>
      <xdr:colOff>92075</xdr:colOff>
      <xdr:row>15</xdr:row>
      <xdr:rowOff>133350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28600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31750</xdr:rowOff>
    </xdr:from>
    <xdr:to>
      <xdr:col>69</xdr:col>
      <xdr:colOff>142875</xdr:colOff>
      <xdr:row>15</xdr:row>
      <xdr:rowOff>133350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60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118127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38100</xdr:rowOff>
    </xdr:from>
    <xdr:to>
      <xdr:col>82</xdr:col>
      <xdr:colOff>158750</xdr:colOff>
      <xdr:row>14</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118127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25400</xdr:rowOff>
    </xdr:from>
    <xdr:to>
      <xdr:col>78</xdr:col>
      <xdr:colOff>120650</xdr:colOff>
      <xdr:row>14</xdr:row>
      <xdr:rowOff>127000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137177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19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107950</xdr:rowOff>
    </xdr:from>
    <xdr:to>
      <xdr:col>74</xdr:col>
      <xdr:colOff>31750</xdr:colOff>
      <xdr:row>14</xdr:row>
      <xdr:rowOff>38100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48277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1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6350</xdr:rowOff>
    </xdr:from>
    <xdr:to>
      <xdr:col>69</xdr:col>
      <xdr:colOff>142875</xdr:colOff>
      <xdr:row>13</xdr:row>
      <xdr:rowOff>107950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23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118127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0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82550</xdr:rowOff>
    </xdr:from>
    <xdr:to>
      <xdr:col>65</xdr:col>
      <xdr:colOff>53975</xdr:colOff>
      <xdr:row>16</xdr:row>
      <xdr:rowOff>12700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22877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令和６年度の経常的経費充当一般財源は</a:t>
          </a:r>
          <a:r>
            <a:rPr kumimoji="1" lang="en-US" altLang="ja-JP" sz="1300">
              <a:latin typeface="ＭＳ Ｐゴシック" panose="020B0600070205080204" pitchFamily="50" charset="-128"/>
              <a:ea typeface="ＭＳ Ｐゴシック" panose="020B0600070205080204" pitchFamily="50" charset="-128"/>
            </a:rPr>
            <a:t>434</a:t>
          </a:r>
          <a:r>
            <a:rPr kumimoji="1" lang="ja-JP" altLang="en-US" sz="1300">
              <a:latin typeface="ＭＳ Ｐゴシック" panose="020B0600070205080204" pitchFamily="50" charset="-128"/>
              <a:ea typeface="ＭＳ Ｐゴシック" panose="020B0600070205080204" pitchFamily="50" charset="-128"/>
            </a:rPr>
            <a:t>億円で、前年度から</a:t>
          </a:r>
          <a:r>
            <a:rPr kumimoji="1" lang="en-US" altLang="ja-JP" sz="1300">
              <a:latin typeface="ＭＳ Ｐゴシック" panose="020B0600070205080204" pitchFamily="50" charset="-128"/>
              <a:ea typeface="ＭＳ Ｐゴシック" panose="020B0600070205080204" pitchFamily="50" charset="-128"/>
            </a:rPr>
            <a:t>31.6</a:t>
          </a:r>
          <a:r>
            <a:rPr kumimoji="1" lang="ja-JP" altLang="en-US" sz="1300">
              <a:latin typeface="ＭＳ Ｐゴシック" panose="020B0600070205080204" pitchFamily="50" charset="-128"/>
              <a:ea typeface="ＭＳ Ｐゴシック" panose="020B0600070205080204" pitchFamily="50" charset="-128"/>
            </a:rPr>
            <a:t>億円増加したことにより、経常収支比率も</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ポイント上昇した。障がい者自立支援給付費で</a:t>
          </a:r>
          <a:r>
            <a:rPr kumimoji="1" lang="en-US" altLang="ja-JP" sz="1300">
              <a:latin typeface="ＭＳ Ｐゴシック" panose="020B0600070205080204" pitchFamily="50" charset="-128"/>
              <a:ea typeface="ＭＳ Ｐゴシック" panose="020B0600070205080204" pitchFamily="50" charset="-128"/>
            </a:rPr>
            <a:t>16.6</a:t>
          </a:r>
          <a:r>
            <a:rPr kumimoji="1" lang="ja-JP" altLang="en-US" sz="1300">
              <a:latin typeface="ＭＳ Ｐゴシック" panose="020B0600070205080204" pitchFamily="50" charset="-128"/>
              <a:ea typeface="ＭＳ Ｐゴシック" panose="020B0600070205080204" pitchFamily="50" charset="-128"/>
            </a:rPr>
            <a:t>億円増、私立保育園の運営費助成で</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億円増などが主な要因である。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今後も高齢者や障がい者支援のため社会保障関係費の増加が見込まれるが、適正な給付に努めていく。</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78015</xdr:rowOff>
    </xdr:from>
    <xdr:to>
      <xdr:col>24</xdr:col>
      <xdr:colOff>25400</xdr:colOff>
      <xdr:row>60</xdr:row>
      <xdr:rowOff>154215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36501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78015</xdr:rowOff>
    </xdr:from>
    <xdr:to>
      <xdr:col>19</xdr:col>
      <xdr:colOff>187325</xdr:colOff>
      <xdr:row>60</xdr:row>
      <xdr:rowOff>78015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365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67128</xdr:rowOff>
    </xdr:from>
    <xdr:to>
      <xdr:col>15</xdr:col>
      <xdr:colOff>98425</xdr:colOff>
      <xdr:row>60</xdr:row>
      <xdr:rowOff>78015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103541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67128</xdr:rowOff>
    </xdr:from>
    <xdr:to>
      <xdr:col>11</xdr:col>
      <xdr:colOff>9525</xdr:colOff>
      <xdr:row>60</xdr:row>
      <xdr:rowOff>110672</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3541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103415</xdr:rowOff>
    </xdr:from>
    <xdr:to>
      <xdr:col>24</xdr:col>
      <xdr:colOff>76200</xdr:colOff>
      <xdr:row>61</xdr:row>
      <xdr:rowOff>33565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3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75492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36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27215</xdr:rowOff>
    </xdr:from>
    <xdr:to>
      <xdr:col>20</xdr:col>
      <xdr:colOff>38100</xdr:colOff>
      <xdr:row>60</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113592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27215</xdr:rowOff>
    </xdr:from>
    <xdr:to>
      <xdr:col>15</xdr:col>
      <xdr:colOff>149225</xdr:colOff>
      <xdr:row>60</xdr:row>
      <xdr:rowOff>128815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113592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16328</xdr:rowOff>
    </xdr:from>
    <xdr:to>
      <xdr:col>11</xdr:col>
      <xdr:colOff>60325</xdr:colOff>
      <xdr:row>60</xdr:row>
      <xdr:rowOff>117928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30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102705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38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59872</xdr:rowOff>
    </xdr:from>
    <xdr:to>
      <xdr:col>6</xdr:col>
      <xdr:colOff>171450</xdr:colOff>
      <xdr:row>60</xdr:row>
      <xdr:rowOff>161472</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146249</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「その他」項目の主たる要素は、国民健康保険、介護保険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後期高齢者医療の各特別会計への繰出金である。令和６年度の繰出金は、経常的経費充当一般財源は</a:t>
          </a:r>
          <a:r>
            <a:rPr kumimoji="1" lang="en-US" altLang="ja-JP" sz="1300">
              <a:latin typeface="ＭＳ Ｐゴシック" panose="020B0600070205080204" pitchFamily="50" charset="-128"/>
              <a:ea typeface="ＭＳ Ｐゴシック" panose="020B0600070205080204" pitchFamily="50" charset="-128"/>
            </a:rPr>
            <a:t>209</a:t>
          </a:r>
          <a:r>
            <a:rPr kumimoji="1" lang="ja-JP" altLang="en-US" sz="1300">
              <a:latin typeface="ＭＳ Ｐゴシック" panose="020B0600070205080204" pitchFamily="50" charset="-128"/>
              <a:ea typeface="ＭＳ Ｐゴシック" panose="020B0600070205080204" pitchFamily="50" charset="-128"/>
            </a:rPr>
            <a:t>億円で前年度から</a:t>
          </a:r>
          <a:r>
            <a:rPr kumimoji="1" lang="en-US" altLang="ja-JP" sz="1300">
              <a:latin typeface="ＭＳ Ｐゴシック" panose="020B0600070205080204" pitchFamily="50" charset="-128"/>
              <a:ea typeface="ＭＳ Ｐゴシック" panose="020B0600070205080204" pitchFamily="50" charset="-128"/>
            </a:rPr>
            <a:t>17.1</a:t>
          </a:r>
          <a:r>
            <a:rPr kumimoji="1" lang="ja-JP" altLang="en-US" sz="1300">
              <a:latin typeface="ＭＳ Ｐゴシック" panose="020B0600070205080204" pitchFamily="50" charset="-128"/>
              <a:ea typeface="ＭＳ Ｐゴシック" panose="020B0600070205080204" pitchFamily="50" charset="-128"/>
            </a:rPr>
            <a:t>億円の増加となり、経常収支比率は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今後も医療費の適正化や保険料の収納率向上に一層注力するとともに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介護予防事業の実施等による将来的な経費の抑制に努めていく。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127000</xdr:rowOff>
    </xdr:from>
    <xdr:to>
      <xdr:col>82</xdr:col>
      <xdr:colOff>107950</xdr:colOff>
      <xdr:row>61</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4140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127000</xdr:rowOff>
    </xdr:from>
    <xdr:to>
      <xdr:col>78</xdr:col>
      <xdr:colOff>69850</xdr:colOff>
      <xdr:row>60</xdr:row>
      <xdr:rowOff>146050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10414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127000</xdr:rowOff>
    </xdr:from>
    <xdr:to>
      <xdr:col>73</xdr:col>
      <xdr:colOff>180975</xdr:colOff>
      <xdr:row>60</xdr:row>
      <xdr:rowOff>146050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414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127000</xdr:rowOff>
    </xdr:from>
    <xdr:to>
      <xdr:col>69</xdr:col>
      <xdr:colOff>92075</xdr:colOff>
      <xdr:row>61</xdr:row>
      <xdr:rowOff>31750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414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54627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9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152400</xdr:rowOff>
    </xdr:from>
    <xdr:to>
      <xdr:col>82</xdr:col>
      <xdr:colOff>158750</xdr:colOff>
      <xdr:row>61</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60977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76200</xdr:rowOff>
    </xdr:from>
    <xdr:to>
      <xdr:col>78</xdr:col>
      <xdr:colOff>120650</xdr:colOff>
      <xdr:row>61</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162577</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95250</xdr:rowOff>
    </xdr:from>
    <xdr:to>
      <xdr:col>74</xdr:col>
      <xdr:colOff>31750</xdr:colOff>
      <xdr:row>61</xdr:row>
      <xdr:rowOff>25400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10177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152400</xdr:rowOff>
    </xdr:from>
    <xdr:to>
      <xdr:col>65</xdr:col>
      <xdr:colOff>53975</xdr:colOff>
      <xdr:row>61</xdr:row>
      <xdr:rowOff>82550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67327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令和６年度の経常的経費充当一般財源は</a:t>
          </a:r>
          <a:r>
            <a:rPr kumimoji="1" lang="en-US" altLang="ja-JP" sz="1300">
              <a:latin typeface="ＭＳ Ｐゴシック" panose="020B0600070205080204" pitchFamily="50" charset="-128"/>
              <a:ea typeface="ＭＳ Ｐゴシック" panose="020B0600070205080204" pitchFamily="50" charset="-128"/>
            </a:rPr>
            <a:t>121</a:t>
          </a:r>
          <a:r>
            <a:rPr kumimoji="1" lang="ja-JP" altLang="en-US" sz="1300">
              <a:latin typeface="ＭＳ Ｐゴシック" panose="020B0600070205080204" pitchFamily="50" charset="-128"/>
              <a:ea typeface="ＭＳ Ｐゴシック" panose="020B0600070205080204" pitchFamily="50" charset="-128"/>
            </a:rPr>
            <a:t>億円で、前年度から</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億円減少したことにより、経常収支比率も</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ポイント低下した。ものづくり支援事業で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億円減、東京二十三区清掃一部事務組合分担金で</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億円減などが主な要因である。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令和６年度は補助金の全件調査及び評価を実施し、全体の予算削減に繋げた。今後も、補助金の必要性や妥当性等を確認し、見直しを行っていく。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35560</xdr:rowOff>
    </xdr:from>
    <xdr:to>
      <xdr:col>82</xdr:col>
      <xdr:colOff>107950</xdr:colOff>
      <xdr:row>37</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2077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104140</xdr:rowOff>
    </xdr:from>
    <xdr:to>
      <xdr:col>78</xdr:col>
      <xdr:colOff>69850</xdr:colOff>
      <xdr:row>37</xdr:row>
      <xdr:rowOff>1270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93344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35560</xdr:rowOff>
    </xdr:from>
    <xdr:to>
      <xdr:col>73</xdr:col>
      <xdr:colOff>180975</xdr:colOff>
      <xdr:row>34</xdr:row>
      <xdr:rowOff>104140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8648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35560</xdr:rowOff>
    </xdr:from>
    <xdr:to>
      <xdr:col>69</xdr:col>
      <xdr:colOff>92075</xdr:colOff>
      <xdr:row>34</xdr:row>
      <xdr:rowOff>149860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8648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128287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121920</xdr:rowOff>
    </xdr:from>
    <xdr:to>
      <xdr:col>78</xdr:col>
      <xdr:colOff>120650</xdr:colOff>
      <xdr:row>37</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36847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53340</xdr:rowOff>
    </xdr:from>
    <xdr:to>
      <xdr:col>74</xdr:col>
      <xdr:colOff>31750</xdr:colOff>
      <xdr:row>34</xdr:row>
      <xdr:rowOff>154940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139717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6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156210</xdr:rowOff>
    </xdr:from>
    <xdr:to>
      <xdr:col>69</xdr:col>
      <xdr:colOff>142875</xdr:colOff>
      <xdr:row>34</xdr:row>
      <xdr:rowOff>86360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71137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99060</xdr:rowOff>
    </xdr:from>
    <xdr:to>
      <xdr:col>65</xdr:col>
      <xdr:colOff>53975</xdr:colOff>
      <xdr:row>35</xdr:row>
      <xdr:rowOff>29210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13987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令和６年度の経常的経費充当一般財源は</a:t>
          </a:r>
          <a:r>
            <a:rPr kumimoji="1" lang="en-US" altLang="ja-JP" sz="1300">
              <a:latin typeface="ＭＳ Ｐゴシック" panose="020B0600070205080204" pitchFamily="50" charset="-128"/>
              <a:ea typeface="ＭＳ Ｐゴシック" panose="020B0600070205080204" pitchFamily="50" charset="-128"/>
            </a:rPr>
            <a:t>29.6</a:t>
          </a:r>
          <a:r>
            <a:rPr kumimoji="1" lang="ja-JP" altLang="en-US" sz="1300">
              <a:latin typeface="ＭＳ Ｐゴシック" panose="020B0600070205080204" pitchFamily="50" charset="-128"/>
              <a:ea typeface="ＭＳ Ｐゴシック" panose="020B0600070205080204" pitchFamily="50" charset="-128"/>
            </a:rPr>
            <a:t>億円で、前年度から</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億円減少したことにより、経常収支比率も</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ポイント低下し、令和６年度は類似団体平均を下回った。元金償還額</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億円減などが主な要因である。なお、歳入の増加が見込めたことにより、新規借入は行わなかった。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公共施設の更新等のため、新規借入を行う可能性はあるが、「借入額＜返済額」となるよう努め、適正水準を維持していく。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107950</xdr:rowOff>
    </xdr:from>
    <xdr:to>
      <xdr:col>24</xdr:col>
      <xdr:colOff>25400</xdr:colOff>
      <xdr:row>75</xdr:row>
      <xdr:rowOff>12700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27952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165100</xdr:rowOff>
    </xdr:from>
    <xdr:to>
      <xdr:col>19</xdr:col>
      <xdr:colOff>187325</xdr:colOff>
      <xdr:row>75</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3098800" y="12852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165100</xdr:rowOff>
    </xdr:from>
    <xdr:to>
      <xdr:col>15</xdr:col>
      <xdr:colOff>98425</xdr:colOff>
      <xdr:row>76</xdr:row>
      <xdr:rowOff>12700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2852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31750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304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57150</xdr:rowOff>
    </xdr:from>
    <xdr:to>
      <xdr:col>24</xdr:col>
      <xdr:colOff>76200</xdr:colOff>
      <xdr:row>74</xdr:row>
      <xdr:rowOff>158750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73677</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133350</xdr:rowOff>
    </xdr:from>
    <xdr:to>
      <xdr:col>20</xdr:col>
      <xdr:colOff>38100</xdr:colOff>
      <xdr:row>75</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48277</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2907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114300</xdr:rowOff>
    </xdr:from>
    <xdr:to>
      <xdr:col>15</xdr:col>
      <xdr:colOff>149225</xdr:colOff>
      <xdr:row>75</xdr:row>
      <xdr:rowOff>44450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54627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133350</xdr:rowOff>
    </xdr:from>
    <xdr:to>
      <xdr:col>11</xdr:col>
      <xdr:colOff>60325</xdr:colOff>
      <xdr:row>76</xdr:row>
      <xdr:rowOff>63500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48277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152400</xdr:rowOff>
    </xdr:from>
    <xdr:to>
      <xdr:col>6</xdr:col>
      <xdr:colOff>171450</xdr:colOff>
      <xdr:row>76</xdr:row>
      <xdr:rowOff>82550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67327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09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 人件費や扶助費等の増で経常的経費充当一般財源が増加したことにより、前年度より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ポイント上昇し、類似団体平均を上回っている。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今後もより一層新たな歳入確保に向けた努力行うとともに、行政評価を活用しながら絶えず事業の見直しを行い、歳出抑制に努めていく。</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27939</xdr:rowOff>
    </xdr:from>
    <xdr:to>
      <xdr:col>82</xdr:col>
      <xdr:colOff>107950</xdr:colOff>
      <xdr:row>78</xdr:row>
      <xdr:rowOff>142239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401039"/>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xdr:rowOff>
    </xdr:from>
    <xdr:to>
      <xdr:col>78</xdr:col>
      <xdr:colOff>69850</xdr:colOff>
      <xdr:row>78</xdr:row>
      <xdr:rowOff>27939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202920"/>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77</xdr:row>
      <xdr:rowOff>8889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893800" y="132029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8889</xdr:rowOff>
    </xdr:from>
    <xdr:to>
      <xdr:col>69</xdr:col>
      <xdr:colOff>92075</xdr:colOff>
      <xdr:row>79</xdr:row>
      <xdr:rowOff>130811</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210539"/>
          <a:ext cx="889000" cy="46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91439</xdr:rowOff>
    </xdr:from>
    <xdr:to>
      <xdr:col>82</xdr:col>
      <xdr:colOff>158750</xdr:colOff>
      <xdr:row>79</xdr:row>
      <xdr:rowOff>21589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63516</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148589</xdr:rowOff>
    </xdr:from>
    <xdr:to>
      <xdr:col>78</xdr:col>
      <xdr:colOff>120650</xdr:colOff>
      <xdr:row>78</xdr:row>
      <xdr:rowOff>78739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63516</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121920</xdr:rowOff>
    </xdr:from>
    <xdr:to>
      <xdr:col>74</xdr:col>
      <xdr:colOff>31750</xdr:colOff>
      <xdr:row>77</xdr:row>
      <xdr:rowOff>52070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62247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129539</xdr:rowOff>
    </xdr:from>
    <xdr:to>
      <xdr:col>69</xdr:col>
      <xdr:colOff>142875</xdr:colOff>
      <xdr:row>77</xdr:row>
      <xdr:rowOff>59689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69867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80011</xdr:rowOff>
    </xdr:from>
    <xdr:to>
      <xdr:col>65</xdr:col>
      <xdr:colOff>53975</xdr:colOff>
      <xdr:row>80</xdr:row>
      <xdr:rowOff>10161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166388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71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東京都足立区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143339</xdr:rowOff>
    </xdr:from>
    <xdr:to>
      <xdr:col>29</xdr:col>
      <xdr:colOff>127000</xdr:colOff>
      <xdr:row>19</xdr:row>
      <xdr:rowOff>20516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77064"/>
          <a:ext cx="647700" cy="48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20516</xdr:rowOff>
    </xdr:from>
    <xdr:to>
      <xdr:col>26</xdr:col>
      <xdr:colOff>50800</xdr:colOff>
      <xdr:row>19</xdr:row>
      <xdr:rowOff>29573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25691"/>
          <a:ext cx="698500" cy="9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29573</xdr:rowOff>
    </xdr:from>
    <xdr:to>
      <xdr:col>22</xdr:col>
      <xdr:colOff>114300</xdr:colOff>
      <xdr:row>19</xdr:row>
      <xdr:rowOff>30259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34748"/>
          <a:ext cx="698500" cy="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30259</xdr:rowOff>
    </xdr:from>
    <xdr:to>
      <xdr:col>18</xdr:col>
      <xdr:colOff>177800</xdr:colOff>
      <xdr:row>19</xdr:row>
      <xdr:rowOff>33089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35434"/>
          <a:ext cx="698500" cy="2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92540</xdr:rowOff>
    </xdr:from>
    <xdr:to>
      <xdr:col>29</xdr:col>
      <xdr:colOff>177800</xdr:colOff>
      <xdr:row>19</xdr:row>
      <xdr:rowOff>22689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26265"/>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1117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34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141166</xdr:rowOff>
    </xdr:from>
    <xdr:to>
      <xdr:col>26</xdr:col>
      <xdr:colOff>101600</xdr:colOff>
      <xdr:row>19</xdr:row>
      <xdr:rowOff>71316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748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56093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61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150223</xdr:rowOff>
    </xdr:from>
    <xdr:to>
      <xdr:col>22</xdr:col>
      <xdr:colOff>165100</xdr:colOff>
      <xdr:row>19</xdr:row>
      <xdr:rowOff>80373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83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65150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150909</xdr:rowOff>
    </xdr:from>
    <xdr:to>
      <xdr:col>19</xdr:col>
      <xdr:colOff>38100</xdr:colOff>
      <xdr:row>19</xdr:row>
      <xdr:rowOff>81059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46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65836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7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153739</xdr:rowOff>
    </xdr:from>
    <xdr:to>
      <xdr:col>15</xdr:col>
      <xdr:colOff>101600</xdr:colOff>
      <xdr:row>19</xdr:row>
      <xdr:rowOff>83889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87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68666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7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112026</xdr:rowOff>
    </xdr:from>
    <xdr:to>
      <xdr:col>29</xdr:col>
      <xdr:colOff>127000</xdr:colOff>
      <xdr:row>37</xdr:row>
      <xdr:rowOff>86823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065276"/>
          <a:ext cx="647700" cy="1462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86823</xdr:rowOff>
    </xdr:from>
    <xdr:to>
      <xdr:col>26</xdr:col>
      <xdr:colOff>50800</xdr:colOff>
      <xdr:row>37</xdr:row>
      <xdr:rowOff>149689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211523"/>
          <a:ext cx="698500" cy="62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149689</xdr:rowOff>
    </xdr:from>
    <xdr:to>
      <xdr:col>22</xdr:col>
      <xdr:colOff>114300</xdr:colOff>
      <xdr:row>37</xdr:row>
      <xdr:rowOff>212439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274389"/>
          <a:ext cx="698500" cy="62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197866</xdr:rowOff>
    </xdr:from>
    <xdr:to>
      <xdr:col>18</xdr:col>
      <xdr:colOff>177800</xdr:colOff>
      <xdr:row>37</xdr:row>
      <xdr:rowOff>212439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322566"/>
          <a:ext cx="698500" cy="14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61226</xdr:rowOff>
    </xdr:from>
    <xdr:to>
      <xdr:col>29</xdr:col>
      <xdr:colOff>177800</xdr:colOff>
      <xdr:row>36</xdr:row>
      <xdr:rowOff>162826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14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33303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8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36023</xdr:rowOff>
    </xdr:from>
    <xdr:to>
      <xdr:col>26</xdr:col>
      <xdr:colOff>101600</xdr:colOff>
      <xdr:row>37</xdr:row>
      <xdr:rowOff>137623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60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122400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47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98889</xdr:rowOff>
    </xdr:from>
    <xdr:to>
      <xdr:col>22</xdr:col>
      <xdr:colOff>165100</xdr:colOff>
      <xdr:row>37</xdr:row>
      <xdr:rowOff>200489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23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185266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0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161639</xdr:rowOff>
    </xdr:from>
    <xdr:to>
      <xdr:col>19</xdr:col>
      <xdr:colOff>38100</xdr:colOff>
      <xdr:row>37</xdr:row>
      <xdr:rowOff>263239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86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248016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7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147066</xdr:rowOff>
    </xdr:from>
    <xdr:to>
      <xdr:col>15</xdr:col>
      <xdr:colOff>101600</xdr:colOff>
      <xdr:row>37</xdr:row>
      <xdr:rowOff>248666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71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233443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58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東京都足立区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698,276
654,280
53.25
350,114,892
337,389,453
12,489,938
193,434,386
16,140,200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128542</xdr:rowOff>
    </xdr:from>
    <xdr:to>
      <xdr:col>24</xdr:col>
      <xdr:colOff>63500</xdr:colOff>
      <xdr:row>38</xdr:row>
      <xdr:rowOff>14852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72192"/>
          <a:ext cx="838200" cy="5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3030</xdr:rowOff>
    </xdr:from>
    <xdr:to>
      <xdr:col>19</xdr:col>
      <xdr:colOff>177800</xdr:colOff>
      <xdr:row>38</xdr:row>
      <xdr:rowOff>14852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18130"/>
          <a:ext cx="889000" cy="1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3030</xdr:rowOff>
    </xdr:from>
    <xdr:to>
      <xdr:col>15</xdr:col>
      <xdr:colOff>50800</xdr:colOff>
      <xdr:row>38</xdr:row>
      <xdr:rowOff>17203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8130"/>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165553</xdr:rowOff>
    </xdr:from>
    <xdr:to>
      <xdr:col>10</xdr:col>
      <xdr:colOff>114300</xdr:colOff>
      <xdr:row>38</xdr:row>
      <xdr:rowOff>17203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09203"/>
          <a:ext cx="889000" cy="2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77742</xdr:rowOff>
    </xdr:from>
    <xdr:to>
      <xdr:col>24</xdr:col>
      <xdr:colOff>114300</xdr:colOff>
      <xdr:row>38</xdr:row>
      <xdr:rowOff>7893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213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164119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135502</xdr:rowOff>
    </xdr:from>
    <xdr:to>
      <xdr:col>20</xdr:col>
      <xdr:colOff>38100</xdr:colOff>
      <xdr:row>38</xdr:row>
      <xdr:rowOff>65652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7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56779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123680</xdr:rowOff>
    </xdr:from>
    <xdr:to>
      <xdr:col>15</xdr:col>
      <xdr:colOff>101600</xdr:colOff>
      <xdr:row>38</xdr:row>
      <xdr:rowOff>53830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44957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6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137853</xdr:rowOff>
    </xdr:from>
    <xdr:to>
      <xdr:col>10</xdr:col>
      <xdr:colOff>165100</xdr:colOff>
      <xdr:row>38</xdr:row>
      <xdr:rowOff>68004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15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59130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114753</xdr:rowOff>
    </xdr:from>
    <xdr:to>
      <xdr:col>6</xdr:col>
      <xdr:colOff>38100</xdr:colOff>
      <xdr:row>38</xdr:row>
      <xdr:rowOff>44903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36030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5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137044</xdr:rowOff>
    </xdr:from>
    <xdr:to>
      <xdr:col>24</xdr:col>
      <xdr:colOff>63500</xdr:colOff>
      <xdr:row>56</xdr:row>
      <xdr:rowOff>159414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738244"/>
          <a:ext cx="838200" cy="2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137578</xdr:rowOff>
    </xdr:from>
    <xdr:to>
      <xdr:col>19</xdr:col>
      <xdr:colOff>177800</xdr:colOff>
      <xdr:row>56</xdr:row>
      <xdr:rowOff>159414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738778"/>
          <a:ext cx="889000" cy="2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137578</xdr:rowOff>
    </xdr:from>
    <xdr:to>
      <xdr:col>15</xdr:col>
      <xdr:colOff>50800</xdr:colOff>
      <xdr:row>56</xdr:row>
      <xdr:rowOff>151724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38778"/>
          <a:ext cx="889000" cy="14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151724</xdr:rowOff>
    </xdr:from>
    <xdr:to>
      <xdr:col>10</xdr:col>
      <xdr:colOff>114300</xdr:colOff>
      <xdr:row>57</xdr:row>
      <xdr:rowOff>11250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752924"/>
          <a:ext cx="889000" cy="3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86244</xdr:rowOff>
    </xdr:from>
    <xdr:to>
      <xdr:col>24</xdr:col>
      <xdr:colOff>114300</xdr:colOff>
      <xdr:row>57</xdr:row>
      <xdr:rowOff>16394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8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1171</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0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108614</xdr:rowOff>
    </xdr:from>
    <xdr:to>
      <xdr:col>20</xdr:col>
      <xdr:colOff>38100</xdr:colOff>
      <xdr:row>57</xdr:row>
      <xdr:rowOff>38764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29891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80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86778</xdr:rowOff>
    </xdr:from>
    <xdr:to>
      <xdr:col>15</xdr:col>
      <xdr:colOff>101600</xdr:colOff>
      <xdr:row>57</xdr:row>
      <xdr:rowOff>16928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8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8055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8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100924</xdr:rowOff>
    </xdr:from>
    <xdr:to>
      <xdr:col>10</xdr:col>
      <xdr:colOff>165100</xdr:colOff>
      <xdr:row>57</xdr:row>
      <xdr:rowOff>31074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70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22201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9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131900</xdr:rowOff>
    </xdr:from>
    <xdr:to>
      <xdr:col>6</xdr:col>
      <xdr:colOff>38100</xdr:colOff>
      <xdr:row>57</xdr:row>
      <xdr:rowOff>62050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3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53177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2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15190</xdr:rowOff>
    </xdr:from>
    <xdr:to>
      <xdr:col>24</xdr:col>
      <xdr:colOff>63500</xdr:colOff>
      <xdr:row>78</xdr:row>
      <xdr:rowOff>27152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388290"/>
          <a:ext cx="838200" cy="1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15190</xdr:rowOff>
    </xdr:from>
    <xdr:to>
      <xdr:col>19</xdr:col>
      <xdr:colOff>177800</xdr:colOff>
      <xdr:row>78</xdr:row>
      <xdr:rowOff>43535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88290"/>
          <a:ext cx="889000" cy="2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43535</xdr:rowOff>
    </xdr:from>
    <xdr:to>
      <xdr:col>15</xdr:col>
      <xdr:colOff>50800</xdr:colOff>
      <xdr:row>78</xdr:row>
      <xdr:rowOff>52451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16635"/>
          <a:ext cx="8890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1169</xdr:rowOff>
    </xdr:from>
    <xdr:to>
      <xdr:col>10</xdr:col>
      <xdr:colOff>114300</xdr:colOff>
      <xdr:row>78</xdr:row>
      <xdr:rowOff>52451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74269"/>
          <a:ext cx="889000" cy="5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147802</xdr:rowOff>
    </xdr:from>
    <xdr:to>
      <xdr:col>24</xdr:col>
      <xdr:colOff>114300</xdr:colOff>
      <xdr:row>78</xdr:row>
      <xdr:rowOff>77952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4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126229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2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135840</xdr:rowOff>
    </xdr:from>
    <xdr:to>
      <xdr:col>20</xdr:col>
      <xdr:colOff>38100</xdr:colOff>
      <xdr:row>78</xdr:row>
      <xdr:rowOff>65990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57117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3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164185</xdr:rowOff>
    </xdr:from>
    <xdr:to>
      <xdr:col>15</xdr:col>
      <xdr:colOff>101600</xdr:colOff>
      <xdr:row>78</xdr:row>
      <xdr:rowOff>94335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6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85462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4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1651</xdr:rowOff>
    </xdr:from>
    <xdr:to>
      <xdr:col>10</xdr:col>
      <xdr:colOff>165100</xdr:colOff>
      <xdr:row>78</xdr:row>
      <xdr:rowOff>103251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7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94378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6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121819</xdr:rowOff>
    </xdr:from>
    <xdr:to>
      <xdr:col>6</xdr:col>
      <xdr:colOff>38100</xdr:colOff>
      <xdr:row>78</xdr:row>
      <xdr:rowOff>51969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2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43096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1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158235</xdr:rowOff>
    </xdr:from>
    <xdr:to>
      <xdr:col>24</xdr:col>
      <xdr:colOff>63500</xdr:colOff>
      <xdr:row>92</xdr:row>
      <xdr:rowOff>27991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760185"/>
          <a:ext cx="838200" cy="4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27991</xdr:rowOff>
    </xdr:from>
    <xdr:to>
      <xdr:col>19</xdr:col>
      <xdr:colOff>177800</xdr:colOff>
      <xdr:row>92</xdr:row>
      <xdr:rowOff>80187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801391"/>
          <a:ext cx="889000" cy="5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138576</xdr:rowOff>
    </xdr:from>
    <xdr:to>
      <xdr:col>15</xdr:col>
      <xdr:colOff>50800</xdr:colOff>
      <xdr:row>92</xdr:row>
      <xdr:rowOff>80187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740526"/>
          <a:ext cx="889000" cy="11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138576</xdr:rowOff>
    </xdr:from>
    <xdr:to>
      <xdr:col>10</xdr:col>
      <xdr:colOff>114300</xdr:colOff>
      <xdr:row>94</xdr:row>
      <xdr:rowOff>157817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740526"/>
          <a:ext cx="889000" cy="53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107435</xdr:rowOff>
    </xdr:from>
    <xdr:to>
      <xdr:col>24</xdr:col>
      <xdr:colOff>114300</xdr:colOff>
      <xdr:row>92</xdr:row>
      <xdr:rowOff>37585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70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22362</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624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148641</xdr:rowOff>
    </xdr:from>
    <xdr:to>
      <xdr:col>20</xdr:col>
      <xdr:colOff>38100</xdr:colOff>
      <xdr:row>92</xdr:row>
      <xdr:rowOff>78791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75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95318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525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29387</xdr:rowOff>
    </xdr:from>
    <xdr:to>
      <xdr:col>15</xdr:col>
      <xdr:colOff>101600</xdr:colOff>
      <xdr:row>92</xdr:row>
      <xdr:rowOff>130987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80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147514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578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87776</xdr:rowOff>
    </xdr:from>
    <xdr:to>
      <xdr:col>10</xdr:col>
      <xdr:colOff>165100</xdr:colOff>
      <xdr:row>92</xdr:row>
      <xdr:rowOff>17926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68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34453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464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107017</xdr:rowOff>
    </xdr:from>
    <xdr:to>
      <xdr:col>6</xdr:col>
      <xdr:colOff>38100</xdr:colOff>
      <xdr:row>95</xdr:row>
      <xdr:rowOff>37167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53694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998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46310</xdr:rowOff>
    </xdr:from>
    <xdr:to>
      <xdr:col>55</xdr:col>
      <xdr:colOff>0</xdr:colOff>
      <xdr:row>38</xdr:row>
      <xdr:rowOff>64674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61410"/>
          <a:ext cx="838200" cy="1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15506</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5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28631</xdr:rowOff>
    </xdr:from>
    <xdr:to>
      <xdr:col>50</xdr:col>
      <xdr:colOff>114300</xdr:colOff>
      <xdr:row>38</xdr:row>
      <xdr:rowOff>64674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43731"/>
          <a:ext cx="8890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119001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29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28631</xdr:rowOff>
    </xdr:from>
    <xdr:to>
      <xdr:col>45</xdr:col>
      <xdr:colOff>177800</xdr:colOff>
      <xdr:row>39</xdr:row>
      <xdr:rowOff>17460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43731"/>
          <a:ext cx="889000" cy="16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102440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61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56901</xdr:rowOff>
    </xdr:from>
    <xdr:to>
      <xdr:col>41</xdr:col>
      <xdr:colOff>50800</xdr:colOff>
      <xdr:row>39</xdr:row>
      <xdr:rowOff>17460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200401"/>
          <a:ext cx="889000" cy="150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56852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0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106931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0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166960</xdr:rowOff>
    </xdr:from>
    <xdr:to>
      <xdr:col>55</xdr:col>
      <xdr:colOff>50800</xdr:colOff>
      <xdr:row>38</xdr:row>
      <xdr:rowOff>97110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1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145387</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8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13874</xdr:rowOff>
    </xdr:from>
    <xdr:to>
      <xdr:col>50</xdr:col>
      <xdr:colOff>165100</xdr:colOff>
      <xdr:row>38</xdr:row>
      <xdr:rowOff>115474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2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106601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62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149281</xdr:rowOff>
    </xdr:from>
    <xdr:to>
      <xdr:col>46</xdr:col>
      <xdr:colOff>38100</xdr:colOff>
      <xdr:row>38</xdr:row>
      <xdr:rowOff>79431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9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95958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268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138110</xdr:rowOff>
    </xdr:from>
    <xdr:to>
      <xdr:col>41</xdr:col>
      <xdr:colOff>101600</xdr:colOff>
      <xdr:row>39</xdr:row>
      <xdr:rowOff>68260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5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59387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74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6101</xdr:rowOff>
    </xdr:from>
    <xdr:to>
      <xdr:col>36</xdr:col>
      <xdr:colOff>165100</xdr:colOff>
      <xdr:row>30</xdr:row>
      <xdr:rowOff>107701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4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98828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42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131097</xdr:rowOff>
    </xdr:from>
    <xdr:to>
      <xdr:col>55</xdr:col>
      <xdr:colOff>0</xdr:colOff>
      <xdr:row>57</xdr:row>
      <xdr:rowOff>38643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32297"/>
          <a:ext cx="838200" cy="7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146520</xdr:rowOff>
    </xdr:from>
    <xdr:to>
      <xdr:col>50</xdr:col>
      <xdr:colOff>114300</xdr:colOff>
      <xdr:row>57</xdr:row>
      <xdr:rowOff>38643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747720"/>
          <a:ext cx="889000" cy="6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29423</xdr:rowOff>
    </xdr:from>
    <xdr:to>
      <xdr:col>45</xdr:col>
      <xdr:colOff>177800</xdr:colOff>
      <xdr:row>56</xdr:row>
      <xdr:rowOff>146520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30623"/>
          <a:ext cx="889000" cy="11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50830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2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29423</xdr:rowOff>
    </xdr:from>
    <xdr:to>
      <xdr:col>41</xdr:col>
      <xdr:colOff>50800</xdr:colOff>
      <xdr:row>57</xdr:row>
      <xdr:rowOff>55073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630623"/>
          <a:ext cx="889000" cy="19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35483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80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80297</xdr:rowOff>
    </xdr:from>
    <xdr:to>
      <xdr:col>55</xdr:col>
      <xdr:colOff>50800</xdr:colOff>
      <xdr:row>57</xdr:row>
      <xdr:rowOff>10447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8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58724</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5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159293</xdr:rowOff>
    </xdr:from>
    <xdr:to>
      <xdr:col>50</xdr:col>
      <xdr:colOff>165100</xdr:colOff>
      <xdr:row>57</xdr:row>
      <xdr:rowOff>89443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6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80570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5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95720</xdr:rowOff>
    </xdr:from>
    <xdr:to>
      <xdr:col>46</xdr:col>
      <xdr:colOff>38100</xdr:colOff>
      <xdr:row>57</xdr:row>
      <xdr:rowOff>25870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9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42397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47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150073</xdr:rowOff>
    </xdr:from>
    <xdr:to>
      <xdr:col>41</xdr:col>
      <xdr:colOff>101600</xdr:colOff>
      <xdr:row>56</xdr:row>
      <xdr:rowOff>80223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7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96750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35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4273</xdr:rowOff>
    </xdr:from>
    <xdr:to>
      <xdr:col>36</xdr:col>
      <xdr:colOff>165100</xdr:colOff>
      <xdr:row>57</xdr:row>
      <xdr:rowOff>105873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97000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6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136728</xdr:rowOff>
    </xdr:from>
    <xdr:to>
      <xdr:col>55</xdr:col>
      <xdr:colOff>0</xdr:colOff>
      <xdr:row>78</xdr:row>
      <xdr:rowOff>31376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338378"/>
          <a:ext cx="838200" cy="6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107271</xdr:rowOff>
    </xdr:from>
    <xdr:to>
      <xdr:col>50</xdr:col>
      <xdr:colOff>114300</xdr:colOff>
      <xdr:row>77</xdr:row>
      <xdr:rowOff>136728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308921"/>
          <a:ext cx="889000" cy="2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100805</xdr:rowOff>
    </xdr:from>
    <xdr:to>
      <xdr:col>45</xdr:col>
      <xdr:colOff>177800</xdr:colOff>
      <xdr:row>77</xdr:row>
      <xdr:rowOff>107271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302455"/>
          <a:ext cx="889000" cy="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70559</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4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100805</xdr:rowOff>
    </xdr:from>
    <xdr:to>
      <xdr:col>41</xdr:col>
      <xdr:colOff>50800</xdr:colOff>
      <xdr:row>77</xdr:row>
      <xdr:rowOff>161449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302455"/>
          <a:ext cx="889000" cy="6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159845</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26428" y="1336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152026</xdr:rowOff>
    </xdr:from>
    <xdr:to>
      <xdr:col>55</xdr:col>
      <xdr:colOff>50800</xdr:colOff>
      <xdr:row>78</xdr:row>
      <xdr:rowOff>82176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35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130453</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332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85928</xdr:rowOff>
    </xdr:from>
    <xdr:to>
      <xdr:col>50</xdr:col>
      <xdr:colOff>165100</xdr:colOff>
      <xdr:row>78</xdr:row>
      <xdr:rowOff>16078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28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7205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38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56471</xdr:rowOff>
    </xdr:from>
    <xdr:to>
      <xdr:col>46</xdr:col>
      <xdr:colOff>38100</xdr:colOff>
      <xdr:row>77</xdr:row>
      <xdr:rowOff>158071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25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3148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303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50005</xdr:rowOff>
    </xdr:from>
    <xdr:to>
      <xdr:col>41</xdr:col>
      <xdr:colOff>101600</xdr:colOff>
      <xdr:row>77</xdr:row>
      <xdr:rowOff>151605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25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168132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302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110649</xdr:rowOff>
    </xdr:from>
    <xdr:to>
      <xdr:col>36</xdr:col>
      <xdr:colOff>165100</xdr:colOff>
      <xdr:row>78</xdr:row>
      <xdr:rowOff>40799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31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57326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087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3454</xdr:rowOff>
    </xdr:from>
    <xdr:to>
      <xdr:col>55</xdr:col>
      <xdr:colOff>0</xdr:colOff>
      <xdr:row>98</xdr:row>
      <xdr:rowOff>15170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634104"/>
          <a:ext cx="838200" cy="18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15170</xdr:rowOff>
    </xdr:from>
    <xdr:to>
      <xdr:col>50</xdr:col>
      <xdr:colOff>114300</xdr:colOff>
      <xdr:row>98</xdr:row>
      <xdr:rowOff>32086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17270"/>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19838</xdr:rowOff>
    </xdr:from>
    <xdr:to>
      <xdr:col>45</xdr:col>
      <xdr:colOff>177800</xdr:colOff>
      <xdr:row>98</xdr:row>
      <xdr:rowOff>32086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479038"/>
          <a:ext cx="889000" cy="35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119657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19838</xdr:rowOff>
    </xdr:from>
    <xdr:to>
      <xdr:col>41</xdr:col>
      <xdr:colOff>50800</xdr:colOff>
      <xdr:row>98</xdr:row>
      <xdr:rowOff>68168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479038"/>
          <a:ext cx="889000" cy="39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165073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6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124104</xdr:rowOff>
    </xdr:from>
    <xdr:to>
      <xdr:col>55</xdr:col>
      <xdr:colOff>50800</xdr:colOff>
      <xdr:row>97</xdr:row>
      <xdr:rowOff>54254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58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146981</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43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135820</xdr:rowOff>
    </xdr:from>
    <xdr:to>
      <xdr:col>50</xdr:col>
      <xdr:colOff>165100</xdr:colOff>
      <xdr:row>98</xdr:row>
      <xdr:rowOff>65970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6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57097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85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152736</xdr:rowOff>
    </xdr:from>
    <xdr:to>
      <xdr:col>46</xdr:col>
      <xdr:colOff>38100</xdr:colOff>
      <xdr:row>98</xdr:row>
      <xdr:rowOff>82886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99413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5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140488</xdr:rowOff>
    </xdr:from>
    <xdr:to>
      <xdr:col>41</xdr:col>
      <xdr:colOff>101600</xdr:colOff>
      <xdr:row>96</xdr:row>
      <xdr:rowOff>70638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4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87165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2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17368</xdr:rowOff>
    </xdr:from>
    <xdr:to>
      <xdr:col>36</xdr:col>
      <xdr:colOff>165100</xdr:colOff>
      <xdr:row>98</xdr:row>
      <xdr:rowOff>118968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1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135495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9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1626</xdr:rowOff>
    </xdr:from>
    <xdr:to>
      <xdr:col>85</xdr:col>
      <xdr:colOff>127000</xdr:colOff>
      <xdr:row>77</xdr:row>
      <xdr:rowOff>64796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3203276"/>
          <a:ext cx="838200" cy="6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1626</xdr:rowOff>
    </xdr:from>
    <xdr:to>
      <xdr:col>81</xdr:col>
      <xdr:colOff>50800</xdr:colOff>
      <xdr:row>77</xdr:row>
      <xdr:rowOff>20371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3203276"/>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17780</xdr:rowOff>
    </xdr:from>
    <xdr:to>
      <xdr:col>76</xdr:col>
      <xdr:colOff>114300</xdr:colOff>
      <xdr:row>77</xdr:row>
      <xdr:rowOff>20371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3047980"/>
          <a:ext cx="889000" cy="17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17780</xdr:rowOff>
    </xdr:from>
    <xdr:to>
      <xdr:col>71</xdr:col>
      <xdr:colOff>177800</xdr:colOff>
      <xdr:row>76</xdr:row>
      <xdr:rowOff>24561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3047980"/>
          <a:ext cx="8890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13996</xdr:rowOff>
    </xdr:from>
    <xdr:to>
      <xdr:col>85</xdr:col>
      <xdr:colOff>177800</xdr:colOff>
      <xdr:row>77</xdr:row>
      <xdr:rowOff>115596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21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163873</xdr:rowOff>
    </xdr:from>
    <xdr:ext cx="469744"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19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122276</xdr:rowOff>
    </xdr:from>
    <xdr:to>
      <xdr:col>81</xdr:col>
      <xdr:colOff>101600</xdr:colOff>
      <xdr:row>77</xdr:row>
      <xdr:rowOff>52426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15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43553</xdr:rowOff>
    </xdr:from>
    <xdr:ext cx="469744"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46428" y="1324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141021</xdr:rowOff>
    </xdr:from>
    <xdr:to>
      <xdr:col>76</xdr:col>
      <xdr:colOff>165100</xdr:colOff>
      <xdr:row>77</xdr:row>
      <xdr:rowOff>71171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17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62298</xdr:rowOff>
    </xdr:from>
    <xdr:ext cx="469744"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57428" y="1326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138430</xdr:rowOff>
    </xdr:from>
    <xdr:to>
      <xdr:col>72</xdr:col>
      <xdr:colOff>38100</xdr:colOff>
      <xdr:row>76</xdr:row>
      <xdr:rowOff>68580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29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85107</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68428" y="1277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145212</xdr:rowOff>
    </xdr:from>
    <xdr:to>
      <xdr:col>67</xdr:col>
      <xdr:colOff>101600</xdr:colOff>
      <xdr:row>76</xdr:row>
      <xdr:rowOff>75363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0039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91889</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79428" y="1277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138461</xdr:rowOff>
    </xdr:from>
    <xdr:to>
      <xdr:col>85</xdr:col>
      <xdr:colOff>127000</xdr:colOff>
      <xdr:row>97</xdr:row>
      <xdr:rowOff>33706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597661"/>
          <a:ext cx="838200" cy="6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19384</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307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103105</xdr:rowOff>
    </xdr:from>
    <xdr:to>
      <xdr:col>81</xdr:col>
      <xdr:colOff>50800</xdr:colOff>
      <xdr:row>97</xdr:row>
      <xdr:rowOff>33706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562305"/>
          <a:ext cx="889000" cy="10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52490</xdr:rowOff>
    </xdr:from>
    <xdr:to>
      <xdr:col>76</xdr:col>
      <xdr:colOff>114300</xdr:colOff>
      <xdr:row>96</xdr:row>
      <xdr:rowOff>103105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3703300" y="16340240"/>
          <a:ext cx="889000" cy="22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52490</xdr:rowOff>
    </xdr:from>
    <xdr:to>
      <xdr:col>71</xdr:col>
      <xdr:colOff>177800</xdr:colOff>
      <xdr:row>96</xdr:row>
      <xdr:rowOff>97904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340240"/>
          <a:ext cx="889000" cy="21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87661</xdr:rowOff>
    </xdr:from>
    <xdr:to>
      <xdr:col>85</xdr:col>
      <xdr:colOff>177800</xdr:colOff>
      <xdr:row>97</xdr:row>
      <xdr:rowOff>17811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54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66088</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525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154356</xdr:rowOff>
    </xdr:from>
    <xdr:to>
      <xdr:col>81</xdr:col>
      <xdr:colOff>101600</xdr:colOff>
      <xdr:row>97</xdr:row>
      <xdr:rowOff>84506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61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75633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7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52305</xdr:rowOff>
    </xdr:from>
    <xdr:to>
      <xdr:col>76</xdr:col>
      <xdr:colOff>165100</xdr:colOff>
      <xdr:row>96</xdr:row>
      <xdr:rowOff>153905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51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145032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60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1690</xdr:rowOff>
    </xdr:from>
    <xdr:to>
      <xdr:col>72</xdr:col>
      <xdr:colOff>38100</xdr:colOff>
      <xdr:row>95</xdr:row>
      <xdr:rowOff>103290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28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119817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06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47104</xdr:rowOff>
    </xdr:from>
    <xdr:to>
      <xdr:col>67</xdr:col>
      <xdr:colOff>101600</xdr:colOff>
      <xdr:row>96</xdr:row>
      <xdr:rowOff>148704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50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165231</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28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91694</xdr:rowOff>
    </xdr:from>
    <xdr:to>
      <xdr:col>116</xdr:col>
      <xdr:colOff>63500</xdr:colOff>
      <xdr:row>59</xdr:row>
      <xdr:rowOff>94524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207244"/>
          <a:ext cx="8382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80917</xdr:rowOff>
    </xdr:from>
    <xdr:to>
      <xdr:col>111</xdr:col>
      <xdr:colOff>177800</xdr:colOff>
      <xdr:row>59</xdr:row>
      <xdr:rowOff>91694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96467"/>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64153</xdr:rowOff>
    </xdr:from>
    <xdr:to>
      <xdr:col>107</xdr:col>
      <xdr:colOff>50800</xdr:colOff>
      <xdr:row>59</xdr:row>
      <xdr:rowOff>80917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79703"/>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29645</xdr:rowOff>
    </xdr:from>
    <xdr:to>
      <xdr:col>102</xdr:col>
      <xdr:colOff>114300</xdr:colOff>
      <xdr:row>59</xdr:row>
      <xdr:rowOff>64153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9973745"/>
          <a:ext cx="889000" cy="20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43724</xdr:rowOff>
    </xdr:from>
    <xdr:to>
      <xdr:col>116</xdr:col>
      <xdr:colOff>114300</xdr:colOff>
      <xdr:row>59</xdr:row>
      <xdr:rowOff>145324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5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130101</xdr:rowOff>
    </xdr:from>
    <xdr:ext cx="313932"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742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40894</xdr:rowOff>
    </xdr:from>
    <xdr:to>
      <xdr:col>112</xdr:col>
      <xdr:colOff>38100</xdr:colOff>
      <xdr:row>59</xdr:row>
      <xdr:rowOff>142494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5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133621</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2491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30117</xdr:rowOff>
    </xdr:from>
    <xdr:to>
      <xdr:col>107</xdr:col>
      <xdr:colOff>101600</xdr:colOff>
      <xdr:row>59</xdr:row>
      <xdr:rowOff>131717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4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122844</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238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13353</xdr:rowOff>
    </xdr:from>
    <xdr:to>
      <xdr:col>102</xdr:col>
      <xdr:colOff>165100</xdr:colOff>
      <xdr:row>59</xdr:row>
      <xdr:rowOff>114953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2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106080</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221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150295</xdr:rowOff>
    </xdr:from>
    <xdr:to>
      <xdr:col>98</xdr:col>
      <xdr:colOff>38100</xdr:colOff>
      <xdr:row>58</xdr:row>
      <xdr:rowOff>80445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2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71572</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01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140432</xdr:rowOff>
    </xdr:from>
    <xdr:to>
      <xdr:col>116</xdr:col>
      <xdr:colOff>63500</xdr:colOff>
      <xdr:row>73</xdr:row>
      <xdr:rowOff>3866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1323300" y="12484832"/>
          <a:ext cx="838200" cy="3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140432</xdr:rowOff>
    </xdr:from>
    <xdr:to>
      <xdr:col>111</xdr:col>
      <xdr:colOff>177800</xdr:colOff>
      <xdr:row>73</xdr:row>
      <xdr:rowOff>86664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484832"/>
          <a:ext cx="889000" cy="11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86664</xdr:rowOff>
    </xdr:from>
    <xdr:to>
      <xdr:col>107</xdr:col>
      <xdr:colOff>50800</xdr:colOff>
      <xdr:row>74</xdr:row>
      <xdr:rowOff>75829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602514"/>
          <a:ext cx="889000" cy="16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75829</xdr:rowOff>
    </xdr:from>
    <xdr:to>
      <xdr:col>102</xdr:col>
      <xdr:colOff>114300</xdr:colOff>
      <xdr:row>74</xdr:row>
      <xdr:rowOff>94894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763129"/>
          <a:ext cx="889000" cy="1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124516</xdr:rowOff>
    </xdr:from>
    <xdr:to>
      <xdr:col>116</xdr:col>
      <xdr:colOff>114300</xdr:colOff>
      <xdr:row>73</xdr:row>
      <xdr:rowOff>54666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46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147393</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3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89632</xdr:rowOff>
    </xdr:from>
    <xdr:to>
      <xdr:col>112</xdr:col>
      <xdr:colOff>38100</xdr:colOff>
      <xdr:row>73</xdr:row>
      <xdr:rowOff>19782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43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36309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20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35864</xdr:rowOff>
    </xdr:from>
    <xdr:to>
      <xdr:col>107</xdr:col>
      <xdr:colOff>101600</xdr:colOff>
      <xdr:row>73</xdr:row>
      <xdr:rowOff>137464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55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153991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25029</xdr:rowOff>
    </xdr:from>
    <xdr:to>
      <xdr:col>102</xdr:col>
      <xdr:colOff>165100</xdr:colOff>
      <xdr:row>74</xdr:row>
      <xdr:rowOff>126629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71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143156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48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44094</xdr:rowOff>
    </xdr:from>
    <xdr:to>
      <xdr:col>98</xdr:col>
      <xdr:colOff>38100</xdr:colOff>
      <xdr:row>74</xdr:row>
      <xdr:rowOff>145694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73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162221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50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・住民一人当たりのコストの人件費については、類似団体内で下位に位置している。これは定員適正化計画・定員適正化指針等に基づき適正な定員管理を行ってきたことによる。</a:t>
          </a:r>
        </a:p>
        <a:p>
          <a:r>
            <a:rPr kumimoji="1" lang="ja-JP" altLang="en-US" sz="1300">
              <a:latin typeface="ＭＳ Ｐゴシック" panose="020B0600070205080204" pitchFamily="50" charset="-128"/>
              <a:ea typeface="ＭＳ Ｐゴシック" panose="020B0600070205080204" pitchFamily="50" charset="-128"/>
            </a:rPr>
            <a:t>・当区の決算上の特徴であり歳出総額の</a:t>
          </a:r>
          <a:r>
            <a:rPr kumimoji="1" lang="en-US" altLang="ja-JP" sz="1300">
              <a:latin typeface="ＭＳ Ｐゴシック" panose="020B0600070205080204" pitchFamily="50" charset="-128"/>
              <a:ea typeface="ＭＳ Ｐゴシック" panose="020B0600070205080204" pitchFamily="50" charset="-128"/>
            </a:rPr>
            <a:t>38.5</a:t>
          </a:r>
          <a:r>
            <a:rPr kumimoji="1" lang="ja-JP" altLang="en-US" sz="1300">
              <a:latin typeface="ＭＳ Ｐゴシック" panose="020B0600070205080204" pitchFamily="50" charset="-128"/>
              <a:ea typeface="ＭＳ Ｐゴシック" panose="020B0600070205080204" pitchFamily="50" charset="-128"/>
            </a:rPr>
            <a:t>％を占める扶助費は、類似団体の中では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番目に多い状況であり、住民一人当たり</a:t>
          </a:r>
          <a:r>
            <a:rPr kumimoji="1" lang="en-US" altLang="ja-JP" sz="1300">
              <a:latin typeface="ＭＳ Ｐゴシック" panose="020B0600070205080204" pitchFamily="50" charset="-128"/>
              <a:ea typeface="ＭＳ Ｐゴシック" panose="020B0600070205080204" pitchFamily="50" charset="-128"/>
            </a:rPr>
            <a:t>186,027</a:t>
          </a:r>
          <a:r>
            <a:rPr kumimoji="1" lang="ja-JP" altLang="en-US" sz="1300">
              <a:latin typeface="ＭＳ Ｐゴシック" panose="020B0600070205080204" pitchFamily="50" charset="-128"/>
              <a:ea typeface="ＭＳ Ｐゴシック" panose="020B0600070205080204" pitchFamily="50" charset="-128"/>
            </a:rPr>
            <a:t>円と前年度と比べて</a:t>
          </a:r>
          <a:r>
            <a:rPr kumimoji="1" lang="en-US" altLang="ja-JP" sz="1300">
              <a:latin typeface="ＭＳ Ｐゴシック" panose="020B0600070205080204" pitchFamily="50" charset="-128"/>
              <a:ea typeface="ＭＳ Ｐゴシック" panose="020B0600070205080204" pitchFamily="50" charset="-128"/>
            </a:rPr>
            <a:t>2,163</a:t>
          </a:r>
          <a:r>
            <a:rPr kumimoji="1" lang="ja-JP" altLang="en-US" sz="1300">
              <a:latin typeface="ＭＳ Ｐゴシック" panose="020B0600070205080204" pitchFamily="50" charset="-128"/>
              <a:ea typeface="ＭＳ Ｐゴシック" panose="020B0600070205080204" pitchFamily="50" charset="-128"/>
            </a:rPr>
            <a:t>円増加した。障がい者自立支援給付費の増、私立保育園運営費助成の増などが主な増要因である。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・普通建設事業費については、前年度より</a:t>
          </a:r>
          <a:r>
            <a:rPr kumimoji="1" lang="en-US" altLang="ja-JP" sz="1300">
              <a:latin typeface="ＭＳ Ｐゴシック" panose="020B0600070205080204" pitchFamily="50" charset="-128"/>
              <a:ea typeface="ＭＳ Ｐゴシック" panose="020B0600070205080204" pitchFamily="50" charset="-128"/>
            </a:rPr>
            <a:t>10,367</a:t>
          </a:r>
          <a:r>
            <a:rPr kumimoji="1" lang="ja-JP" altLang="en-US" sz="1300">
              <a:latin typeface="ＭＳ Ｐゴシック" panose="020B0600070205080204" pitchFamily="50" charset="-128"/>
              <a:ea typeface="ＭＳ Ｐゴシック" panose="020B0600070205080204" pitchFamily="50" charset="-128"/>
            </a:rPr>
            <a:t>円増加した。これは、東渕江小学校の改築工事が着工し、東綾瀬中学校改築工事が竣工となったことによる工事費の増などが主な要因である。公共施設やインフラ施設の老朽化が進み、その維持更新経費が区財政を圧迫し</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施設を更新できない恐れもあるため、長寿命化等による財政負担の軽減や平準化、地域特性や人口構造の変化を踏まえた最適な施設配置など、公共施設等総合管理計画及び施設類型ごとに策定した個別計画により適切に対応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東京都足立区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698,276
654,280
53.25
350,114,892
337,389,453
12,489,938
193,434,386
16,140,200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124841</xdr:rowOff>
    </xdr:from>
    <xdr:to>
      <xdr:col>24</xdr:col>
      <xdr:colOff>63500</xdr:colOff>
      <xdr:row>37</xdr:row>
      <xdr:rowOff>132271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468491"/>
          <a:ext cx="8382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7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124841</xdr:rowOff>
    </xdr:from>
    <xdr:to>
      <xdr:col>19</xdr:col>
      <xdr:colOff>177800</xdr:colOff>
      <xdr:row>37</xdr:row>
      <xdr:rowOff>133604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68491"/>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102061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10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133604</xdr:rowOff>
    </xdr:from>
    <xdr:to>
      <xdr:col>15</xdr:col>
      <xdr:colOff>50800</xdr:colOff>
      <xdr:row>37</xdr:row>
      <xdr:rowOff>138557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77254"/>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107967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134366</xdr:rowOff>
    </xdr:from>
    <xdr:to>
      <xdr:col>10</xdr:col>
      <xdr:colOff>114300</xdr:colOff>
      <xdr:row>37</xdr:row>
      <xdr:rowOff>138557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78016"/>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115206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108538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1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81471</xdr:rowOff>
    </xdr:from>
    <xdr:to>
      <xdr:col>24</xdr:col>
      <xdr:colOff>114300</xdr:colOff>
      <xdr:row>38</xdr:row>
      <xdr:rowOff>11621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2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167848</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4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74041</xdr:rowOff>
    </xdr:from>
    <xdr:to>
      <xdr:col>20</xdr:col>
      <xdr:colOff>38100</xdr:colOff>
      <xdr:row>38</xdr:row>
      <xdr:rowOff>4190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176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166768</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51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82804</xdr:rowOff>
    </xdr:from>
    <xdr:to>
      <xdr:col>15</xdr:col>
      <xdr:colOff>101600</xdr:colOff>
      <xdr:row>38</xdr:row>
      <xdr:rowOff>12954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2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4081</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51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87757</xdr:rowOff>
    </xdr:from>
    <xdr:to>
      <xdr:col>10</xdr:col>
      <xdr:colOff>165100</xdr:colOff>
      <xdr:row>38</xdr:row>
      <xdr:rowOff>17907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3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9034</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5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83566</xdr:rowOff>
    </xdr:from>
    <xdr:to>
      <xdr:col>6</xdr:col>
      <xdr:colOff>38100</xdr:colOff>
      <xdr:row>38</xdr:row>
      <xdr:rowOff>13715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272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4843</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51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67234</xdr:rowOff>
    </xdr:from>
    <xdr:to>
      <xdr:col>24</xdr:col>
      <xdr:colOff>62865</xdr:colOff>
      <xdr:row>57</xdr:row>
      <xdr:rowOff>101562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811184"/>
          <a:ext cx="1270" cy="1063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105389</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9878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101562</xdr:rowOff>
    </xdr:from>
    <xdr:to>
      <xdr:col>24</xdr:col>
      <xdr:colOff>152400</xdr:colOff>
      <xdr:row>57</xdr:row>
      <xdr:rowOff>101562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9874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13911</xdr:rowOff>
    </xdr:from>
    <xdr:ext cx="599010"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58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67234</xdr:rowOff>
    </xdr:from>
    <xdr:to>
      <xdr:col>24</xdr:col>
      <xdr:colOff>152400</xdr:colOff>
      <xdr:row>51</xdr:row>
      <xdr:rowOff>67234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811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78344</xdr:rowOff>
    </xdr:from>
    <xdr:to>
      <xdr:col>24</xdr:col>
      <xdr:colOff>63500</xdr:colOff>
      <xdr:row>58</xdr:row>
      <xdr:rowOff>12370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850994"/>
          <a:ext cx="838200" cy="10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55542</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485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32665</xdr:rowOff>
    </xdr:from>
    <xdr:to>
      <xdr:col>24</xdr:col>
      <xdr:colOff>114300</xdr:colOff>
      <xdr:row>56</xdr:row>
      <xdr:rowOff>134265</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63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109989</xdr:rowOff>
    </xdr:from>
    <xdr:to>
      <xdr:col>19</xdr:col>
      <xdr:colOff>177800</xdr:colOff>
      <xdr:row>58</xdr:row>
      <xdr:rowOff>12370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9882639"/>
          <a:ext cx="889000" cy="7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20854</xdr:rowOff>
    </xdr:from>
    <xdr:to>
      <xdr:col>20</xdr:col>
      <xdr:colOff>38100</xdr:colOff>
      <xdr:row>56</xdr:row>
      <xdr:rowOff>122454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62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138981</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39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80835</xdr:rowOff>
    </xdr:from>
    <xdr:to>
      <xdr:col>15</xdr:col>
      <xdr:colOff>50800</xdr:colOff>
      <xdr:row>57</xdr:row>
      <xdr:rowOff>109989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9853485"/>
          <a:ext cx="889000" cy="2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54267</xdr:rowOff>
    </xdr:from>
    <xdr:to>
      <xdr:col>15</xdr:col>
      <xdr:colOff>101600</xdr:colOff>
      <xdr:row>56</xdr:row>
      <xdr:rowOff>155867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65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944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43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169174</xdr:rowOff>
    </xdr:from>
    <xdr:to>
      <xdr:col>10</xdr:col>
      <xdr:colOff>114300</xdr:colOff>
      <xdr:row>57</xdr:row>
      <xdr:rowOff>80835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9084574"/>
          <a:ext cx="889000" cy="7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62047</xdr:rowOff>
    </xdr:from>
    <xdr:to>
      <xdr:col>10</xdr:col>
      <xdr:colOff>165100</xdr:colOff>
      <xdr:row>56</xdr:row>
      <xdr:rowOff>163647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663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8724</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43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52103</xdr:rowOff>
    </xdr:from>
    <xdr:to>
      <xdr:col>6</xdr:col>
      <xdr:colOff>38100</xdr:colOff>
      <xdr:row>52</xdr:row>
      <xdr:rowOff>153703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896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170230</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874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27544</xdr:rowOff>
    </xdr:from>
    <xdr:to>
      <xdr:col>24</xdr:col>
      <xdr:colOff>114300</xdr:colOff>
      <xdr:row>57</xdr:row>
      <xdr:rowOff>129144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80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113921</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71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133020</xdr:rowOff>
    </xdr:from>
    <xdr:to>
      <xdr:col>20</xdr:col>
      <xdr:colOff>38100</xdr:colOff>
      <xdr:row>58</xdr:row>
      <xdr:rowOff>63170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9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54297</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999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59189</xdr:rowOff>
    </xdr:from>
    <xdr:to>
      <xdr:col>15</xdr:col>
      <xdr:colOff>101600</xdr:colOff>
      <xdr:row>57</xdr:row>
      <xdr:rowOff>160789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83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151916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992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30035</xdr:rowOff>
    </xdr:from>
    <xdr:to>
      <xdr:col>10</xdr:col>
      <xdr:colOff>165100</xdr:colOff>
      <xdr:row>57</xdr:row>
      <xdr:rowOff>131635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80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122762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989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118374</xdr:rowOff>
    </xdr:from>
    <xdr:to>
      <xdr:col>6</xdr:col>
      <xdr:colOff>38100</xdr:colOff>
      <xdr:row>53</xdr:row>
      <xdr:rowOff>48524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903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39651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9126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33455</xdr:rowOff>
    </xdr:from>
    <xdr:to>
      <xdr:col>24</xdr:col>
      <xdr:colOff>63500</xdr:colOff>
      <xdr:row>75</xdr:row>
      <xdr:rowOff>61182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2892205"/>
          <a:ext cx="838200" cy="2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33455</xdr:rowOff>
    </xdr:from>
    <xdr:to>
      <xdr:col>19</xdr:col>
      <xdr:colOff>177800</xdr:colOff>
      <xdr:row>75</xdr:row>
      <xdr:rowOff>123883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892205"/>
          <a:ext cx="889000" cy="9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123883</xdr:rowOff>
    </xdr:from>
    <xdr:to>
      <xdr:col>15</xdr:col>
      <xdr:colOff>50800</xdr:colOff>
      <xdr:row>75</xdr:row>
      <xdr:rowOff>152665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2982633"/>
          <a:ext cx="889000" cy="2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152665</xdr:rowOff>
    </xdr:from>
    <xdr:to>
      <xdr:col>10</xdr:col>
      <xdr:colOff>114300</xdr:colOff>
      <xdr:row>77</xdr:row>
      <xdr:rowOff>88776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011415"/>
          <a:ext cx="889000" cy="27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10382</xdr:rowOff>
    </xdr:from>
    <xdr:to>
      <xdr:col>24</xdr:col>
      <xdr:colOff>114300</xdr:colOff>
      <xdr:row>75</xdr:row>
      <xdr:rowOff>111982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86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33259</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720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154105</xdr:rowOff>
    </xdr:from>
    <xdr:to>
      <xdr:col>20</xdr:col>
      <xdr:colOff>38100</xdr:colOff>
      <xdr:row>75</xdr:row>
      <xdr:rowOff>84255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84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100782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616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73083</xdr:rowOff>
    </xdr:from>
    <xdr:to>
      <xdr:col>15</xdr:col>
      <xdr:colOff>101600</xdr:colOff>
      <xdr:row>76</xdr:row>
      <xdr:rowOff>3234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9318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19760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707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101865</xdr:rowOff>
    </xdr:from>
    <xdr:to>
      <xdr:col>10</xdr:col>
      <xdr:colOff>165100</xdr:colOff>
      <xdr:row>76</xdr:row>
      <xdr:rowOff>32015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96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48542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735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37976</xdr:rowOff>
    </xdr:from>
    <xdr:to>
      <xdr:col>6</xdr:col>
      <xdr:colOff>38100</xdr:colOff>
      <xdr:row>77</xdr:row>
      <xdr:rowOff>139576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23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156103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01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89655</xdr:rowOff>
    </xdr:from>
    <xdr:to>
      <xdr:col>24</xdr:col>
      <xdr:colOff>63500</xdr:colOff>
      <xdr:row>98</xdr:row>
      <xdr:rowOff>22010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20305"/>
          <a:ext cx="838200" cy="10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65443</xdr:rowOff>
    </xdr:from>
    <xdr:to>
      <xdr:col>19</xdr:col>
      <xdr:colOff>177800</xdr:colOff>
      <xdr:row>98</xdr:row>
      <xdr:rowOff>22010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696093"/>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86746</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3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134728</xdr:rowOff>
    </xdr:from>
    <xdr:to>
      <xdr:col>15</xdr:col>
      <xdr:colOff>50800</xdr:colOff>
      <xdr:row>97</xdr:row>
      <xdr:rowOff>65443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593928"/>
          <a:ext cx="889000" cy="10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134728</xdr:rowOff>
    </xdr:from>
    <xdr:to>
      <xdr:col>10</xdr:col>
      <xdr:colOff>114300</xdr:colOff>
      <xdr:row>98</xdr:row>
      <xdr:rowOff>127070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593928"/>
          <a:ext cx="889000" cy="33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38855</xdr:rowOff>
    </xdr:from>
    <xdr:to>
      <xdr:col>24</xdr:col>
      <xdr:colOff>114300</xdr:colOff>
      <xdr:row>97</xdr:row>
      <xdr:rowOff>140455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6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149508</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0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142660</xdr:rowOff>
    </xdr:from>
    <xdr:to>
      <xdr:col>20</xdr:col>
      <xdr:colOff>38100</xdr:colOff>
      <xdr:row>98</xdr:row>
      <xdr:rowOff>72810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63937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6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14643</xdr:rowOff>
    </xdr:from>
    <xdr:to>
      <xdr:col>15</xdr:col>
      <xdr:colOff>101600</xdr:colOff>
      <xdr:row>97</xdr:row>
      <xdr:rowOff>116243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4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107370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3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83928</xdr:rowOff>
    </xdr:from>
    <xdr:to>
      <xdr:col>10</xdr:col>
      <xdr:colOff>165100</xdr:colOff>
      <xdr:row>97</xdr:row>
      <xdr:rowOff>14078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4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5205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6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76270</xdr:rowOff>
    </xdr:from>
    <xdr:to>
      <xdr:col>6</xdr:col>
      <xdr:colOff>38100</xdr:colOff>
      <xdr:row>99</xdr:row>
      <xdr:rowOff>6420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7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168997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7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26924</xdr:rowOff>
    </xdr:from>
    <xdr:to>
      <xdr:col>55</xdr:col>
      <xdr:colOff>0</xdr:colOff>
      <xdr:row>38</xdr:row>
      <xdr:rowOff>61214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54202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138557</xdr:rowOff>
    </xdr:from>
    <xdr:to>
      <xdr:col>50</xdr:col>
      <xdr:colOff>114300</xdr:colOff>
      <xdr:row>38</xdr:row>
      <xdr:rowOff>61214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310757"/>
          <a:ext cx="889000" cy="26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138557</xdr:rowOff>
    </xdr:from>
    <xdr:to>
      <xdr:col>45</xdr:col>
      <xdr:colOff>177800</xdr:colOff>
      <xdr:row>38</xdr:row>
      <xdr:rowOff>65024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310757"/>
          <a:ext cx="889000" cy="26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41021</xdr:rowOff>
    </xdr:from>
    <xdr:to>
      <xdr:col>41</xdr:col>
      <xdr:colOff>50800</xdr:colOff>
      <xdr:row>38</xdr:row>
      <xdr:rowOff>65024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556121"/>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147574</xdr:rowOff>
    </xdr:from>
    <xdr:to>
      <xdr:col>55</xdr:col>
      <xdr:colOff>50800</xdr:colOff>
      <xdr:row>38</xdr:row>
      <xdr:rowOff>77724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49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126001</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69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10414</xdr:rowOff>
    </xdr:from>
    <xdr:to>
      <xdr:col>50</xdr:col>
      <xdr:colOff>165100</xdr:colOff>
      <xdr:row>38</xdr:row>
      <xdr:rowOff>112014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2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103141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18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87757</xdr:rowOff>
    </xdr:from>
    <xdr:to>
      <xdr:col>46</xdr:col>
      <xdr:colOff>38100</xdr:colOff>
      <xdr:row>37</xdr:row>
      <xdr:rowOff>17907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25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34434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603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14224</xdr:rowOff>
    </xdr:from>
    <xdr:to>
      <xdr:col>41</xdr:col>
      <xdr:colOff>101600</xdr:colOff>
      <xdr:row>38</xdr:row>
      <xdr:rowOff>115824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2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106951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22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161671</xdr:rowOff>
    </xdr:from>
    <xdr:to>
      <xdr:col>36</xdr:col>
      <xdr:colOff>165100</xdr:colOff>
      <xdr:row>38</xdr:row>
      <xdr:rowOff>91821</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0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82948</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5980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34925</xdr:rowOff>
    </xdr:from>
    <xdr:to>
      <xdr:col>55</xdr:col>
      <xdr:colOff>0</xdr:colOff>
      <xdr:row>57</xdr:row>
      <xdr:rowOff>128270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807575"/>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164482</xdr:rowOff>
    </xdr:from>
    <xdr:ext cx="378565"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65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128270</xdr:rowOff>
    </xdr:from>
    <xdr:to>
      <xdr:col>50</xdr:col>
      <xdr:colOff>114300</xdr:colOff>
      <xdr:row>57</xdr:row>
      <xdr:rowOff>153035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9009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132080</xdr:rowOff>
    </xdr:from>
    <xdr:to>
      <xdr:col>45</xdr:col>
      <xdr:colOff>177800</xdr:colOff>
      <xdr:row>57</xdr:row>
      <xdr:rowOff>153035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90473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86360</xdr:rowOff>
    </xdr:from>
    <xdr:to>
      <xdr:col>41</xdr:col>
      <xdr:colOff>50800</xdr:colOff>
      <xdr:row>57</xdr:row>
      <xdr:rowOff>132080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8590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155575</xdr:rowOff>
    </xdr:from>
    <xdr:to>
      <xdr:col>55</xdr:col>
      <xdr:colOff>50800</xdr:colOff>
      <xdr:row>57</xdr:row>
      <xdr:rowOff>85725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5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7002</xdr:rowOff>
    </xdr:from>
    <xdr:ext cx="378565"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608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77470</xdr:rowOff>
    </xdr:from>
    <xdr:to>
      <xdr:col>50</xdr:col>
      <xdr:colOff>165100</xdr:colOff>
      <xdr:row>58</xdr:row>
      <xdr:rowOff>7620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57</xdr:row>
      <xdr:rowOff>170197</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50017" y="9942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102235</xdr:rowOff>
    </xdr:from>
    <xdr:to>
      <xdr:col>46</xdr:col>
      <xdr:colOff>38100</xdr:colOff>
      <xdr:row>58</xdr:row>
      <xdr:rowOff>32385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23512</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61017" y="99676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81280</xdr:rowOff>
    </xdr:from>
    <xdr:to>
      <xdr:col>41</xdr:col>
      <xdr:colOff>101600</xdr:colOff>
      <xdr:row>58</xdr:row>
      <xdr:rowOff>11430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5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2557</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17" y="9946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35560</xdr:rowOff>
    </xdr:from>
    <xdr:to>
      <xdr:col>36</xdr:col>
      <xdr:colOff>165100</xdr:colOff>
      <xdr:row>57</xdr:row>
      <xdr:rowOff>137160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0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57</xdr:row>
      <xdr:rowOff>128287</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83017" y="9900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136271</xdr:rowOff>
    </xdr:from>
    <xdr:to>
      <xdr:col>55</xdr:col>
      <xdr:colOff>0</xdr:colOff>
      <xdr:row>76</xdr:row>
      <xdr:rowOff>143449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166471"/>
          <a:ext cx="838200" cy="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136271</xdr:rowOff>
    </xdr:from>
    <xdr:to>
      <xdr:col>50</xdr:col>
      <xdr:colOff>114300</xdr:colOff>
      <xdr:row>76</xdr:row>
      <xdr:rowOff>153553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166471"/>
          <a:ext cx="889000" cy="1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153553</xdr:rowOff>
    </xdr:from>
    <xdr:to>
      <xdr:col>45</xdr:col>
      <xdr:colOff>177800</xdr:colOff>
      <xdr:row>77</xdr:row>
      <xdr:rowOff>148569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183753"/>
          <a:ext cx="889000" cy="16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103124</xdr:rowOff>
    </xdr:from>
    <xdr:to>
      <xdr:col>41</xdr:col>
      <xdr:colOff>50800</xdr:colOff>
      <xdr:row>77</xdr:row>
      <xdr:rowOff>148569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304774"/>
          <a:ext cx="889000" cy="4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92649</xdr:rowOff>
    </xdr:from>
    <xdr:to>
      <xdr:col>55</xdr:col>
      <xdr:colOff>50800</xdr:colOff>
      <xdr:row>77</xdr:row>
      <xdr:rowOff>22799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12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71076</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101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85471</xdr:rowOff>
    </xdr:from>
    <xdr:to>
      <xdr:col>50</xdr:col>
      <xdr:colOff>165100</xdr:colOff>
      <xdr:row>77</xdr:row>
      <xdr:rowOff>15621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1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6748</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2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102753</xdr:rowOff>
    </xdr:from>
    <xdr:to>
      <xdr:col>46</xdr:col>
      <xdr:colOff>38100</xdr:colOff>
      <xdr:row>77</xdr:row>
      <xdr:rowOff>32903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13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24030</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22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97769</xdr:rowOff>
    </xdr:from>
    <xdr:to>
      <xdr:col>41</xdr:col>
      <xdr:colOff>101600</xdr:colOff>
      <xdr:row>78</xdr:row>
      <xdr:rowOff>27919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9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19046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392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52324</xdr:rowOff>
    </xdr:from>
    <xdr:to>
      <xdr:col>36</xdr:col>
      <xdr:colOff>165100</xdr:colOff>
      <xdr:row>77</xdr:row>
      <xdr:rowOff>153924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5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145051</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34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134587</xdr:rowOff>
    </xdr:from>
    <xdr:to>
      <xdr:col>55</xdr:col>
      <xdr:colOff>0</xdr:colOff>
      <xdr:row>97</xdr:row>
      <xdr:rowOff>143098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765237"/>
          <a:ext cx="838200" cy="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91032</xdr:rowOff>
    </xdr:from>
    <xdr:to>
      <xdr:col>50</xdr:col>
      <xdr:colOff>114300</xdr:colOff>
      <xdr:row>97</xdr:row>
      <xdr:rowOff>134587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721682"/>
          <a:ext cx="889000" cy="4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91032</xdr:rowOff>
    </xdr:from>
    <xdr:to>
      <xdr:col>45</xdr:col>
      <xdr:colOff>177800</xdr:colOff>
      <xdr:row>97</xdr:row>
      <xdr:rowOff>129725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721682"/>
          <a:ext cx="889000" cy="3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108869</xdr:rowOff>
    </xdr:from>
    <xdr:to>
      <xdr:col>41</xdr:col>
      <xdr:colOff>50800</xdr:colOff>
      <xdr:row>97</xdr:row>
      <xdr:rowOff>129725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739519"/>
          <a:ext cx="889000" cy="2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92298</xdr:rowOff>
    </xdr:from>
    <xdr:to>
      <xdr:col>55</xdr:col>
      <xdr:colOff>50800</xdr:colOff>
      <xdr:row>98</xdr:row>
      <xdr:rowOff>22448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2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7225</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63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83787</xdr:rowOff>
    </xdr:from>
    <xdr:to>
      <xdr:col>50</xdr:col>
      <xdr:colOff>165100</xdr:colOff>
      <xdr:row>98</xdr:row>
      <xdr:rowOff>13937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1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5064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80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40232</xdr:rowOff>
    </xdr:from>
    <xdr:to>
      <xdr:col>46</xdr:col>
      <xdr:colOff>38100</xdr:colOff>
      <xdr:row>97</xdr:row>
      <xdr:rowOff>141832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6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132959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7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78925</xdr:rowOff>
    </xdr:from>
    <xdr:to>
      <xdr:col>41</xdr:col>
      <xdr:colOff>101600</xdr:colOff>
      <xdr:row>98</xdr:row>
      <xdr:rowOff>9075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70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202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80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58069</xdr:rowOff>
    </xdr:from>
    <xdr:to>
      <xdr:col>36</xdr:col>
      <xdr:colOff>165100</xdr:colOff>
      <xdr:row>97</xdr:row>
      <xdr:rowOff>159669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8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150796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8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133032</xdr:rowOff>
    </xdr:from>
    <xdr:to>
      <xdr:col>85</xdr:col>
      <xdr:colOff>127000</xdr:colOff>
      <xdr:row>38</xdr:row>
      <xdr:rowOff>156693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648132"/>
          <a:ext cx="838200" cy="2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62471</xdr:rowOff>
    </xdr:from>
    <xdr:to>
      <xdr:col>81</xdr:col>
      <xdr:colOff>50800</xdr:colOff>
      <xdr:row>38</xdr:row>
      <xdr:rowOff>156693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577571"/>
          <a:ext cx="889000" cy="9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62471</xdr:rowOff>
    </xdr:from>
    <xdr:to>
      <xdr:col>76</xdr:col>
      <xdr:colOff>114300</xdr:colOff>
      <xdr:row>38</xdr:row>
      <xdr:rowOff>163588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577571"/>
          <a:ext cx="889000" cy="10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113504</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57428" y="662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141757</xdr:rowOff>
    </xdr:from>
    <xdr:to>
      <xdr:col>71</xdr:col>
      <xdr:colOff>177800</xdr:colOff>
      <xdr:row>38</xdr:row>
      <xdr:rowOff>163588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656857"/>
          <a:ext cx="889000" cy="2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82232</xdr:rowOff>
    </xdr:from>
    <xdr:to>
      <xdr:col>85</xdr:col>
      <xdr:colOff>177800</xdr:colOff>
      <xdr:row>39</xdr:row>
      <xdr:rowOff>12382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59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168609</xdr:rowOff>
    </xdr:from>
    <xdr:ext cx="469744"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1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105893</xdr:rowOff>
    </xdr:from>
    <xdr:to>
      <xdr:col>81</xdr:col>
      <xdr:colOff>101600</xdr:colOff>
      <xdr:row>39</xdr:row>
      <xdr:rowOff>36043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2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27170</xdr:rowOff>
    </xdr:from>
    <xdr:ext cx="469744"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46428" y="6713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11671</xdr:rowOff>
    </xdr:from>
    <xdr:to>
      <xdr:col>76</xdr:col>
      <xdr:colOff>165100</xdr:colOff>
      <xdr:row>38</xdr:row>
      <xdr:rowOff>113271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129798</xdr:rowOff>
    </xdr:from>
    <xdr:ext cx="469744"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57428" y="630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112788</xdr:rowOff>
    </xdr:from>
    <xdr:to>
      <xdr:col>72</xdr:col>
      <xdr:colOff>38100</xdr:colOff>
      <xdr:row>39</xdr:row>
      <xdr:rowOff>42938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2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34065</xdr:rowOff>
    </xdr:from>
    <xdr:ext cx="469744"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68428" y="672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90957</xdr:rowOff>
    </xdr:from>
    <xdr:to>
      <xdr:col>67</xdr:col>
      <xdr:colOff>101600</xdr:colOff>
      <xdr:row>39</xdr:row>
      <xdr:rowOff>21107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0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12234</xdr:rowOff>
    </xdr:from>
    <xdr:ext cx="469744"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79428" y="669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40280</xdr:rowOff>
    </xdr:from>
    <xdr:to>
      <xdr:col>85</xdr:col>
      <xdr:colOff>127000</xdr:colOff>
      <xdr:row>56</xdr:row>
      <xdr:rowOff>152371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641480"/>
          <a:ext cx="838200" cy="11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152371</xdr:rowOff>
    </xdr:from>
    <xdr:to>
      <xdr:col>81</xdr:col>
      <xdr:colOff>50800</xdr:colOff>
      <xdr:row>56</xdr:row>
      <xdr:rowOff>154679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753571"/>
          <a:ext cx="889000" cy="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55516</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82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107097</xdr:rowOff>
    </xdr:from>
    <xdr:to>
      <xdr:col>76</xdr:col>
      <xdr:colOff>114300</xdr:colOff>
      <xdr:row>56</xdr:row>
      <xdr:rowOff>154679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536847"/>
          <a:ext cx="889000" cy="21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72607</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84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107097</xdr:rowOff>
    </xdr:from>
    <xdr:to>
      <xdr:col>71</xdr:col>
      <xdr:colOff>177800</xdr:colOff>
      <xdr:row>57</xdr:row>
      <xdr:rowOff>103745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536847"/>
          <a:ext cx="889000" cy="3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97644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87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4386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160930</xdr:rowOff>
    </xdr:from>
    <xdr:to>
      <xdr:col>85</xdr:col>
      <xdr:colOff>177800</xdr:colOff>
      <xdr:row>56</xdr:row>
      <xdr:rowOff>91080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59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12357</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44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101571</xdr:rowOff>
    </xdr:from>
    <xdr:to>
      <xdr:col>81</xdr:col>
      <xdr:colOff>101600</xdr:colOff>
      <xdr:row>57</xdr:row>
      <xdr:rowOff>31721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70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48248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47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103879</xdr:rowOff>
    </xdr:from>
    <xdr:to>
      <xdr:col>76</xdr:col>
      <xdr:colOff>165100</xdr:colOff>
      <xdr:row>57</xdr:row>
      <xdr:rowOff>34029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0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50556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48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56297</xdr:rowOff>
    </xdr:from>
    <xdr:to>
      <xdr:col>72</xdr:col>
      <xdr:colOff>38100</xdr:colOff>
      <xdr:row>55</xdr:row>
      <xdr:rowOff>157897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48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2974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26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52945</xdr:rowOff>
    </xdr:from>
    <xdr:to>
      <xdr:col>67</xdr:col>
      <xdr:colOff>101600</xdr:colOff>
      <xdr:row>57</xdr:row>
      <xdr:rowOff>154545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8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171072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60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1626</xdr:rowOff>
    </xdr:from>
    <xdr:to>
      <xdr:col>85</xdr:col>
      <xdr:colOff>127000</xdr:colOff>
      <xdr:row>97</xdr:row>
      <xdr:rowOff>64796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5481300" y="16632276"/>
          <a:ext cx="838200" cy="63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1626</xdr:rowOff>
    </xdr:from>
    <xdr:to>
      <xdr:col>81</xdr:col>
      <xdr:colOff>50800</xdr:colOff>
      <xdr:row>97</xdr:row>
      <xdr:rowOff>20371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632276"/>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17780</xdr:rowOff>
    </xdr:from>
    <xdr:to>
      <xdr:col>76</xdr:col>
      <xdr:colOff>114300</xdr:colOff>
      <xdr:row>97</xdr:row>
      <xdr:rowOff>20371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476980"/>
          <a:ext cx="889000" cy="17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17780</xdr:rowOff>
    </xdr:from>
    <xdr:to>
      <xdr:col>71</xdr:col>
      <xdr:colOff>177800</xdr:colOff>
      <xdr:row>96</xdr:row>
      <xdr:rowOff>24561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476980"/>
          <a:ext cx="889000" cy="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13996</xdr:rowOff>
    </xdr:from>
    <xdr:to>
      <xdr:col>85</xdr:col>
      <xdr:colOff>177800</xdr:colOff>
      <xdr:row>97</xdr:row>
      <xdr:rowOff>115596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64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163873</xdr:rowOff>
    </xdr:from>
    <xdr:ext cx="469744"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62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122276</xdr:rowOff>
    </xdr:from>
    <xdr:to>
      <xdr:col>81</xdr:col>
      <xdr:colOff>101600</xdr:colOff>
      <xdr:row>97</xdr:row>
      <xdr:rowOff>52426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58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43553</xdr:rowOff>
    </xdr:from>
    <xdr:ext cx="469744"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46428" y="16674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141021</xdr:rowOff>
    </xdr:from>
    <xdr:to>
      <xdr:col>76</xdr:col>
      <xdr:colOff>165100</xdr:colOff>
      <xdr:row>97</xdr:row>
      <xdr:rowOff>71171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60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62298</xdr:rowOff>
    </xdr:from>
    <xdr:ext cx="469744"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57428" y="1669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138430</xdr:rowOff>
    </xdr:from>
    <xdr:to>
      <xdr:col>72</xdr:col>
      <xdr:colOff>38100</xdr:colOff>
      <xdr:row>96</xdr:row>
      <xdr:rowOff>68580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42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85107</xdr:rowOff>
    </xdr:from>
    <xdr:ext cx="469744"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68428" y="1620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145211</xdr:rowOff>
    </xdr:from>
    <xdr:to>
      <xdr:col>67</xdr:col>
      <xdr:colOff>101600</xdr:colOff>
      <xdr:row>96</xdr:row>
      <xdr:rowOff>75361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43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91888</xdr:rowOff>
    </xdr:from>
    <xdr:ext cx="469744"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79428" y="1620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・歳出総額の</a:t>
          </a:r>
          <a:r>
            <a:rPr kumimoji="1" lang="en-US" altLang="ja-JP" sz="1300">
              <a:latin typeface="ＭＳ Ｐゴシック" panose="020B0600070205080204" pitchFamily="50" charset="-128"/>
              <a:ea typeface="ＭＳ Ｐゴシック" panose="020B0600070205080204" pitchFamily="50" charset="-128"/>
            </a:rPr>
            <a:t>57.2</a:t>
          </a:r>
          <a:r>
            <a:rPr kumimoji="1" lang="ja-JP" altLang="en-US" sz="1300">
              <a:latin typeface="ＭＳ Ｐゴシック" panose="020B0600070205080204" pitchFamily="50" charset="-128"/>
              <a:ea typeface="ＭＳ Ｐゴシック" panose="020B0600070205080204" pitchFamily="50" charset="-128"/>
            </a:rPr>
            <a:t>％を占める民生費は、住民一人当たり</a:t>
          </a:r>
          <a:r>
            <a:rPr kumimoji="1" lang="en-US" altLang="ja-JP" sz="1300">
              <a:latin typeface="ＭＳ Ｐゴシック" panose="020B0600070205080204" pitchFamily="50" charset="-128"/>
              <a:ea typeface="ＭＳ Ｐゴシック" panose="020B0600070205080204" pitchFamily="50" charset="-128"/>
            </a:rPr>
            <a:t>276,463</a:t>
          </a:r>
          <a:r>
            <a:rPr kumimoji="1" lang="ja-JP" altLang="en-US" sz="1300">
              <a:latin typeface="ＭＳ Ｐゴシック" panose="020B0600070205080204" pitchFamily="50" charset="-128"/>
              <a:ea typeface="ＭＳ Ｐゴシック" panose="020B0600070205080204" pitchFamily="50" charset="-128"/>
            </a:rPr>
            <a:t>円となっており、高止まりが続いている。中でも生活保護費</a:t>
          </a:r>
          <a:r>
            <a:rPr kumimoji="1" lang="en-US" altLang="ja-JP" sz="1300">
              <a:latin typeface="ＭＳ Ｐゴシック" panose="020B0600070205080204" pitchFamily="50" charset="-128"/>
              <a:ea typeface="ＭＳ Ｐゴシック" panose="020B0600070205080204" pitchFamily="50" charset="-128"/>
            </a:rPr>
            <a:t>67,652</a:t>
          </a:r>
          <a:r>
            <a:rPr kumimoji="1" lang="ja-JP" altLang="en-US" sz="1300">
              <a:latin typeface="ＭＳ Ｐゴシック" panose="020B0600070205080204" pitchFamily="50" charset="-128"/>
              <a:ea typeface="ＭＳ Ｐゴシック" panose="020B0600070205080204" pitchFamily="50" charset="-128"/>
            </a:rPr>
            <a:t>円、障がい者自立支援給付費</a:t>
          </a:r>
          <a:r>
            <a:rPr kumimoji="1" lang="en-US" altLang="ja-JP" sz="1300">
              <a:latin typeface="ＭＳ Ｐゴシック" panose="020B0600070205080204" pitchFamily="50" charset="-128"/>
              <a:ea typeface="ＭＳ Ｐゴシック" panose="020B0600070205080204" pitchFamily="50" charset="-128"/>
            </a:rPr>
            <a:t>29,232</a:t>
          </a:r>
          <a:r>
            <a:rPr kumimoji="1" lang="ja-JP" altLang="en-US" sz="1300">
              <a:latin typeface="ＭＳ Ｐゴシック" panose="020B0600070205080204" pitchFamily="50" charset="-128"/>
              <a:ea typeface="ＭＳ Ｐゴシック" panose="020B0600070205080204" pitchFamily="50" charset="-128"/>
            </a:rPr>
            <a:t>円、児童手当</a:t>
          </a:r>
          <a:r>
            <a:rPr kumimoji="1" lang="en-US" altLang="ja-JP" sz="1300">
              <a:latin typeface="ＭＳ Ｐゴシック" panose="020B0600070205080204" pitchFamily="50" charset="-128"/>
              <a:ea typeface="ＭＳ Ｐゴシック" panose="020B0600070205080204" pitchFamily="50" charset="-128"/>
            </a:rPr>
            <a:t>14,229</a:t>
          </a:r>
          <a:r>
            <a:rPr kumimoji="1" lang="ja-JP" altLang="en-US" sz="1300">
              <a:latin typeface="ＭＳ Ｐゴシック" panose="020B0600070205080204" pitchFamily="50" charset="-128"/>
              <a:ea typeface="ＭＳ Ｐゴシック" panose="020B0600070205080204" pitchFamily="50" charset="-128"/>
            </a:rPr>
            <a:t>円、私立保育園運営費助成事業</a:t>
          </a:r>
          <a:r>
            <a:rPr kumimoji="1" lang="en-US" altLang="ja-JP" sz="1300">
              <a:latin typeface="ＭＳ Ｐゴシック" panose="020B0600070205080204" pitchFamily="50" charset="-128"/>
              <a:ea typeface="ＭＳ Ｐゴシック" panose="020B0600070205080204" pitchFamily="50" charset="-128"/>
            </a:rPr>
            <a:t>29,845</a:t>
          </a:r>
          <a:r>
            <a:rPr kumimoji="1" lang="ja-JP" altLang="en-US" sz="1300">
              <a:latin typeface="ＭＳ Ｐゴシック" panose="020B0600070205080204" pitchFamily="50" charset="-128"/>
              <a:ea typeface="ＭＳ Ｐゴシック" panose="020B0600070205080204" pitchFamily="50" charset="-128"/>
            </a:rPr>
            <a:t>円の</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事業合計が</a:t>
          </a:r>
          <a:r>
            <a:rPr kumimoji="1" lang="en-US" altLang="ja-JP" sz="1300">
              <a:latin typeface="ＭＳ Ｐゴシック" panose="020B0600070205080204" pitchFamily="50" charset="-128"/>
              <a:ea typeface="ＭＳ Ｐゴシック" panose="020B0600070205080204" pitchFamily="50" charset="-128"/>
            </a:rPr>
            <a:t>140,958</a:t>
          </a:r>
          <a:r>
            <a:rPr kumimoji="1" lang="ja-JP" altLang="en-US" sz="1300">
              <a:latin typeface="ＭＳ Ｐゴシック" panose="020B0600070205080204" pitchFamily="50" charset="-128"/>
              <a:ea typeface="ＭＳ Ｐゴシック" panose="020B0600070205080204" pitchFamily="50" charset="-128"/>
            </a:rPr>
            <a:t>円となり、</a:t>
          </a:r>
        </a:p>
        <a:p>
          <a:r>
            <a:rPr kumimoji="1" lang="ja-JP" altLang="en-US" sz="1300">
              <a:latin typeface="ＭＳ Ｐゴシック" panose="020B0600070205080204" pitchFamily="50" charset="-128"/>
              <a:ea typeface="ＭＳ Ｐゴシック" panose="020B0600070205080204" pitchFamily="50" charset="-128"/>
            </a:rPr>
            <a:t>　民生費の約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割を占める。生活保護の適正化を図る一方、子育て環境の充実は、足立区の重点課題であり、今後も積極的に取り組んでいく。</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82,633</a:t>
          </a:r>
          <a:r>
            <a:rPr kumimoji="1" lang="ja-JP" altLang="en-US" sz="1300">
              <a:latin typeface="ＭＳ Ｐゴシック" panose="020B0600070205080204" pitchFamily="50" charset="-128"/>
              <a:ea typeface="ＭＳ Ｐゴシック" panose="020B0600070205080204" pitchFamily="50" charset="-128"/>
            </a:rPr>
            <a:t>円となっており、類似団体内平均値を上回っている。小・中合わせて</a:t>
          </a:r>
          <a:r>
            <a:rPr kumimoji="1" lang="en-US" altLang="ja-JP" sz="1300">
              <a:latin typeface="ＭＳ Ｐゴシック" panose="020B0600070205080204" pitchFamily="50" charset="-128"/>
              <a:ea typeface="ＭＳ Ｐゴシック" panose="020B0600070205080204" pitchFamily="50" charset="-128"/>
            </a:rPr>
            <a:t>102</a:t>
          </a:r>
          <a:r>
            <a:rPr kumimoji="1" lang="ja-JP" altLang="en-US" sz="1300">
              <a:latin typeface="ＭＳ Ｐゴシック" panose="020B0600070205080204" pitchFamily="50" charset="-128"/>
              <a:ea typeface="ＭＳ Ｐゴシック" panose="020B0600070205080204" pitchFamily="50" charset="-128"/>
            </a:rPr>
            <a:t>校と学校数及び児童・生徒数が他団体と比べて多く、学校運営に要する通常の経費が大きいことに加え、老朽化した校舎の改築・改修や、タブレット端末等の</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環境の更新に</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ついても、整備規模が大きく、結果として経費が増加することが主な要因である。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・総務費は、将来的なギャラクシティ大規模改修工事に向けた公共施設建設資金積立基金積立金増等の要因により、住民一人当たり</a:t>
          </a:r>
          <a:r>
            <a:rPr kumimoji="1" lang="en-US" altLang="ja-JP" sz="1300">
              <a:latin typeface="ＭＳ Ｐゴシック" panose="020B0600070205080204" pitchFamily="50" charset="-128"/>
              <a:ea typeface="ＭＳ Ｐゴシック" panose="020B0600070205080204" pitchFamily="50" charset="-128"/>
            </a:rPr>
            <a:t>40,552</a:t>
          </a:r>
          <a:r>
            <a:rPr kumimoji="1" lang="ja-JP" altLang="en-US" sz="1300">
              <a:latin typeface="ＭＳ Ｐゴシック" panose="020B0600070205080204" pitchFamily="50" charset="-128"/>
              <a:ea typeface="ＭＳ Ｐゴシック" panose="020B0600070205080204" pitchFamily="50" charset="-128"/>
            </a:rPr>
            <a:t>千円となっており、前年度比で</a:t>
          </a:r>
          <a:r>
            <a:rPr kumimoji="1" lang="en-US" altLang="ja-JP" sz="1300">
              <a:latin typeface="ＭＳ Ｐゴシック" panose="020B0600070205080204" pitchFamily="50" charset="-128"/>
              <a:ea typeface="ＭＳ Ｐゴシック" panose="020B0600070205080204" pitchFamily="50" charset="-128"/>
            </a:rPr>
            <a:t>13,842</a:t>
          </a:r>
          <a:r>
            <a:rPr kumimoji="1" lang="ja-JP" altLang="en-US" sz="1300">
              <a:latin typeface="ＭＳ Ｐゴシック" panose="020B0600070205080204" pitchFamily="50" charset="-128"/>
              <a:ea typeface="ＭＳ Ｐゴシック" panose="020B0600070205080204" pitchFamily="50" charset="-128"/>
            </a:rPr>
            <a:t>千円増加した。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・衛生費は、「すこやかプラザ　あだち」が竣工年度を迎えたことに伴う工事費の増、予防接種事業費（（</a:t>
          </a:r>
          <a:r>
            <a:rPr kumimoji="1" lang="en-US" altLang="ja-JP" sz="1300">
              <a:latin typeface="ＭＳ Ｐゴシック" panose="020B0600070205080204" pitchFamily="50" charset="-128"/>
              <a:ea typeface="ＭＳ Ｐゴシック" panose="020B0600070205080204" pitchFamily="50" charset="-128"/>
            </a:rPr>
            <a:t>HPV</a:t>
          </a:r>
          <a:r>
            <a:rPr kumimoji="1" lang="ja-JP" altLang="en-US" sz="1300">
              <a:latin typeface="ＭＳ Ｐゴシック" panose="020B0600070205080204" pitchFamily="50" charset="-128"/>
              <a:ea typeface="ＭＳ Ｐゴシック" panose="020B0600070205080204" pitchFamily="50" charset="-128"/>
            </a:rPr>
            <a:t>（女性・男性）、小児インフルエンザ、高齢者肺炎球菌）増等の要因により、住民一人当たり</a:t>
          </a:r>
          <a:r>
            <a:rPr kumimoji="1" lang="en-US" altLang="ja-JP" sz="1300">
              <a:latin typeface="ＭＳ Ｐゴシック" panose="020B0600070205080204" pitchFamily="50" charset="-128"/>
              <a:ea typeface="ＭＳ Ｐゴシック" panose="020B0600070205080204" pitchFamily="50" charset="-128"/>
            </a:rPr>
            <a:t>35,627</a:t>
          </a:r>
          <a:r>
            <a:rPr kumimoji="1" lang="ja-JP" altLang="en-US" sz="1300">
              <a:latin typeface="ＭＳ Ｐゴシック" panose="020B0600070205080204" pitchFamily="50" charset="-128"/>
              <a:ea typeface="ＭＳ Ｐゴシック" panose="020B0600070205080204" pitchFamily="50" charset="-128"/>
            </a:rPr>
            <a:t>千円となっており、前年度比で</a:t>
          </a:r>
          <a:r>
            <a:rPr kumimoji="1" lang="en-US" altLang="ja-JP" sz="1300">
              <a:latin typeface="ＭＳ Ｐゴシック" panose="020B0600070205080204" pitchFamily="50" charset="-128"/>
              <a:ea typeface="ＭＳ Ｐゴシック" panose="020B0600070205080204" pitchFamily="50" charset="-128"/>
            </a:rPr>
            <a:t>5,449</a:t>
          </a:r>
          <a:r>
            <a:rPr kumimoji="1" lang="ja-JP" altLang="en-US" sz="1300">
              <a:latin typeface="ＭＳ Ｐゴシック" panose="020B0600070205080204" pitchFamily="50" charset="-128"/>
              <a:ea typeface="ＭＳ Ｐゴシック" panose="020B0600070205080204" pitchFamily="50" charset="-128"/>
            </a:rPr>
            <a:t>円増加した。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東京都足立区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標準財政規模が</a:t>
          </a:r>
          <a:r>
            <a:rPr kumimoji="1" lang="en-US" altLang="ja-JP" sz="1400">
              <a:latin typeface="ＭＳ ゴシック" pitchFamily="49" charset="-128"/>
              <a:ea typeface="ＭＳ ゴシック" pitchFamily="49" charset="-128"/>
            </a:rPr>
            <a:t>84.6</a:t>
          </a:r>
          <a:r>
            <a:rPr kumimoji="1" lang="ja-JP" altLang="en-US" sz="1400">
              <a:latin typeface="ＭＳ ゴシック" pitchFamily="49" charset="-128"/>
              <a:ea typeface="ＭＳ ゴシック" pitchFamily="49" charset="-128"/>
            </a:rPr>
            <a:t>億円増</a:t>
          </a:r>
          <a:r>
            <a:rPr kumimoji="1" lang="en-US" altLang="ja-JP" sz="1400">
              <a:latin typeface="ＭＳ ゴシック" pitchFamily="49" charset="-128"/>
              <a:ea typeface="ＭＳ ゴシック" pitchFamily="49" charset="-128"/>
            </a:rPr>
            <a:t>(+4.6%)</a:t>
          </a:r>
          <a:r>
            <a:rPr kumimoji="1" lang="ja-JP" altLang="en-US" sz="1400">
              <a:latin typeface="ＭＳ ゴシック" pitchFamily="49" charset="-128"/>
              <a:ea typeface="ＭＳ ゴシック" pitchFamily="49" charset="-128"/>
            </a:rPr>
            <a:t>となった一方、実質収支額は</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億円増</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であったため、実質収支比率</a:t>
          </a:r>
          <a:r>
            <a:rPr kumimoji="1" lang="en-US" altLang="ja-JP" sz="1400">
              <a:latin typeface="ＭＳ ゴシック" pitchFamily="49" charset="-128"/>
              <a:ea typeface="ＭＳ ゴシック" pitchFamily="49" charset="-128"/>
            </a:rPr>
            <a:t>6.46%</a:t>
          </a:r>
          <a:r>
            <a:rPr kumimoji="1" lang="ja-JP" altLang="en-US" sz="1400">
              <a:latin typeface="ＭＳ ゴシック" pitchFamily="49" charset="-128"/>
              <a:ea typeface="ＭＳ ゴシック" pitchFamily="49" charset="-128"/>
            </a:rPr>
            <a:t>に減少した。歳入、歳出ともに決算総額は増加したが、歳入増に比し、人件費高騰や「すこやかプラザ　あだち」新築工事等による歳出増が大きかったことが主な減要因である。</a:t>
          </a:r>
        </a:p>
        <a:p>
          <a:r>
            <a:rPr kumimoji="1" lang="ja-JP" altLang="en-US" sz="1400">
              <a:latin typeface="ＭＳ ゴシック" pitchFamily="49" charset="-128"/>
              <a:ea typeface="ＭＳ ゴシック" pitchFamily="49" charset="-128"/>
            </a:rPr>
            <a:t>　財政調整基金は、物価高騰対策等のために積極的な活用を図ったが、令和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年度の歳計剰余金から基金に</a:t>
          </a:r>
          <a:r>
            <a:rPr kumimoji="1" lang="en-US" altLang="ja-JP" sz="1400">
              <a:latin typeface="ＭＳ ゴシック" pitchFamily="49" charset="-128"/>
              <a:ea typeface="ＭＳ ゴシック" pitchFamily="49" charset="-128"/>
            </a:rPr>
            <a:t>63</a:t>
          </a:r>
          <a:r>
            <a:rPr kumimoji="1" lang="ja-JP" altLang="en-US" sz="1400">
              <a:latin typeface="ＭＳ ゴシック" pitchFamily="49" charset="-128"/>
              <a:ea typeface="ＭＳ ゴシック" pitchFamily="49" charset="-128"/>
            </a:rPr>
            <a:t>億円積み立てたため、現在高は前年度比で</a:t>
          </a:r>
          <a:r>
            <a:rPr kumimoji="1" lang="en-US" altLang="ja-JP" sz="1400">
              <a:latin typeface="ＭＳ ゴシック" pitchFamily="49" charset="-128"/>
              <a:ea typeface="ＭＳ ゴシック" pitchFamily="49" charset="-128"/>
            </a:rPr>
            <a:t>7.4</a:t>
          </a:r>
          <a:r>
            <a:rPr kumimoji="1" lang="ja-JP" altLang="en-US" sz="1400">
              <a:latin typeface="ＭＳ ゴシック" pitchFamily="49" charset="-128"/>
              <a:ea typeface="ＭＳ ゴシック" pitchFamily="49" charset="-128"/>
            </a:rPr>
            <a:t>億円増となった。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東京都足立区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一般会計の実質収支は</a:t>
          </a:r>
          <a:r>
            <a:rPr kumimoji="1" lang="en-US" altLang="ja-JP" sz="1400">
              <a:latin typeface="ＭＳ ゴシック" pitchFamily="49" charset="-128"/>
              <a:ea typeface="ＭＳ ゴシック" pitchFamily="49" charset="-128"/>
            </a:rPr>
            <a:t>125</a:t>
          </a:r>
          <a:r>
            <a:rPr kumimoji="1" lang="ja-JP" altLang="en-US" sz="1400">
              <a:latin typeface="ＭＳ ゴシック" pitchFamily="49" charset="-128"/>
              <a:ea typeface="ＭＳ ゴシック" pitchFamily="49" charset="-128"/>
            </a:rPr>
            <a:t>億円の黒字、全会計の実質収支額は</a:t>
          </a:r>
          <a:r>
            <a:rPr kumimoji="1" lang="en-US" altLang="ja-JP" sz="1400">
              <a:latin typeface="ＭＳ ゴシック" pitchFamily="49" charset="-128"/>
              <a:ea typeface="ＭＳ ゴシック" pitchFamily="49" charset="-128"/>
            </a:rPr>
            <a:t>143</a:t>
          </a:r>
          <a:r>
            <a:rPr kumimoji="1" lang="ja-JP" altLang="en-US" sz="1400">
              <a:latin typeface="ＭＳ ゴシック" pitchFamily="49" charset="-128"/>
              <a:ea typeface="ＭＳ ゴシック" pitchFamily="49" charset="-128"/>
            </a:rPr>
            <a:t>億円の黒字である。</a:t>
          </a:r>
        </a:p>
        <a:p>
          <a:r>
            <a:rPr kumimoji="1" lang="ja-JP" altLang="en-US" sz="1400">
              <a:latin typeface="ＭＳ ゴシック" pitchFamily="49" charset="-128"/>
              <a:ea typeface="ＭＳ ゴシック" pitchFamily="49" charset="-128"/>
            </a:rPr>
            <a:t>　このうち一般会計は、障がい者自立支援給付費の増による扶助費の増や給与改定に伴う人件費の増、「すこやかプラザ　あだち」新築工事に伴う投資的経費の増などにより歳出が増加した一方で、都税収入の増加による財政調整交付金増などにより、歳入もまた増加したことで、昨年度並みの黒字となっている。</a:t>
          </a:r>
        </a:p>
        <a:p>
          <a:r>
            <a:rPr kumimoji="1" lang="ja-JP" altLang="en-US" sz="1400">
              <a:solidFill>
                <a:sysClr val="windowText" lastClr="000000"/>
              </a:solidFill>
              <a:latin typeface="ＭＳ ゴシック" pitchFamily="49" charset="-128"/>
              <a:ea typeface="ＭＳ ゴシック" pitchFamily="49" charset="-128"/>
            </a:rPr>
            <a:t>　国民健康保険特別会計は、令和</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年</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月からの社会保険適用拡大等の影響により被保険者数が減少し、保険給付費が前年度より</a:t>
          </a:r>
          <a:r>
            <a:rPr kumimoji="1" lang="en-US" altLang="ja-JP" sz="1400">
              <a:solidFill>
                <a:sysClr val="windowText" lastClr="000000"/>
              </a:solidFill>
              <a:latin typeface="ＭＳ ゴシック" pitchFamily="49" charset="-128"/>
              <a:ea typeface="ＭＳ ゴシック" pitchFamily="49" charset="-128"/>
            </a:rPr>
            <a:t>15</a:t>
          </a:r>
          <a:r>
            <a:rPr kumimoji="1" lang="ja-JP" altLang="en-US" sz="1400">
              <a:solidFill>
                <a:sysClr val="windowText" lastClr="000000"/>
              </a:solidFill>
              <a:latin typeface="ＭＳ ゴシック" pitchFamily="49" charset="-128"/>
              <a:ea typeface="ＭＳ ゴシック" pitchFamily="49" charset="-128"/>
            </a:rPr>
            <a:t>億円減少したことが要因となり、黒字となっている。</a:t>
          </a:r>
        </a:p>
        <a:p>
          <a:r>
            <a:rPr kumimoji="1" lang="ja-JP" altLang="en-US" sz="1400">
              <a:solidFill>
                <a:sysClr val="windowText" lastClr="000000"/>
              </a:solidFill>
              <a:latin typeface="ＭＳ ゴシック" pitchFamily="49" charset="-128"/>
              <a:ea typeface="ＭＳ ゴシック" pitchFamily="49" charset="-128"/>
            </a:rPr>
            <a:t>　介護保険特別会計は、介護サービス利用者数増により、保険給付費は前年度より</a:t>
          </a:r>
          <a:r>
            <a:rPr kumimoji="1" lang="en-US" altLang="ja-JP" sz="1400">
              <a:solidFill>
                <a:sysClr val="windowText" lastClr="000000"/>
              </a:solidFill>
              <a:latin typeface="ＭＳ ゴシック" pitchFamily="49" charset="-128"/>
              <a:ea typeface="ＭＳ ゴシック" pitchFamily="49" charset="-128"/>
            </a:rPr>
            <a:t>25</a:t>
          </a:r>
          <a:r>
            <a:rPr kumimoji="1" lang="ja-JP" altLang="en-US" sz="1400">
              <a:solidFill>
                <a:sysClr val="windowText" lastClr="000000"/>
              </a:solidFill>
              <a:latin typeface="ＭＳ ゴシック" pitchFamily="49" charset="-128"/>
              <a:ea typeface="ＭＳ ゴシック" pitchFamily="49" charset="-128"/>
            </a:rPr>
            <a:t>億円増加したが、第</a:t>
          </a:r>
          <a:r>
            <a:rPr kumimoji="1" lang="en-US" altLang="ja-JP" sz="1400">
              <a:solidFill>
                <a:sysClr val="windowText" lastClr="000000"/>
              </a:solidFill>
              <a:latin typeface="ＭＳ ゴシック" pitchFamily="49" charset="-128"/>
              <a:ea typeface="ＭＳ ゴシック" pitchFamily="49" charset="-128"/>
            </a:rPr>
            <a:t>9</a:t>
          </a:r>
          <a:r>
            <a:rPr kumimoji="1" lang="ja-JP" altLang="en-US" sz="1400">
              <a:solidFill>
                <a:sysClr val="windowText" lastClr="000000"/>
              </a:solidFill>
              <a:latin typeface="ＭＳ ゴシック" pitchFamily="49" charset="-128"/>
              <a:ea typeface="ＭＳ ゴシック" pitchFamily="49" charset="-128"/>
            </a:rPr>
            <a:t>期の介護保険事業計画における保険料改定により、保険料が</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億円増加したこと等により、前年度と比べ黒字は縮小したものの、黒字を維持している。</a:t>
          </a:r>
        </a:p>
        <a:p>
          <a:r>
            <a:rPr kumimoji="1" lang="ja-JP" altLang="en-US" sz="1400">
              <a:solidFill>
                <a:sysClr val="windowText" lastClr="000000"/>
              </a:solidFill>
              <a:latin typeface="ＭＳ ゴシック" pitchFamily="49" charset="-128"/>
              <a:ea typeface="ＭＳ ゴシック" pitchFamily="49" charset="-128"/>
            </a:rPr>
            <a:t>　後期高齢者医療特別会計は、被保険者数の増加などにより保険給付費が増加したが、被保険者数の増による保険料収入の増などにより、黒字となっている。</a:t>
          </a:r>
        </a:p>
        <a:p>
          <a:r>
            <a:rPr kumimoji="1" lang="ja-JP" altLang="en-US" sz="1400">
              <a:solidFill>
                <a:sysClr val="windowText" lastClr="000000"/>
              </a:solidFill>
              <a:latin typeface="ＭＳ ゴシック" pitchFamily="49" charset="-128"/>
              <a:ea typeface="ＭＳ ゴシック" pitchFamily="49" charset="-128"/>
            </a:rPr>
            <a:t>　今後も堅実な財政運営に取り組んでいく。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東京都足立区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地方債現在高を着実に減少させるため、元利償還金は一定水準を維持している。　</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年度に満期一括償還債の償還が全て完了したことで、今後は定時償還のみとなるため、新規借入を行わない限りは元利償還金は徐々に低減していく見込みである。</a:t>
          </a:r>
        </a:p>
        <a:p>
          <a:r>
            <a:rPr kumimoji="1" lang="ja-JP" altLang="en-US" sz="1400">
              <a:latin typeface="ＭＳ ゴシック" pitchFamily="49" charset="-128"/>
              <a:ea typeface="ＭＳ ゴシック" pitchFamily="49" charset="-128"/>
            </a:rPr>
            <a:t>　今後は学校等老朽化した施設の更新経費が増加する見込みであるが、将来に過度の負担を残さないよう、可能な限り「借入額＜返済額」になるよう努め、引き続き、現在高の減少を目指していく。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年度以降、満期一括償還方式の地方債の借入を行っていない。また、令和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年度に過去の満期一括償還債の償還が完了した。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東京都足立区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地方債の償還額と起債額のバランスをとり、新規起債を極力抑えることで、着実に地方債現在高が減少している。</a:t>
          </a:r>
        </a:p>
        <a:p>
          <a:r>
            <a:rPr kumimoji="1" lang="ja-JP" altLang="en-US" sz="1400">
              <a:latin typeface="ＭＳ ゴシック" pitchFamily="49" charset="-128"/>
              <a:ea typeface="ＭＳ ゴシック" pitchFamily="49" charset="-128"/>
            </a:rPr>
            <a:t>　将来負担額である地方債現在高・債務負担行為支出予定額・退職手当負担見込額等の合計は</a:t>
          </a:r>
          <a:r>
            <a:rPr kumimoji="1" lang="en-US" altLang="ja-JP" sz="1400">
              <a:latin typeface="ＭＳ ゴシック" pitchFamily="49" charset="-128"/>
              <a:ea typeface="ＭＳ ゴシック" pitchFamily="49" charset="-128"/>
            </a:rPr>
            <a:t>463</a:t>
          </a:r>
          <a:r>
            <a:rPr kumimoji="1" lang="ja-JP" altLang="en-US" sz="1400">
              <a:latin typeface="ＭＳ ゴシック" pitchFamily="49" charset="-128"/>
              <a:ea typeface="ＭＳ ゴシック" pitchFamily="49" charset="-128"/>
            </a:rPr>
            <a:t>億円で、前年度比で</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また、将来負担額から控除される充当可能基金残高等の合計は</a:t>
          </a:r>
          <a:r>
            <a:rPr kumimoji="1" lang="en-US" altLang="ja-JP" sz="1400">
              <a:latin typeface="ＭＳ ゴシック" pitchFamily="49" charset="-128"/>
              <a:ea typeface="ＭＳ ゴシック" pitchFamily="49" charset="-128"/>
            </a:rPr>
            <a:t>2,429</a:t>
          </a:r>
          <a:r>
            <a:rPr kumimoji="1" lang="ja-JP" altLang="en-US" sz="1400">
              <a:latin typeface="ＭＳ ゴシック" pitchFamily="49" charset="-128"/>
              <a:ea typeface="ＭＳ ゴシック" pitchFamily="49" charset="-128"/>
            </a:rPr>
            <a:t>億円となり、差引き</a:t>
          </a:r>
          <a:r>
            <a:rPr kumimoji="1" lang="en-US" altLang="ja-JP" sz="1400">
              <a:latin typeface="ＭＳ ゴシック" pitchFamily="49" charset="-128"/>
              <a:ea typeface="ＭＳ ゴシック" pitchFamily="49" charset="-128"/>
            </a:rPr>
            <a:t>1,966</a:t>
          </a:r>
          <a:r>
            <a:rPr kumimoji="1" lang="ja-JP" altLang="en-US" sz="1400">
              <a:latin typeface="ＭＳ ゴシック" pitchFamily="49" charset="-128"/>
              <a:ea typeface="ＭＳ ゴシック" pitchFamily="49" charset="-128"/>
            </a:rPr>
            <a:t>億円のマイナスであるため、将来負担比率は算定されなかった。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東京都足立区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物価高騰対策等のため財政調整基金の積極的な活用を図ったほか、学校改築や公共施設の改修などと合わせ、基金全体で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一方、学校改築や老朽化した公共施設の更新等に備え、基金全体で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億円を積立て、基金残高は結果として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今後も、主に老朽化した施設の更新等に備え、計画的に基金への積み立てを行っていく。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・義務教育施設建設資金積立基金：学校施設の改築・保全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・地域福祉振興基金：特別養護老人ホーム等の整備助成事業など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環境整備資金積立基金：小・中学校の児童・生徒用学習端末等の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・将来的な小・中学校の改築のため、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・現在実施している小・中学校の改築のため、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・「すこやかプラザ　あだち」の新築工事や公共施設改修等のために、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億円取り崩したことによる減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各施設の更新計画・事業計画および財政状況を見ながら、引き続き、計画的に積立てを行う。</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物価高騰対策等のため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億円取り崩した一方、令和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億円を基金に積み立てたこと等により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現在高について標準財政規模の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割程度を目安にしていく。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定時償還のため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億円取り崩したことにより減少した。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各年度の定時償還の財源として、計画的に取り崩していく。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3A7E3F3-EA65-4329-832B-7044BE5BA3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C1670E0-B05A-46F1-B6C6-B7849D36BE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E6183A2-B972-49B5-BB6F-B14447C2EA38}"/>
            </a:ext>
          </a:extLst>
        </xdr:cNvPr>
        <xdr:cNvSpPr/>
      </xdr:nvSpPr>
      <xdr:spPr>
        <a:xfrm>
          <a:off x="117538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F2DE6D0-A3EF-4DEB-85E6-A696F79068E9}"/>
            </a:ext>
          </a:extLst>
        </xdr:cNvPr>
        <xdr:cNvSpPr/>
      </xdr:nvSpPr>
      <xdr:spPr>
        <a:xfrm>
          <a:off x="131254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A1BF5B0-8FBF-423D-9134-0645531524C5}"/>
            </a:ext>
          </a:extLst>
        </xdr:cNvPr>
        <xdr:cNvSpPr/>
      </xdr:nvSpPr>
      <xdr:spPr>
        <a:xfrm>
          <a:off x="144970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E7A8917-1D57-4289-965C-793BDB284DCB}"/>
            </a:ext>
          </a:extLst>
        </xdr:cNvPr>
        <xdr:cNvSpPr/>
      </xdr:nvSpPr>
      <xdr:spPr>
        <a:xfrm>
          <a:off x="158686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33D69D6-B389-4D51-8781-682B8754BEBB}"/>
            </a:ext>
          </a:extLst>
        </xdr:cNvPr>
        <xdr:cNvSpPr/>
      </xdr:nvSpPr>
      <xdr:spPr>
        <a:xfrm>
          <a:off x="172402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3BAC193-9565-4155-8847-3E79452D7990}"/>
            </a:ext>
          </a:extLst>
        </xdr:cNvPr>
        <xdr:cNvSpPr/>
      </xdr:nvSpPr>
      <xdr:spPr>
        <a:xfrm>
          <a:off x="117538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6CCA4C3-69DB-4ECA-B497-703EF939B329}"/>
            </a:ext>
          </a:extLst>
        </xdr:cNvPr>
        <xdr:cNvSpPr/>
      </xdr:nvSpPr>
      <xdr:spPr>
        <a:xfrm>
          <a:off x="131254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1306433-D622-42BD-96E5-9164CDE335E7}"/>
            </a:ext>
          </a:extLst>
        </xdr:cNvPr>
        <xdr:cNvSpPr/>
      </xdr:nvSpPr>
      <xdr:spPr>
        <a:xfrm>
          <a:off x="144970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579745A-DBD5-4DE7-9FE9-1A4EBD075467}"/>
            </a:ext>
          </a:extLst>
        </xdr:cNvPr>
        <xdr:cNvSpPr/>
      </xdr:nvSpPr>
      <xdr:spPr>
        <a:xfrm>
          <a:off x="158686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AC9FE51-B61D-4FFA-985C-F188CEE2CA5B}"/>
            </a:ext>
          </a:extLst>
        </xdr:cNvPr>
        <xdr:cNvSpPr/>
      </xdr:nvSpPr>
      <xdr:spPr>
        <a:xfrm>
          <a:off x="172402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FAEC0B7-CEA1-4B8D-BB93-7F735623841A}"/>
            </a:ext>
          </a:extLst>
        </xdr:cNvPr>
        <xdr:cNvSpPr/>
      </xdr:nvSpPr>
      <xdr:spPr>
        <a:xfrm>
          <a:off x="359410" y="59690"/>
          <a:ext cx="11391265" cy="2673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3474BEE-B2BA-41CF-92DB-05A798ABBAE7}"/>
            </a:ext>
          </a:extLst>
        </xdr:cNvPr>
        <xdr:cNvSpPr/>
      </xdr:nvSpPr>
      <xdr:spPr>
        <a:xfrm>
          <a:off x="15346680" y="171450"/>
          <a:ext cx="3551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81B70C1-82B4-4EA9-8595-D875C498C99D}"/>
            </a:ext>
          </a:extLst>
        </xdr:cNvPr>
        <xdr:cNvSpPr/>
      </xdr:nvSpPr>
      <xdr:spPr>
        <a:xfrm>
          <a:off x="15351125" y="173990"/>
          <a:ext cx="3524250"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8EA66C0-453A-41E0-AC57-A563F92C34BB}"/>
            </a:ext>
          </a:extLst>
        </xdr:cNvPr>
        <xdr:cNvSpPr/>
      </xdr:nvSpPr>
      <xdr:spPr>
        <a:xfrm>
          <a:off x="15372715" y="168910"/>
          <a:ext cx="3470910" cy="1435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東京都足立区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36F8D2F-1A1E-45F0-A4A5-21168559DC04}"/>
            </a:ext>
          </a:extLst>
        </xdr:cNvPr>
        <xdr:cNvSpPr/>
      </xdr:nvSpPr>
      <xdr:spPr>
        <a:xfrm>
          <a:off x="12817475" y="171450"/>
          <a:ext cx="239204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EE89210-9938-443C-AE90-E84AEFE7B664}"/>
            </a:ext>
          </a:extLst>
        </xdr:cNvPr>
        <xdr:cNvSpPr/>
      </xdr:nvSpPr>
      <xdr:spPr>
        <a:xfrm>
          <a:off x="12839065" y="173990"/>
          <a:ext cx="2355215"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D9CED03-5436-4276-B447-0D0AF9F6C1F9}"/>
            </a:ext>
          </a:extLst>
        </xdr:cNvPr>
        <xdr:cNvSpPr/>
      </xdr:nvSpPr>
      <xdr:spPr>
        <a:xfrm>
          <a:off x="12870180" y="168910"/>
          <a:ext cx="2313305"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6CB45FE-73AA-4F8D-8DD9-1D8DE9D67DE2}"/>
            </a:ext>
          </a:extLst>
        </xdr:cNvPr>
        <xdr:cNvSpPr/>
      </xdr:nvSpPr>
      <xdr:spPr>
        <a:xfrm>
          <a:off x="440690" y="361315"/>
          <a:ext cx="9081135" cy="16275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0163423-ED76-4574-90CA-7A4F9A7B0E30}"/>
            </a:ext>
          </a:extLst>
        </xdr:cNvPr>
        <xdr:cNvSpPr/>
      </xdr:nvSpPr>
      <xdr:spPr>
        <a:xfrm>
          <a:off x="563880" y="400685"/>
          <a:ext cx="1242695"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8E361AB-378D-4C2A-9139-DFDF222EC7C1}"/>
            </a:ext>
          </a:extLst>
        </xdr:cNvPr>
        <xdr:cNvSpPr/>
      </xdr:nvSpPr>
      <xdr:spPr>
        <a:xfrm>
          <a:off x="1764030" y="400685"/>
          <a:ext cx="120015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698,276
654,280
53.25
350,114,892
337,389,453
12,489,938
193,434,386
16,140,200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9A13031-D9D7-495C-9A58-5274B05939C7}"/>
            </a:ext>
          </a:extLst>
        </xdr:cNvPr>
        <xdr:cNvSpPr/>
      </xdr:nvSpPr>
      <xdr:spPr>
        <a:xfrm>
          <a:off x="2964180" y="400685"/>
          <a:ext cx="137160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03D6786-8979-4C04-8511-E0C6D67676BE}"/>
            </a:ext>
          </a:extLst>
        </xdr:cNvPr>
        <xdr:cNvSpPr/>
      </xdr:nvSpPr>
      <xdr:spPr>
        <a:xfrm>
          <a:off x="4335780" y="415925"/>
          <a:ext cx="1816735"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D636665-008E-4B2E-BD1D-D7E3DCC5475D}"/>
            </a:ext>
          </a:extLst>
        </xdr:cNvPr>
        <xdr:cNvSpPr/>
      </xdr:nvSpPr>
      <xdr:spPr>
        <a:xfrm>
          <a:off x="6152515" y="415925"/>
          <a:ext cx="114046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D637C93-F238-4BEF-8917-E76267548DA2}"/>
            </a:ext>
          </a:extLst>
        </xdr:cNvPr>
        <xdr:cNvSpPr/>
      </xdr:nvSpPr>
      <xdr:spPr>
        <a:xfrm>
          <a:off x="7352665" y="430530"/>
          <a:ext cx="583565" cy="7893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7739DEA-1FD6-41A3-A759-A91FF473DFFE}"/>
            </a:ext>
          </a:extLst>
        </xdr:cNvPr>
        <xdr:cNvSpPr/>
      </xdr:nvSpPr>
      <xdr:spPr>
        <a:xfrm>
          <a:off x="4335780" y="1040130"/>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642E264-1C85-443D-8A7E-44BC6302D11C}"/>
            </a:ext>
          </a:extLst>
        </xdr:cNvPr>
        <xdr:cNvSpPr/>
      </xdr:nvSpPr>
      <xdr:spPr>
        <a:xfrm>
          <a:off x="6221730" y="1040130"/>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E86396C-495A-47DF-8569-22D25E86FDD6}"/>
            </a:ext>
          </a:extLst>
        </xdr:cNvPr>
        <xdr:cNvSpPr/>
      </xdr:nvSpPr>
      <xdr:spPr>
        <a:xfrm>
          <a:off x="9979025" y="361315"/>
          <a:ext cx="1371600" cy="11214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9BE3792-BCD0-42EA-9A78-743981C6D130}"/>
            </a:ext>
          </a:extLst>
        </xdr:cNvPr>
        <xdr:cNvSpPr/>
      </xdr:nvSpPr>
      <xdr:spPr>
        <a:xfrm>
          <a:off x="10208895" y="430530"/>
          <a:ext cx="1200150" cy="1035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E88C4F4-5D95-4451-BBF6-EF6CF06DDDB3}"/>
            </a:ext>
          </a:extLst>
        </xdr:cNvPr>
        <xdr:cNvSpPr/>
      </xdr:nvSpPr>
      <xdr:spPr>
        <a:xfrm>
          <a:off x="10208895" y="541020"/>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85065FF-81C4-4C1E-96B4-353EC360C03C}"/>
            </a:ext>
          </a:extLst>
        </xdr:cNvPr>
        <xdr:cNvSpPr/>
      </xdr:nvSpPr>
      <xdr:spPr>
        <a:xfrm>
          <a:off x="10208895" y="883920"/>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D590BBA-5C25-4778-B4CB-C251B651CDDC}"/>
            </a:ext>
          </a:extLst>
        </xdr:cNvPr>
        <xdr:cNvCxnSpPr/>
      </xdr:nvCxnSpPr>
      <xdr:spPr>
        <a:xfrm flipH="1">
          <a:off x="10042525" y="5137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6FCCD36-4BEA-442A-ADF8-B352D346AF6F}"/>
            </a:ext>
          </a:extLst>
        </xdr:cNvPr>
        <xdr:cNvSpPr/>
      </xdr:nvSpPr>
      <xdr:spPr>
        <a:xfrm>
          <a:off x="10092690" y="475615"/>
          <a:ext cx="107315" cy="406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9FD7DC0-4A1E-4F91-A2AC-336A08733C8C}"/>
            </a:ext>
          </a:extLst>
        </xdr:cNvPr>
        <xdr:cNvSpPr/>
      </xdr:nvSpPr>
      <xdr:spPr>
        <a:xfrm>
          <a:off x="10092690" y="6318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B012AB5-955C-4BD2-9368-8BA3662B4723}"/>
            </a:ext>
          </a:extLst>
        </xdr:cNvPr>
        <xdr:cNvCxnSpPr/>
      </xdr:nvCxnSpPr>
      <xdr:spPr>
        <a:xfrm>
          <a:off x="10137140" y="883920"/>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99D3354-C16D-47EA-B889-E69715197997}"/>
            </a:ext>
          </a:extLst>
        </xdr:cNvPr>
        <xdr:cNvCxnSpPr/>
      </xdr:nvCxnSpPr>
      <xdr:spPr>
        <a:xfrm>
          <a:off x="10057765" y="883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D5D037D-5DD8-4C73-B166-F560AA7E1433}"/>
            </a:ext>
          </a:extLst>
        </xdr:cNvPr>
        <xdr:cNvCxnSpPr/>
      </xdr:nvCxnSpPr>
      <xdr:spPr>
        <a:xfrm flipV="1">
          <a:off x="10137140" y="112014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67E1061-7044-463E-8482-1BEEE647F0D9}"/>
            </a:ext>
          </a:extLst>
        </xdr:cNvPr>
        <xdr:cNvCxnSpPr/>
      </xdr:nvCxnSpPr>
      <xdr:spPr>
        <a:xfrm>
          <a:off x="10057765" y="1264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F0756DF-524B-4254-B4F0-9D9316AC6F0A}"/>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2A9912B-1927-40DB-9C30-8CA793071CF4}"/>
            </a:ext>
          </a:extLst>
        </xdr:cNvPr>
        <xdr:cNvSpPr txBox="1"/>
      </xdr:nvSpPr>
      <xdr:spPr>
        <a:xfrm>
          <a:off x="419100" y="23317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7265722-4A83-4198-A78B-190522EF6B9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31C3239-2BFA-46DE-A1E2-0F558F5C5819}"/>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65EC81D-CF78-4D07-BF18-20086CFB5AFE}"/>
            </a:ext>
          </a:extLst>
        </xdr:cNvPr>
        <xdr:cNvSpPr txBox="1"/>
      </xdr:nvSpPr>
      <xdr:spPr>
        <a:xfrm>
          <a:off x="419100" y="30556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BB26614-E7B9-4028-9D8D-C0BF1B03DC74}"/>
            </a:ext>
          </a:extLst>
        </xdr:cNvPr>
        <xdr:cNvSpPr/>
      </xdr:nvSpPr>
      <xdr:spPr>
        <a:xfrm>
          <a:off x="1142365" y="3578225"/>
          <a:ext cx="3826510"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EB825EA-9227-46C5-8DD9-7271CE8E5C8F}"/>
            </a:ext>
          </a:extLst>
        </xdr:cNvPr>
        <xdr:cNvSpPr/>
      </xdr:nvSpPr>
      <xdr:spPr>
        <a:xfrm>
          <a:off x="1808974" y="3855022"/>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1AD1345-DA4D-4BEF-9BF9-503EEBDD792C}"/>
            </a:ext>
          </a:extLst>
        </xdr:cNvPr>
        <xdr:cNvSpPr/>
      </xdr:nvSpPr>
      <xdr:spPr>
        <a:xfrm>
          <a:off x="3451854" y="3832636"/>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65F3BA8-F5F1-481D-B1A6-5277E6A534DE}"/>
            </a:ext>
          </a:extLst>
        </xdr:cNvPr>
        <xdr:cNvSpPr/>
      </xdr:nvSpPr>
      <xdr:spPr>
        <a:xfrm>
          <a:off x="49142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F1B9375-97EF-4E9B-BFDB-77C6881CE61A}"/>
            </a:ext>
          </a:extLst>
        </xdr:cNvPr>
        <xdr:cNvSpPr/>
      </xdr:nvSpPr>
      <xdr:spPr>
        <a:xfrm>
          <a:off x="49142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EB5190D-6CD3-4CA3-B993-2C191D02496B}"/>
            </a:ext>
          </a:extLst>
        </xdr:cNvPr>
        <xdr:cNvSpPr/>
      </xdr:nvSpPr>
      <xdr:spPr>
        <a:xfrm>
          <a:off x="62858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E76A1BD-5585-42B9-B3F2-A7C23FEEBA55}"/>
            </a:ext>
          </a:extLst>
        </xdr:cNvPr>
        <xdr:cNvSpPr/>
      </xdr:nvSpPr>
      <xdr:spPr>
        <a:xfrm>
          <a:off x="62858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7C761D9-CE38-40ED-A71D-43F3793CA5BB}"/>
            </a:ext>
          </a:extLst>
        </xdr:cNvPr>
        <xdr:cNvSpPr/>
      </xdr:nvSpPr>
      <xdr:spPr>
        <a:xfrm>
          <a:off x="77882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42E7D26-01AE-4475-9C1D-A3A591855216}"/>
            </a:ext>
          </a:extLst>
        </xdr:cNvPr>
        <xdr:cNvSpPr/>
      </xdr:nvSpPr>
      <xdr:spPr>
        <a:xfrm>
          <a:off x="77882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A55D14D-F644-483C-86C8-79C57DD0D12A}"/>
            </a:ext>
          </a:extLst>
        </xdr:cNvPr>
        <xdr:cNvSpPr/>
      </xdr:nvSpPr>
      <xdr:spPr>
        <a:xfrm>
          <a:off x="1142365" y="4179570"/>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2ACFA60-8B60-47F9-8B51-301DABDC8334}"/>
            </a:ext>
          </a:extLst>
        </xdr:cNvPr>
        <xdr:cNvSpPr/>
      </xdr:nvSpPr>
      <xdr:spPr>
        <a:xfrm>
          <a:off x="5216525"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7CCB62F-95F4-4373-A207-9764E5A347E9}"/>
            </a:ext>
          </a:extLst>
        </xdr:cNvPr>
        <xdr:cNvSpPr/>
      </xdr:nvSpPr>
      <xdr:spPr>
        <a:xfrm>
          <a:off x="5216525"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AFFA4C3-E5F3-45BA-82FD-633FAFDDD959}"/>
            </a:ext>
          </a:extLst>
        </xdr:cNvPr>
        <xdr:cNvSpPr txBox="1"/>
      </xdr:nvSpPr>
      <xdr:spPr>
        <a:xfrm>
          <a:off x="5273675" y="4477385"/>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すこやかプラザあだちの新築と東綾瀬中学校の改築等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により新規資産が増え、前年度比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今後も小・中学校ほか老朽化した公共施設等の大規模改修や建替え等の維持・更新経費の増大と集中が見込まれる。計画的な施設更新を進めていく上で、令和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年度改定した「中期財政計画」を踏まえつつ、持続可能な財政運営を堅持するためにも、コストの縮減や平準化等を検討していく。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0347904-DD2E-46AB-B59E-A2E745834340}"/>
            </a:ext>
          </a:extLst>
        </xdr:cNvPr>
        <xdr:cNvSpPr txBox="1"/>
      </xdr:nvSpPr>
      <xdr:spPr>
        <a:xfrm>
          <a:off x="112331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2400735-AC7B-4DED-BC24-3D737BED7721}"/>
            </a:ext>
          </a:extLst>
        </xdr:cNvPr>
        <xdr:cNvCxnSpPr/>
      </xdr:nvCxnSpPr>
      <xdr:spPr>
        <a:xfrm>
          <a:off x="1142365" y="634428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9B67FAE-8BD6-41FF-A14A-C929AFB3F25B}"/>
            </a:ext>
          </a:extLst>
        </xdr:cNvPr>
        <xdr:cNvSpPr txBox="1"/>
      </xdr:nvSpPr>
      <xdr:spPr>
        <a:xfrm>
          <a:off x="784241"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96C47D09-420C-4512-AE72-B0D5AAB8D3A1}"/>
            </a:ext>
          </a:extLst>
        </xdr:cNvPr>
        <xdr:cNvCxnSpPr/>
      </xdr:nvCxnSpPr>
      <xdr:spPr>
        <a:xfrm>
          <a:off x="1142365" y="59086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4DDF22BC-F4DC-41F3-9C5C-4E8E3047A62A}"/>
            </a:ext>
          </a:extLst>
        </xdr:cNvPr>
        <xdr:cNvSpPr txBox="1"/>
      </xdr:nvSpPr>
      <xdr:spPr>
        <a:xfrm>
          <a:off x="784241" y="581677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6B3CB140-5EC6-4C2B-A6DD-AE47B000C56F}"/>
            </a:ext>
          </a:extLst>
        </xdr:cNvPr>
        <xdr:cNvCxnSpPr/>
      </xdr:nvCxnSpPr>
      <xdr:spPr>
        <a:xfrm>
          <a:off x="1142365" y="547878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E6D34A72-7387-4839-A0FC-482050049888}"/>
            </a:ext>
          </a:extLst>
        </xdr:cNvPr>
        <xdr:cNvSpPr txBox="1"/>
      </xdr:nvSpPr>
      <xdr:spPr>
        <a:xfrm>
          <a:off x="784241" y="53811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B6C05E5-E438-4E5E-AE15-FE6133C055CB}"/>
            </a:ext>
          </a:extLst>
        </xdr:cNvPr>
        <xdr:cNvCxnSpPr/>
      </xdr:nvCxnSpPr>
      <xdr:spPr>
        <a:xfrm>
          <a:off x="1142365" y="50450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6AFCE2FC-CC6F-44B8-8CE8-048FD993001A}"/>
            </a:ext>
          </a:extLst>
        </xdr:cNvPr>
        <xdr:cNvSpPr txBox="1"/>
      </xdr:nvSpPr>
      <xdr:spPr>
        <a:xfrm>
          <a:off x="784241"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16402255-C8D8-4320-8AF2-DA2514C213E6}"/>
            </a:ext>
          </a:extLst>
        </xdr:cNvPr>
        <xdr:cNvCxnSpPr/>
      </xdr:nvCxnSpPr>
      <xdr:spPr>
        <a:xfrm>
          <a:off x="1142365" y="46132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4FD77A2A-962A-4316-8221-DB73A409E8F6}"/>
            </a:ext>
          </a:extLst>
        </xdr:cNvPr>
        <xdr:cNvSpPr txBox="1"/>
      </xdr:nvSpPr>
      <xdr:spPr>
        <a:xfrm>
          <a:off x="784241" y="4515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A4B5F4F-193F-4526-9F18-718F5925567F}"/>
            </a:ext>
          </a:extLst>
        </xdr:cNvPr>
        <xdr:cNvCxnSpPr/>
      </xdr:nvCxnSpPr>
      <xdr:spPr>
        <a:xfrm>
          <a:off x="1142365" y="41795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81E9DF4-5C1D-4E5F-B96D-552B8F20C2AE}"/>
            </a:ext>
          </a:extLst>
        </xdr:cNvPr>
        <xdr:cNvSpPr txBox="1"/>
      </xdr:nvSpPr>
      <xdr:spPr>
        <a:xfrm>
          <a:off x="784241" y="40857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2BE4436-FAF7-41B0-91AE-32CFDEB198FE}"/>
            </a:ext>
          </a:extLst>
        </xdr:cNvPr>
        <xdr:cNvSpPr/>
      </xdr:nvSpPr>
      <xdr:spPr>
        <a:xfrm>
          <a:off x="1142365" y="4179570"/>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B712FF1A-592E-42EF-8047-7C1D5490F058}"/>
            </a:ext>
          </a:extLst>
        </xdr:cNvPr>
        <xdr:cNvCxnSpPr/>
      </xdr:nvCxnSpPr>
      <xdr:spPr>
        <a:xfrm flipV="1">
          <a:off x="4295775" y="4580636"/>
          <a:ext cx="1270" cy="1422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D5D3788B-642E-49B1-BC62-89DDAAA12D9B}"/>
            </a:ext>
          </a:extLst>
        </xdr:cNvPr>
        <xdr:cNvSpPr txBox="1"/>
      </xdr:nvSpPr>
      <xdr:spPr>
        <a:xfrm>
          <a:off x="4342765" y="600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F7557C25-2D9F-4B42-A951-7373DD16D21F}"/>
            </a:ext>
          </a:extLst>
        </xdr:cNvPr>
        <xdr:cNvCxnSpPr/>
      </xdr:nvCxnSpPr>
      <xdr:spPr>
        <a:xfrm>
          <a:off x="4206875" y="600316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A2CB7E41-4A01-4CC7-9825-37C17B8958A6}"/>
            </a:ext>
          </a:extLst>
        </xdr:cNvPr>
        <xdr:cNvSpPr txBox="1"/>
      </xdr:nvSpPr>
      <xdr:spPr>
        <a:xfrm>
          <a:off x="4342765" y="4352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E2F8FF12-E43E-42C4-BF4D-655DBEADFE9A}"/>
            </a:ext>
          </a:extLst>
        </xdr:cNvPr>
        <xdr:cNvCxnSpPr/>
      </xdr:nvCxnSpPr>
      <xdr:spPr>
        <a:xfrm>
          <a:off x="4206875" y="458063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902BF177-42E9-4BC6-B04D-55DD27BA59F3}"/>
            </a:ext>
          </a:extLst>
        </xdr:cNvPr>
        <xdr:cNvSpPr txBox="1"/>
      </xdr:nvSpPr>
      <xdr:spPr>
        <a:xfrm>
          <a:off x="4342765" y="5126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EB92D128-F339-4646-979D-BD5890A282E9}"/>
            </a:ext>
          </a:extLst>
        </xdr:cNvPr>
        <xdr:cNvSpPr/>
      </xdr:nvSpPr>
      <xdr:spPr>
        <a:xfrm>
          <a:off x="4244975" y="527875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70A7D7D5-5F37-455F-A32D-A0FBD06914A0}"/>
            </a:ext>
          </a:extLst>
        </xdr:cNvPr>
        <xdr:cNvSpPr/>
      </xdr:nvSpPr>
      <xdr:spPr>
        <a:xfrm>
          <a:off x="3611880" y="527977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AE98A426-492F-4502-94F9-EC7D0FBA90DE}"/>
            </a:ext>
          </a:extLst>
        </xdr:cNvPr>
        <xdr:cNvSpPr/>
      </xdr:nvSpPr>
      <xdr:spPr>
        <a:xfrm>
          <a:off x="2926080" y="527545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66419231-BC21-4A03-AAD0-0609CFDBA3C8}"/>
            </a:ext>
          </a:extLst>
        </xdr:cNvPr>
        <xdr:cNvSpPr/>
      </xdr:nvSpPr>
      <xdr:spPr>
        <a:xfrm>
          <a:off x="2240280" y="525145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97978DC2-B4BD-4411-BAEB-47C68217FC74}"/>
            </a:ext>
          </a:extLst>
        </xdr:cNvPr>
        <xdr:cNvSpPr/>
      </xdr:nvSpPr>
      <xdr:spPr>
        <a:xfrm>
          <a:off x="1554480" y="5274437"/>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667BD6B-7889-4835-8FE1-8492ED301EFD}"/>
            </a:ext>
          </a:extLst>
        </xdr:cNvPr>
        <xdr:cNvSpPr txBox="1"/>
      </xdr:nvSpPr>
      <xdr:spPr>
        <a:xfrm>
          <a:off x="413321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036D262-9A8B-4FB2-9E77-2A8A2058A3CD}"/>
            </a:ext>
          </a:extLst>
        </xdr:cNvPr>
        <xdr:cNvSpPr txBox="1"/>
      </xdr:nvSpPr>
      <xdr:spPr>
        <a:xfrm>
          <a:off x="35020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825003E-82AD-4078-98DC-F2AD4786EBE0}"/>
            </a:ext>
          </a:extLst>
        </xdr:cNvPr>
        <xdr:cNvSpPr txBox="1"/>
      </xdr:nvSpPr>
      <xdr:spPr>
        <a:xfrm>
          <a:off x="28162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C4CEA6C-7C94-4E59-BA6D-C2147E4CCD0F}"/>
            </a:ext>
          </a:extLst>
        </xdr:cNvPr>
        <xdr:cNvSpPr txBox="1"/>
      </xdr:nvSpPr>
      <xdr:spPr>
        <a:xfrm>
          <a:off x="21304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2142325-68DA-4BC0-A89F-F51D70D0332B}"/>
            </a:ext>
          </a:extLst>
        </xdr:cNvPr>
        <xdr:cNvSpPr txBox="1"/>
      </xdr:nvSpPr>
      <xdr:spPr>
        <a:xfrm>
          <a:off x="14446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164211</xdr:rowOff>
    </xdr:from>
    <xdr:to>
      <xdr:col>23</xdr:col>
      <xdr:colOff>136525</xdr:colOff>
      <xdr:row>33</xdr:row>
      <xdr:rowOff>94361</xdr:rowOff>
    </xdr:to>
    <xdr:sp macro="" textlink="">
      <xdr:nvSpPr>
        <xdr:cNvPr id="89" name="楕円 88">
          <a:extLst>
            <a:ext uri="{FF2B5EF4-FFF2-40B4-BE49-F238E27FC236}">
              <a16:creationId xmlns:a16="http://schemas.microsoft.com/office/drawing/2014/main" id="{7F40DA78-DC59-4DEC-BF22-10E8BA630C57}"/>
            </a:ext>
          </a:extLst>
        </xdr:cNvPr>
        <xdr:cNvSpPr/>
      </xdr:nvSpPr>
      <xdr:spPr>
        <a:xfrm>
          <a:off x="4244975" y="565442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142638</xdr:rowOff>
    </xdr:from>
    <xdr:ext cx="405111" cy="259045"/>
    <xdr:sp macro="" textlink="">
      <xdr:nvSpPr>
        <xdr:cNvPr id="90" name="有形固定資産減価償却率該当値テキスト">
          <a:extLst>
            <a:ext uri="{FF2B5EF4-FFF2-40B4-BE49-F238E27FC236}">
              <a16:creationId xmlns:a16="http://schemas.microsoft.com/office/drawing/2014/main" id="{A10B2935-1B89-44BA-B1F0-18C01BE6ACA8}"/>
            </a:ext>
          </a:extLst>
        </xdr:cNvPr>
        <xdr:cNvSpPr txBox="1"/>
      </xdr:nvSpPr>
      <xdr:spPr>
        <a:xfrm>
          <a:off x="4342765" y="562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40259</xdr:rowOff>
    </xdr:from>
    <xdr:to>
      <xdr:col>19</xdr:col>
      <xdr:colOff>187325</xdr:colOff>
      <xdr:row>33</xdr:row>
      <xdr:rowOff>141860</xdr:rowOff>
    </xdr:to>
    <xdr:sp macro="" textlink="">
      <xdr:nvSpPr>
        <xdr:cNvPr id="91" name="楕円 90">
          <a:extLst>
            <a:ext uri="{FF2B5EF4-FFF2-40B4-BE49-F238E27FC236}">
              <a16:creationId xmlns:a16="http://schemas.microsoft.com/office/drawing/2014/main" id="{13D43ACA-0228-46A9-A8DF-B5D8A2805971}"/>
            </a:ext>
          </a:extLst>
        </xdr:cNvPr>
        <xdr:cNvSpPr/>
      </xdr:nvSpPr>
      <xdr:spPr>
        <a:xfrm>
          <a:off x="3611880" y="5698109"/>
          <a:ext cx="80645" cy="9969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43561</xdr:rowOff>
    </xdr:from>
    <xdr:to>
      <xdr:col>23</xdr:col>
      <xdr:colOff>85725</xdr:colOff>
      <xdr:row>33</xdr:row>
      <xdr:rowOff>91059</xdr:rowOff>
    </xdr:to>
    <xdr:cxnSp macro="">
      <xdr:nvCxnSpPr>
        <xdr:cNvPr id="92" name="直線コネクタ 91">
          <a:extLst>
            <a:ext uri="{FF2B5EF4-FFF2-40B4-BE49-F238E27FC236}">
              <a16:creationId xmlns:a16="http://schemas.microsoft.com/office/drawing/2014/main" id="{D5D12FFF-ADC4-42AE-BC5C-C3F20BE07C8F}"/>
            </a:ext>
          </a:extLst>
        </xdr:cNvPr>
        <xdr:cNvCxnSpPr/>
      </xdr:nvCxnSpPr>
      <xdr:spPr>
        <a:xfrm flipV="1">
          <a:off x="3656965" y="5703316"/>
          <a:ext cx="64071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27305</xdr:rowOff>
    </xdr:from>
    <xdr:to>
      <xdr:col>15</xdr:col>
      <xdr:colOff>187325</xdr:colOff>
      <xdr:row>33</xdr:row>
      <xdr:rowOff>128905</xdr:rowOff>
    </xdr:to>
    <xdr:sp macro="" textlink="">
      <xdr:nvSpPr>
        <xdr:cNvPr id="93" name="楕円 92">
          <a:extLst>
            <a:ext uri="{FF2B5EF4-FFF2-40B4-BE49-F238E27FC236}">
              <a16:creationId xmlns:a16="http://schemas.microsoft.com/office/drawing/2014/main" id="{EEB61947-59E4-46B8-9B79-42FF7028759B}"/>
            </a:ext>
          </a:extLst>
        </xdr:cNvPr>
        <xdr:cNvSpPr/>
      </xdr:nvSpPr>
      <xdr:spPr>
        <a:xfrm>
          <a:off x="2926080" y="5683250"/>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78105</xdr:rowOff>
    </xdr:from>
    <xdr:to>
      <xdr:col>19</xdr:col>
      <xdr:colOff>136525</xdr:colOff>
      <xdr:row>33</xdr:row>
      <xdr:rowOff>91059</xdr:rowOff>
    </xdr:to>
    <xdr:cxnSp macro="">
      <xdr:nvCxnSpPr>
        <xdr:cNvPr id="94" name="直線コネクタ 93">
          <a:extLst>
            <a:ext uri="{FF2B5EF4-FFF2-40B4-BE49-F238E27FC236}">
              <a16:creationId xmlns:a16="http://schemas.microsoft.com/office/drawing/2014/main" id="{29FF35CB-3F05-4435-A049-BBB23DBAB5A2}"/>
            </a:ext>
          </a:extLst>
        </xdr:cNvPr>
        <xdr:cNvCxnSpPr/>
      </xdr:nvCxnSpPr>
      <xdr:spPr>
        <a:xfrm>
          <a:off x="2971165" y="5735955"/>
          <a:ext cx="6858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119761</xdr:rowOff>
    </xdr:from>
    <xdr:to>
      <xdr:col>11</xdr:col>
      <xdr:colOff>187325</xdr:colOff>
      <xdr:row>32</xdr:row>
      <xdr:rowOff>49911</xdr:rowOff>
    </xdr:to>
    <xdr:sp macro="" textlink="">
      <xdr:nvSpPr>
        <xdr:cNvPr id="95" name="楕円 94">
          <a:extLst>
            <a:ext uri="{FF2B5EF4-FFF2-40B4-BE49-F238E27FC236}">
              <a16:creationId xmlns:a16="http://schemas.microsoft.com/office/drawing/2014/main" id="{38013421-7285-4D0C-A05F-990BF95553F9}"/>
            </a:ext>
          </a:extLst>
        </xdr:cNvPr>
        <xdr:cNvSpPr/>
      </xdr:nvSpPr>
      <xdr:spPr>
        <a:xfrm>
          <a:off x="2240280" y="543661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170561</xdr:rowOff>
    </xdr:from>
    <xdr:to>
      <xdr:col>15</xdr:col>
      <xdr:colOff>136525</xdr:colOff>
      <xdr:row>33</xdr:row>
      <xdr:rowOff>78105</xdr:rowOff>
    </xdr:to>
    <xdr:cxnSp macro="">
      <xdr:nvCxnSpPr>
        <xdr:cNvPr id="96" name="直線コネクタ 95">
          <a:extLst>
            <a:ext uri="{FF2B5EF4-FFF2-40B4-BE49-F238E27FC236}">
              <a16:creationId xmlns:a16="http://schemas.microsoft.com/office/drawing/2014/main" id="{C6C41E15-6B5A-411E-AC79-F71225E9B321}"/>
            </a:ext>
          </a:extLst>
        </xdr:cNvPr>
        <xdr:cNvCxnSpPr/>
      </xdr:nvCxnSpPr>
      <xdr:spPr>
        <a:xfrm>
          <a:off x="2285365" y="5489321"/>
          <a:ext cx="685800" cy="2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162941</xdr:rowOff>
    </xdr:from>
    <xdr:to>
      <xdr:col>7</xdr:col>
      <xdr:colOff>187325</xdr:colOff>
      <xdr:row>32</xdr:row>
      <xdr:rowOff>93091</xdr:rowOff>
    </xdr:to>
    <xdr:sp macro="" textlink="">
      <xdr:nvSpPr>
        <xdr:cNvPr id="97" name="楕円 96">
          <a:extLst>
            <a:ext uri="{FF2B5EF4-FFF2-40B4-BE49-F238E27FC236}">
              <a16:creationId xmlns:a16="http://schemas.microsoft.com/office/drawing/2014/main" id="{6A43827D-B244-4FC6-B0E1-A44EB0E7AF05}"/>
            </a:ext>
          </a:extLst>
        </xdr:cNvPr>
        <xdr:cNvSpPr/>
      </xdr:nvSpPr>
      <xdr:spPr>
        <a:xfrm>
          <a:off x="1554480" y="547979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170561</xdr:rowOff>
    </xdr:from>
    <xdr:to>
      <xdr:col>11</xdr:col>
      <xdr:colOff>136525</xdr:colOff>
      <xdr:row>32</xdr:row>
      <xdr:rowOff>42291</xdr:rowOff>
    </xdr:to>
    <xdr:cxnSp macro="">
      <xdr:nvCxnSpPr>
        <xdr:cNvPr id="98" name="直線コネクタ 97">
          <a:extLst>
            <a:ext uri="{FF2B5EF4-FFF2-40B4-BE49-F238E27FC236}">
              <a16:creationId xmlns:a16="http://schemas.microsoft.com/office/drawing/2014/main" id="{2165A3CD-EBEF-4D0F-A31D-DBC17076BB46}"/>
            </a:ext>
          </a:extLst>
        </xdr:cNvPr>
        <xdr:cNvCxnSpPr/>
      </xdr:nvCxnSpPr>
      <xdr:spPr>
        <a:xfrm flipV="1">
          <a:off x="1599565" y="5489321"/>
          <a:ext cx="6858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4BCFB29E-303A-43BB-B3CF-AD86DCD82BC6}"/>
            </a:ext>
          </a:extLst>
        </xdr:cNvPr>
        <xdr:cNvSpPr txBox="1"/>
      </xdr:nvSpPr>
      <xdr:spPr>
        <a:xfrm>
          <a:off x="3464569" y="506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433F5EF1-3DA1-4E3C-9C8F-288F810009D6}"/>
            </a:ext>
          </a:extLst>
        </xdr:cNvPr>
        <xdr:cNvSpPr txBox="1"/>
      </xdr:nvSpPr>
      <xdr:spPr>
        <a:xfrm>
          <a:off x="2793374" y="505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ACDEB9F6-52CA-44DC-9822-938BEFFD0628}"/>
            </a:ext>
          </a:extLst>
        </xdr:cNvPr>
        <xdr:cNvSpPr txBox="1"/>
      </xdr:nvSpPr>
      <xdr:spPr>
        <a:xfrm>
          <a:off x="2107574" y="503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76886DA8-01F0-4659-8A44-63240DB64D5C}"/>
            </a:ext>
          </a:extLst>
        </xdr:cNvPr>
        <xdr:cNvSpPr txBox="1"/>
      </xdr:nvSpPr>
      <xdr:spPr>
        <a:xfrm>
          <a:off x="1421774" y="504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132986</xdr:rowOff>
    </xdr:from>
    <xdr:ext cx="405111" cy="259045"/>
    <xdr:sp macro="" textlink="">
      <xdr:nvSpPr>
        <xdr:cNvPr id="103" name="n_1mainValue有形固定資産減価償却率">
          <a:extLst>
            <a:ext uri="{FF2B5EF4-FFF2-40B4-BE49-F238E27FC236}">
              <a16:creationId xmlns:a16="http://schemas.microsoft.com/office/drawing/2014/main" id="{C9BC9542-1D0E-4019-83DC-D5052657DC19}"/>
            </a:ext>
          </a:extLst>
        </xdr:cNvPr>
        <xdr:cNvSpPr txBox="1"/>
      </xdr:nvSpPr>
      <xdr:spPr>
        <a:xfrm>
          <a:off x="3464569" y="5794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120032</xdr:rowOff>
    </xdr:from>
    <xdr:ext cx="405111" cy="259045"/>
    <xdr:sp macro="" textlink="">
      <xdr:nvSpPr>
        <xdr:cNvPr id="104" name="n_2mainValue有形固定資産減価償却率">
          <a:extLst>
            <a:ext uri="{FF2B5EF4-FFF2-40B4-BE49-F238E27FC236}">
              <a16:creationId xmlns:a16="http://schemas.microsoft.com/office/drawing/2014/main" id="{869AEDE6-2F55-4306-AC53-766DCBF8081D}"/>
            </a:ext>
          </a:extLst>
        </xdr:cNvPr>
        <xdr:cNvSpPr txBox="1"/>
      </xdr:nvSpPr>
      <xdr:spPr>
        <a:xfrm>
          <a:off x="2793374" y="577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41038</xdr:rowOff>
    </xdr:from>
    <xdr:ext cx="405111" cy="259045"/>
    <xdr:sp macro="" textlink="">
      <xdr:nvSpPr>
        <xdr:cNvPr id="105" name="n_3mainValue有形固定資産減価償却率">
          <a:extLst>
            <a:ext uri="{FF2B5EF4-FFF2-40B4-BE49-F238E27FC236}">
              <a16:creationId xmlns:a16="http://schemas.microsoft.com/office/drawing/2014/main" id="{0037D30A-9103-470A-B3D1-CC39FFDD3838}"/>
            </a:ext>
          </a:extLst>
        </xdr:cNvPr>
        <xdr:cNvSpPr txBox="1"/>
      </xdr:nvSpPr>
      <xdr:spPr>
        <a:xfrm>
          <a:off x="2107574" y="552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84218</xdr:rowOff>
    </xdr:from>
    <xdr:ext cx="405111" cy="259045"/>
    <xdr:sp macro="" textlink="">
      <xdr:nvSpPr>
        <xdr:cNvPr id="106" name="n_4mainValue有形固定資産減価償却率">
          <a:extLst>
            <a:ext uri="{FF2B5EF4-FFF2-40B4-BE49-F238E27FC236}">
              <a16:creationId xmlns:a16="http://schemas.microsoft.com/office/drawing/2014/main" id="{200E07AC-35F2-45B8-930B-6C6B0F43B9D6}"/>
            </a:ext>
          </a:extLst>
        </xdr:cNvPr>
        <xdr:cNvSpPr txBox="1"/>
      </xdr:nvSpPr>
      <xdr:spPr>
        <a:xfrm>
          <a:off x="1421774" y="5572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EFE52DE8-026C-4EFB-9443-6D0DC539A211}"/>
            </a:ext>
          </a:extLst>
        </xdr:cNvPr>
        <xdr:cNvSpPr/>
      </xdr:nvSpPr>
      <xdr:spPr>
        <a:xfrm>
          <a:off x="10188575" y="3578225"/>
          <a:ext cx="3805555"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56862984-E264-46ED-896F-7B123ACBE748}"/>
            </a:ext>
          </a:extLst>
        </xdr:cNvPr>
        <xdr:cNvSpPr/>
      </xdr:nvSpPr>
      <xdr:spPr>
        <a:xfrm>
          <a:off x="11144518" y="3855022"/>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D7243E64-79BF-4C88-95C2-8D25FAFE4AA3}"/>
            </a:ext>
          </a:extLst>
        </xdr:cNvPr>
        <xdr:cNvSpPr/>
      </xdr:nvSpPr>
      <xdr:spPr>
        <a:xfrm>
          <a:off x="12564596" y="3832636"/>
          <a:ext cx="611168"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1050B563-258D-42C8-A929-E741AD7E83C1}"/>
            </a:ext>
          </a:extLst>
        </xdr:cNvPr>
        <xdr:cNvSpPr/>
      </xdr:nvSpPr>
      <xdr:spPr>
        <a:xfrm>
          <a:off x="139604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7C79E01-E993-4C01-B546-2F406CC7C996}"/>
            </a:ext>
          </a:extLst>
        </xdr:cNvPr>
        <xdr:cNvSpPr/>
      </xdr:nvSpPr>
      <xdr:spPr>
        <a:xfrm>
          <a:off x="139604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6FDDC663-CBE8-4220-921D-40948FD39F76}"/>
            </a:ext>
          </a:extLst>
        </xdr:cNvPr>
        <xdr:cNvSpPr/>
      </xdr:nvSpPr>
      <xdr:spPr>
        <a:xfrm>
          <a:off x="153320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E670031-5EBA-413D-82D8-EEE1671305FB}"/>
            </a:ext>
          </a:extLst>
        </xdr:cNvPr>
        <xdr:cNvSpPr/>
      </xdr:nvSpPr>
      <xdr:spPr>
        <a:xfrm>
          <a:off x="153320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FE4A8717-E2B0-46E7-A333-3C7FBB2D712B}"/>
            </a:ext>
          </a:extLst>
        </xdr:cNvPr>
        <xdr:cNvSpPr/>
      </xdr:nvSpPr>
      <xdr:spPr>
        <a:xfrm>
          <a:off x="16813530"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0238225-1F62-43B1-97D1-0879030E0312}"/>
            </a:ext>
          </a:extLst>
        </xdr:cNvPr>
        <xdr:cNvSpPr/>
      </xdr:nvSpPr>
      <xdr:spPr>
        <a:xfrm>
          <a:off x="16813530"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96ACEC8D-8309-486C-9C38-F39A29B3FA26}"/>
            </a:ext>
          </a:extLst>
        </xdr:cNvPr>
        <xdr:cNvSpPr/>
      </xdr:nvSpPr>
      <xdr:spPr>
        <a:xfrm>
          <a:off x="10188575" y="4179570"/>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D626D16-C6FB-4100-91BB-91EC2E585059}"/>
            </a:ext>
          </a:extLst>
        </xdr:cNvPr>
        <xdr:cNvSpPr/>
      </xdr:nvSpPr>
      <xdr:spPr>
        <a:xfrm>
          <a:off x="14241780"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B0B26153-B293-40BE-9D51-A6A5F884A202}"/>
            </a:ext>
          </a:extLst>
        </xdr:cNvPr>
        <xdr:cNvSpPr/>
      </xdr:nvSpPr>
      <xdr:spPr>
        <a:xfrm>
          <a:off x="14241780"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E8A6CCA-12CC-492E-B8C3-6BEDE8CF58EE}"/>
            </a:ext>
          </a:extLst>
        </xdr:cNvPr>
        <xdr:cNvSpPr txBox="1"/>
      </xdr:nvSpPr>
      <xdr:spPr>
        <a:xfrm>
          <a:off x="14317980" y="4477385"/>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分子となる基金等の充当可能財源が将来負担額を上回るため、債務償還比率は算定されない。　また、分母である経常経費充当財源等（歳入）も経常一般財源等を上回っている。</a:t>
          </a:r>
        </a:p>
        <a:p>
          <a:r>
            <a:rPr kumimoji="1" lang="ja-JP" altLang="en-US" sz="1100">
              <a:latin typeface="ＭＳ Ｐゴシック" panose="020B0600070205080204" pitchFamily="50" charset="-128"/>
              <a:ea typeface="ＭＳ Ｐゴシック" panose="020B0600070205080204" pitchFamily="50" charset="-128"/>
            </a:rPr>
            <a:t>　地方債の新規発行の抑制のほか、限られた経費を効率的かつ効果的に執行するよう適宜事業を見直すとともに、住民税の収納率向上や国等の補助金の積極的な獲得に努めながら、一定の財源（黒字）を引き続き確保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3DBD4896-6B36-4AC5-A313-928D4E424009}"/>
            </a:ext>
          </a:extLst>
        </xdr:cNvPr>
        <xdr:cNvSpPr txBox="1"/>
      </xdr:nvSpPr>
      <xdr:spPr>
        <a:xfrm>
          <a:off x="1015047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1A54636-A963-4F57-B161-F6C296FDAE8E}"/>
            </a:ext>
          </a:extLst>
        </xdr:cNvPr>
        <xdr:cNvCxnSpPr/>
      </xdr:nvCxnSpPr>
      <xdr:spPr>
        <a:xfrm>
          <a:off x="10188575" y="634428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C8AD6603-5C14-4A98-A0AB-826CBC801A7B}"/>
            </a:ext>
          </a:extLst>
        </xdr:cNvPr>
        <xdr:cNvSpPr txBox="1"/>
      </xdr:nvSpPr>
      <xdr:spPr>
        <a:xfrm>
          <a:off x="985698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3E05DAC5-FF29-4B81-9DC6-EEE167FC4BC3}"/>
            </a:ext>
          </a:extLst>
        </xdr:cNvPr>
        <xdr:cNvCxnSpPr/>
      </xdr:nvCxnSpPr>
      <xdr:spPr>
        <a:xfrm>
          <a:off x="10188575" y="526097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95DEDB15-FAC6-4417-BC93-EADDC296D73A}"/>
            </a:ext>
          </a:extLst>
        </xdr:cNvPr>
        <xdr:cNvSpPr txBox="1"/>
      </xdr:nvSpPr>
      <xdr:spPr>
        <a:xfrm>
          <a:off x="9856983" y="51633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C73034B6-CE7D-40D3-A618-86DB276707BC}"/>
            </a:ext>
          </a:extLst>
        </xdr:cNvPr>
        <xdr:cNvCxnSpPr/>
      </xdr:nvCxnSpPr>
      <xdr:spPr>
        <a:xfrm>
          <a:off x="10188575" y="41795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B19C2AC-7103-4CB5-8448-EFC2B700B9FD}"/>
            </a:ext>
          </a:extLst>
        </xdr:cNvPr>
        <xdr:cNvSpPr/>
      </xdr:nvSpPr>
      <xdr:spPr>
        <a:xfrm>
          <a:off x="10188575" y="4179570"/>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697C9999-7021-44FB-8BC1-39D29FFADCFD}"/>
            </a:ext>
          </a:extLst>
        </xdr:cNvPr>
        <xdr:cNvCxnSpPr/>
      </xdr:nvCxnSpPr>
      <xdr:spPr>
        <a:xfrm>
          <a:off x="13313410" y="526097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381F7278-CCDF-4AF6-B9B6-0D765E824F9D}"/>
            </a:ext>
          </a:extLst>
        </xdr:cNvPr>
        <xdr:cNvSpPr txBox="1"/>
      </xdr:nvSpPr>
      <xdr:spPr>
        <a:xfrm>
          <a:off x="13369925" y="53156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5F53856F-4453-48FF-A3AE-E88D51B4AC76}"/>
            </a:ext>
          </a:extLst>
        </xdr:cNvPr>
        <xdr:cNvCxnSpPr/>
      </xdr:nvCxnSpPr>
      <xdr:spPr>
        <a:xfrm>
          <a:off x="13251180" y="526097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1C7AF1E1-FDA2-4056-BC55-F873EBAC26B8}"/>
            </a:ext>
          </a:extLst>
        </xdr:cNvPr>
        <xdr:cNvSpPr txBox="1"/>
      </xdr:nvSpPr>
      <xdr:spPr>
        <a:xfrm>
          <a:off x="13369925" y="49892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CA7F405B-BCFE-44D1-BBAC-1535F19503C6}"/>
            </a:ext>
          </a:extLst>
        </xdr:cNvPr>
        <xdr:cNvCxnSpPr/>
      </xdr:nvCxnSpPr>
      <xdr:spPr>
        <a:xfrm>
          <a:off x="13251180" y="526097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2A06DFD5-365F-4961-A64F-2D148AA80DB1}"/>
            </a:ext>
          </a:extLst>
        </xdr:cNvPr>
        <xdr:cNvSpPr txBox="1"/>
      </xdr:nvSpPr>
      <xdr:spPr>
        <a:xfrm>
          <a:off x="13369925" y="519050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0C2AFC8A-DE5D-41E0-B3E3-2CCAE13BAF82}"/>
            </a:ext>
          </a:extLst>
        </xdr:cNvPr>
        <xdr:cNvSpPr/>
      </xdr:nvSpPr>
      <xdr:spPr>
        <a:xfrm>
          <a:off x="13289280" y="520827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DFBED807-5FAF-4107-BF93-F8B8D7412672}"/>
            </a:ext>
          </a:extLst>
        </xdr:cNvPr>
        <xdr:cNvSpPr/>
      </xdr:nvSpPr>
      <xdr:spPr>
        <a:xfrm>
          <a:off x="12629515" y="5208270"/>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A2CA2F04-E282-49DA-901F-0DB50CDAB515}"/>
            </a:ext>
          </a:extLst>
        </xdr:cNvPr>
        <xdr:cNvSpPr/>
      </xdr:nvSpPr>
      <xdr:spPr>
        <a:xfrm>
          <a:off x="11943715" y="5208270"/>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BE327F05-DCDF-44B0-97CD-20C2FA86FD4D}"/>
            </a:ext>
          </a:extLst>
        </xdr:cNvPr>
        <xdr:cNvSpPr/>
      </xdr:nvSpPr>
      <xdr:spPr>
        <a:xfrm>
          <a:off x="11257915" y="5208270"/>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7F0582C2-912B-4678-B333-91F8EDCECE8F}"/>
            </a:ext>
          </a:extLst>
        </xdr:cNvPr>
        <xdr:cNvSpPr/>
      </xdr:nvSpPr>
      <xdr:spPr>
        <a:xfrm>
          <a:off x="10572115" y="5208270"/>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8A1B535-3582-4B05-8D31-FB0E8932934C}"/>
            </a:ext>
          </a:extLst>
        </xdr:cNvPr>
        <xdr:cNvSpPr txBox="1"/>
      </xdr:nvSpPr>
      <xdr:spPr>
        <a:xfrm>
          <a:off x="1316037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96A9884-BD25-40B3-8D9C-406EA516D258}"/>
            </a:ext>
          </a:extLst>
        </xdr:cNvPr>
        <xdr:cNvSpPr txBox="1"/>
      </xdr:nvSpPr>
      <xdr:spPr>
        <a:xfrm>
          <a:off x="125272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B2774FC-0C64-4EA4-AC3A-1DD7649C67C2}"/>
            </a:ext>
          </a:extLst>
        </xdr:cNvPr>
        <xdr:cNvSpPr txBox="1"/>
      </xdr:nvSpPr>
      <xdr:spPr>
        <a:xfrm>
          <a:off x="118414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2B081B2-7EB5-4375-B6CA-30038867D699}"/>
            </a:ext>
          </a:extLst>
        </xdr:cNvPr>
        <xdr:cNvSpPr txBox="1"/>
      </xdr:nvSpPr>
      <xdr:spPr>
        <a:xfrm>
          <a:off x="111556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52C7C0F-CAE6-4B0C-A389-B41296772B5A}"/>
            </a:ext>
          </a:extLst>
        </xdr:cNvPr>
        <xdr:cNvSpPr txBox="1"/>
      </xdr:nvSpPr>
      <xdr:spPr>
        <a:xfrm>
          <a:off x="104698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96EC277B-DFE3-4520-9D6C-E40FC83C0325}"/>
            </a:ext>
          </a:extLst>
        </xdr:cNvPr>
        <xdr:cNvSpPr txBox="1"/>
      </xdr:nvSpPr>
      <xdr:spPr>
        <a:xfrm>
          <a:off x="12522141" y="49892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54C694EB-2266-4067-9B0D-6E1EEAE47A1A}"/>
            </a:ext>
          </a:extLst>
        </xdr:cNvPr>
        <xdr:cNvSpPr txBox="1"/>
      </xdr:nvSpPr>
      <xdr:spPr>
        <a:xfrm>
          <a:off x="11850946" y="49892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91D45711-4DE8-4A0A-B02A-94B360CB98BB}"/>
            </a:ext>
          </a:extLst>
        </xdr:cNvPr>
        <xdr:cNvSpPr txBox="1"/>
      </xdr:nvSpPr>
      <xdr:spPr>
        <a:xfrm>
          <a:off x="11165146" y="49892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0FC3E308-1C6E-493B-8646-97B1630696F2}"/>
            </a:ext>
          </a:extLst>
        </xdr:cNvPr>
        <xdr:cNvSpPr txBox="1"/>
      </xdr:nvSpPr>
      <xdr:spPr>
        <a:xfrm>
          <a:off x="10479346" y="49892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03C14882-FCAA-4481-9137-8FB2156BC3CB}"/>
            </a:ext>
          </a:extLst>
        </xdr:cNvPr>
        <xdr:cNvSpPr/>
      </xdr:nvSpPr>
      <xdr:spPr>
        <a:xfrm>
          <a:off x="1142365" y="71818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6220D560-6A62-450F-9C41-B9C922102A33}"/>
            </a:ext>
          </a:extLst>
        </xdr:cNvPr>
        <xdr:cNvSpPr/>
      </xdr:nvSpPr>
      <xdr:spPr>
        <a:xfrm>
          <a:off x="1142365" y="1094232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8335514E-4C0C-41ED-B27E-B67E41FD2EA3}"/>
            </a:ext>
          </a:extLst>
        </xdr:cNvPr>
        <xdr:cNvSpPr txBox="1"/>
      </xdr:nvSpPr>
      <xdr:spPr>
        <a:xfrm>
          <a:off x="830580" y="74320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E76C54A9-4B43-4642-B104-8EE9D7D9B33F}"/>
            </a:ext>
          </a:extLst>
        </xdr:cNvPr>
        <xdr:cNvSpPr txBox="1"/>
      </xdr:nvSpPr>
      <xdr:spPr>
        <a:xfrm>
          <a:off x="6285865" y="10104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E7E54D8A-5018-4F9C-95CB-022B5D626FEB}"/>
            </a:ext>
          </a:extLst>
        </xdr:cNvPr>
        <xdr:cNvSpPr txBox="1"/>
      </xdr:nvSpPr>
      <xdr:spPr>
        <a:xfrm>
          <a:off x="830580" y="111709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181DD588-B697-4292-B367-363AA6FE9EF7}"/>
            </a:ext>
          </a:extLst>
        </xdr:cNvPr>
        <xdr:cNvSpPr txBox="1"/>
      </xdr:nvSpPr>
      <xdr:spPr>
        <a:xfrm>
          <a:off x="6285865"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FF97C79-96FB-4726-A5A8-6F53B7DB1D6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AEE6F8D-CE96-4C30-AA85-94324D49A10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713ECCE-C31C-4422-8350-BBF73BEB804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926710-5E8E-42BB-BF28-D2CF7975C51C}"/>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東京都足立区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14848AC-4762-4C49-BA19-969BCADC31E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FE227E0-69B6-4451-95BC-7DE8487785B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A7FB8C-8B8F-4961-832F-0EFDDC80B5C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A7F24FE-2FA5-4869-88E1-BA3061374F6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8E83556-C82C-4127-8676-8B40C14F990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783C997-4D6B-48DE-8354-89272C94410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698,276
654,280
53.25
350,114,892
337,389,453
12,489,938
193,434,386
16,140,200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8B047A3-D606-4C70-8729-1D63C9B8DA9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8E603E3-DB8B-46D0-9810-1D343C7045E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A66603-0DC4-44B5-AA4B-430320CEFF5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AC434F-F003-4EBA-A4A5-EC0FF7D7D3B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4866E15-6573-4859-9B9F-31A1BE42792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3A565D5-CBFD-4D09-A5A4-1EE85DBC9F99}"/>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655209-2F71-424D-AACA-D9D1C8018BF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27E27F-0B39-4E49-A417-04533B16719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AEEE2B-BD48-495C-B809-8F9A50A3638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95B8BE-56AA-4C1E-8B6E-3B50E7BD59C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9BA80B1-59FA-418A-9F56-FE1A3A016E5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6D06F38-2931-482C-A9D0-6C31D30F7B4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5192F44-1633-4C86-AD9D-CBEB96A19B1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18E4DAE-C98B-4DF6-8174-574732401DE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11C6D8-A941-4B85-A562-A094FFF50D6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1AF00B-C47E-4DED-B764-EA30BA69613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538B81-4140-4B3E-89C5-8436E442710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DEEA83A-CDB4-441C-8776-69D4FB97402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6DA353-A54C-45C7-AE31-56143E7CAB9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F940DAA-7EDD-462D-9C13-FF1A932974D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0CCEEF-C1AF-4A67-9399-8F50FA2D232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7601F6F-CA03-4AA2-AF54-5C71EFFB887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C221686-0C3F-43F9-ADA8-298D68450FC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A0979B-A4A0-49C5-822E-DD5421F248F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3252C8-E552-44FB-B94E-AC504EAEC33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6E216C-9A17-46EE-9A01-12EADF45A2D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6D6E533-D281-493E-8312-4C625B2CCE3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CB121D-616D-4B10-A46C-D9DE1693BE6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68CD27E-95F6-409A-A2A2-19E3E0C5EB8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CF68072-329D-43EF-8CA7-7CD82D0073C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B5FC8C1-60AA-480E-A8EE-8608F39C866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6A8AB3B-6F0B-4E87-B2F5-144DA813130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22DC454-0EE9-435F-9DEE-B9B3A5ADC9EF}"/>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8500A96-F1CE-4110-8B13-0AED70AD8E12}"/>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5AE3130-F861-4368-98BE-FCB04731E544}"/>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5B70718-B3EE-40AF-85EE-EB9DD0B796AB}"/>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DAA0715-6625-4A82-984B-715F54627130}"/>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84ACBD4-4A8C-422B-B8A3-9B80490C6818}"/>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8431990-5147-4208-B5DB-EE1D04AB7B82}"/>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A9170C1-64D3-403E-81CA-E2B25793EBE6}"/>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9B90E79-912B-42D2-A55A-131C63726F2B}"/>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86B7985-A62F-4307-B03F-B48F9F193CA4}"/>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CFF85D1-BE2D-4A08-81E6-8D6A65781BE2}"/>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48D9251-81E4-48DB-AEB2-1DFEAD4C15E4}"/>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D3CD192-6F8F-420A-AE2C-78526310BBD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844ABD65-8FAD-4B31-B505-FF3BFA9ED0D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8E68F339-3FC6-4D1B-AD9F-8496F2CBE211}"/>
            </a:ext>
          </a:extLst>
        </xdr:cNvPr>
        <xdr:cNvCxnSpPr/>
      </xdr:nvCxnSpPr>
      <xdr:spPr>
        <a:xfrm flipV="1">
          <a:off x="4173855" y="5660572"/>
          <a:ext cx="0" cy="160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4C5D2CFB-58AF-41F0-AC4F-0C52424D7C27}"/>
            </a:ext>
          </a:extLst>
        </xdr:cNvPr>
        <xdr:cNvSpPr txBox="1"/>
      </xdr:nvSpPr>
      <xdr:spPr>
        <a:xfrm>
          <a:off x="4212590" y="725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19894AF3-484D-495F-AE87-FF1B70DE6351}"/>
            </a:ext>
          </a:extLst>
        </xdr:cNvPr>
        <xdr:cNvCxnSpPr/>
      </xdr:nvCxnSpPr>
      <xdr:spPr>
        <a:xfrm>
          <a:off x="4112260" y="7261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2B89E774-07D2-4F7A-B5B9-BE476F2C0DEA}"/>
            </a:ext>
          </a:extLst>
        </xdr:cNvPr>
        <xdr:cNvSpPr txBox="1"/>
      </xdr:nvSpPr>
      <xdr:spPr>
        <a:xfrm>
          <a:off x="4212590" y="543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6EF87A1-DE5F-4FDE-A6CF-57224F120B1A}"/>
            </a:ext>
          </a:extLst>
        </xdr:cNvPr>
        <xdr:cNvCxnSpPr/>
      </xdr:nvCxnSpPr>
      <xdr:spPr>
        <a:xfrm>
          <a:off x="4112260" y="566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35743487-8F3F-464A-953B-3C3545F7CE13}"/>
            </a:ext>
          </a:extLst>
        </xdr:cNvPr>
        <xdr:cNvSpPr txBox="1"/>
      </xdr:nvSpPr>
      <xdr:spPr>
        <a:xfrm>
          <a:off x="4212590" y="64420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C4A412DE-8A81-45CD-83EF-F94548B9024D}"/>
            </a:ext>
          </a:extLst>
        </xdr:cNvPr>
        <xdr:cNvSpPr/>
      </xdr:nvSpPr>
      <xdr:spPr>
        <a:xfrm>
          <a:off x="4131310" y="65943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AD6A005A-4EB9-44B1-A801-6897C0B28FF4}"/>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3F224623-DEDE-474B-9D77-FE777F86BF9D}"/>
            </a:ext>
          </a:extLst>
        </xdr:cNvPr>
        <xdr:cNvSpPr/>
      </xdr:nvSpPr>
      <xdr:spPr>
        <a:xfrm>
          <a:off x="2571750" y="65826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911C09F2-8F85-48FD-8AEF-FA3A0863BB50}"/>
            </a:ext>
          </a:extLst>
        </xdr:cNvPr>
        <xdr:cNvSpPr/>
      </xdr:nvSpPr>
      <xdr:spPr>
        <a:xfrm>
          <a:off x="1774190" y="65709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2713501A-44C3-4A3E-99D0-04E293A949C4}"/>
            </a:ext>
          </a:extLst>
        </xdr:cNvPr>
        <xdr:cNvSpPr/>
      </xdr:nvSpPr>
      <xdr:spPr>
        <a:xfrm>
          <a:off x="988060" y="65720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F53D81D-A800-4955-92C8-970366579DD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6BA4437-A96C-476E-AEA2-91688DC77560}"/>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BA8D345-29B3-422E-9B6F-F75E6FEF98C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A9FC70F-DE03-468C-8F14-CA065E222E7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358080A-81C4-410A-85F2-F76D05B9BC8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41728</xdr:rowOff>
    </xdr:from>
    <xdr:to>
      <xdr:col>24</xdr:col>
      <xdr:colOff>114300</xdr:colOff>
      <xdr:row>40</xdr:row>
      <xdr:rowOff>143328</xdr:rowOff>
    </xdr:to>
    <xdr:sp macro="" textlink="">
      <xdr:nvSpPr>
        <xdr:cNvPr id="74" name="楕円 73">
          <a:extLst>
            <a:ext uri="{FF2B5EF4-FFF2-40B4-BE49-F238E27FC236}">
              <a16:creationId xmlns:a16="http://schemas.microsoft.com/office/drawing/2014/main" id="{01C3C5D6-5DE0-4900-9A31-E40CE0DF5ED1}"/>
            </a:ext>
          </a:extLst>
        </xdr:cNvPr>
        <xdr:cNvSpPr/>
      </xdr:nvSpPr>
      <xdr:spPr>
        <a:xfrm>
          <a:off x="4131310" y="68997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20155</xdr:rowOff>
    </xdr:from>
    <xdr:ext cx="405111" cy="259045"/>
    <xdr:sp macro="" textlink="">
      <xdr:nvSpPr>
        <xdr:cNvPr id="75" name="【道路】&#10;有形固定資産減価償却率該当値テキスト">
          <a:extLst>
            <a:ext uri="{FF2B5EF4-FFF2-40B4-BE49-F238E27FC236}">
              <a16:creationId xmlns:a16="http://schemas.microsoft.com/office/drawing/2014/main" id="{22A51EE1-0B0C-4F72-9BAC-2E306FF1374E}"/>
            </a:ext>
          </a:extLst>
        </xdr:cNvPr>
        <xdr:cNvSpPr txBox="1"/>
      </xdr:nvSpPr>
      <xdr:spPr>
        <a:xfrm>
          <a:off x="4212590" y="687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31931</xdr:rowOff>
    </xdr:from>
    <xdr:to>
      <xdr:col>20</xdr:col>
      <xdr:colOff>38100</xdr:colOff>
      <xdr:row>40</xdr:row>
      <xdr:rowOff>133531</xdr:rowOff>
    </xdr:to>
    <xdr:sp macro="" textlink="">
      <xdr:nvSpPr>
        <xdr:cNvPr id="76" name="楕円 75">
          <a:extLst>
            <a:ext uri="{FF2B5EF4-FFF2-40B4-BE49-F238E27FC236}">
              <a16:creationId xmlns:a16="http://schemas.microsoft.com/office/drawing/2014/main" id="{B2D3A8DB-2F3B-4715-A1A2-C8CE349BF5CE}"/>
            </a:ext>
          </a:extLst>
        </xdr:cNvPr>
        <xdr:cNvSpPr/>
      </xdr:nvSpPr>
      <xdr:spPr>
        <a:xfrm>
          <a:off x="3388360" y="688802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82731</xdr:rowOff>
    </xdr:from>
    <xdr:to>
      <xdr:col>24</xdr:col>
      <xdr:colOff>63500</xdr:colOff>
      <xdr:row>40</xdr:row>
      <xdr:rowOff>92528</xdr:rowOff>
    </xdr:to>
    <xdr:cxnSp macro="">
      <xdr:nvCxnSpPr>
        <xdr:cNvPr id="77" name="直線コネクタ 76">
          <a:extLst>
            <a:ext uri="{FF2B5EF4-FFF2-40B4-BE49-F238E27FC236}">
              <a16:creationId xmlns:a16="http://schemas.microsoft.com/office/drawing/2014/main" id="{42125DA7-5499-4BFA-86F7-B95BCCC9A35F}"/>
            </a:ext>
          </a:extLst>
        </xdr:cNvPr>
        <xdr:cNvCxnSpPr/>
      </xdr:nvCxnSpPr>
      <xdr:spPr>
        <a:xfrm>
          <a:off x="3431540" y="6942636"/>
          <a:ext cx="74295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128270</xdr:rowOff>
    </xdr:from>
    <xdr:to>
      <xdr:col>15</xdr:col>
      <xdr:colOff>101600</xdr:colOff>
      <xdr:row>41</xdr:row>
      <xdr:rowOff>58420</xdr:rowOff>
    </xdr:to>
    <xdr:sp macro="" textlink="">
      <xdr:nvSpPr>
        <xdr:cNvPr id="78" name="楕円 77">
          <a:extLst>
            <a:ext uri="{FF2B5EF4-FFF2-40B4-BE49-F238E27FC236}">
              <a16:creationId xmlns:a16="http://schemas.microsoft.com/office/drawing/2014/main" id="{99828720-1A20-46E4-980B-0A77C96AD837}"/>
            </a:ext>
          </a:extLst>
        </xdr:cNvPr>
        <xdr:cNvSpPr/>
      </xdr:nvSpPr>
      <xdr:spPr>
        <a:xfrm>
          <a:off x="2571750" y="6990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82731</xdr:rowOff>
    </xdr:from>
    <xdr:to>
      <xdr:col>19</xdr:col>
      <xdr:colOff>177800</xdr:colOff>
      <xdr:row>41</xdr:row>
      <xdr:rowOff>7620</xdr:rowOff>
    </xdr:to>
    <xdr:cxnSp macro="">
      <xdr:nvCxnSpPr>
        <xdr:cNvPr id="79" name="直線コネクタ 78">
          <a:extLst>
            <a:ext uri="{FF2B5EF4-FFF2-40B4-BE49-F238E27FC236}">
              <a16:creationId xmlns:a16="http://schemas.microsoft.com/office/drawing/2014/main" id="{79FF2435-0393-4D09-812D-9BBDF2191617}"/>
            </a:ext>
          </a:extLst>
        </xdr:cNvPr>
        <xdr:cNvCxnSpPr/>
      </xdr:nvCxnSpPr>
      <xdr:spPr>
        <a:xfrm flipV="1">
          <a:off x="2626360" y="6942636"/>
          <a:ext cx="80518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121738</xdr:rowOff>
    </xdr:from>
    <xdr:to>
      <xdr:col>10</xdr:col>
      <xdr:colOff>165100</xdr:colOff>
      <xdr:row>41</xdr:row>
      <xdr:rowOff>51888</xdr:rowOff>
    </xdr:to>
    <xdr:sp macro="" textlink="">
      <xdr:nvSpPr>
        <xdr:cNvPr id="80" name="楕円 79">
          <a:extLst>
            <a:ext uri="{FF2B5EF4-FFF2-40B4-BE49-F238E27FC236}">
              <a16:creationId xmlns:a16="http://schemas.microsoft.com/office/drawing/2014/main" id="{A60D2BC2-E31D-41C4-BCFF-41A45DC5E8F2}"/>
            </a:ext>
          </a:extLst>
        </xdr:cNvPr>
        <xdr:cNvSpPr/>
      </xdr:nvSpPr>
      <xdr:spPr>
        <a:xfrm>
          <a:off x="1774190" y="698164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1088</xdr:rowOff>
    </xdr:from>
    <xdr:to>
      <xdr:col>15</xdr:col>
      <xdr:colOff>50800</xdr:colOff>
      <xdr:row>41</xdr:row>
      <xdr:rowOff>7620</xdr:rowOff>
    </xdr:to>
    <xdr:cxnSp macro="">
      <xdr:nvCxnSpPr>
        <xdr:cNvPr id="81" name="直線コネクタ 80">
          <a:extLst>
            <a:ext uri="{FF2B5EF4-FFF2-40B4-BE49-F238E27FC236}">
              <a16:creationId xmlns:a16="http://schemas.microsoft.com/office/drawing/2014/main" id="{F163A326-AB99-4A38-9E54-BEE1015F68E0}"/>
            </a:ext>
          </a:extLst>
        </xdr:cNvPr>
        <xdr:cNvCxnSpPr/>
      </xdr:nvCxnSpPr>
      <xdr:spPr>
        <a:xfrm>
          <a:off x="1828800" y="7030538"/>
          <a:ext cx="79756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115207</xdr:rowOff>
    </xdr:from>
    <xdr:to>
      <xdr:col>6</xdr:col>
      <xdr:colOff>38100</xdr:colOff>
      <xdr:row>41</xdr:row>
      <xdr:rowOff>45357</xdr:rowOff>
    </xdr:to>
    <xdr:sp macro="" textlink="">
      <xdr:nvSpPr>
        <xdr:cNvPr id="82" name="楕円 81">
          <a:extLst>
            <a:ext uri="{FF2B5EF4-FFF2-40B4-BE49-F238E27FC236}">
              <a16:creationId xmlns:a16="http://schemas.microsoft.com/office/drawing/2014/main" id="{15CD9D00-D443-4797-8FAE-3B89EE6E14DE}"/>
            </a:ext>
          </a:extLst>
        </xdr:cNvPr>
        <xdr:cNvSpPr/>
      </xdr:nvSpPr>
      <xdr:spPr>
        <a:xfrm>
          <a:off x="988060" y="69732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166007</xdr:rowOff>
    </xdr:from>
    <xdr:to>
      <xdr:col>10</xdr:col>
      <xdr:colOff>114300</xdr:colOff>
      <xdr:row>41</xdr:row>
      <xdr:rowOff>1088</xdr:rowOff>
    </xdr:to>
    <xdr:cxnSp macro="">
      <xdr:nvCxnSpPr>
        <xdr:cNvPr id="83" name="直線コネクタ 82">
          <a:extLst>
            <a:ext uri="{FF2B5EF4-FFF2-40B4-BE49-F238E27FC236}">
              <a16:creationId xmlns:a16="http://schemas.microsoft.com/office/drawing/2014/main" id="{ACDE8B76-96A6-4D5C-8ADE-836B3C354CB8}"/>
            </a:ext>
          </a:extLst>
        </xdr:cNvPr>
        <xdr:cNvCxnSpPr/>
      </xdr:nvCxnSpPr>
      <xdr:spPr>
        <a:xfrm>
          <a:off x="1031240" y="7027817"/>
          <a:ext cx="79756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E4A28653-624F-490D-AA96-14A7397E62F9}"/>
            </a:ext>
          </a:extLst>
        </xdr:cNvPr>
        <xdr:cNvSpPr txBox="1"/>
      </xdr:nvSpPr>
      <xdr:spPr>
        <a:xfrm>
          <a:off x="32391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AD3DC41A-00B0-4102-809D-759F90866F2F}"/>
            </a:ext>
          </a:extLst>
        </xdr:cNvPr>
        <xdr:cNvSpPr txBox="1"/>
      </xdr:nvSpPr>
      <xdr:spPr>
        <a:xfrm>
          <a:off x="2439044" y="6363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73F2A64A-E410-45D4-B4DE-72C0A22132C5}"/>
            </a:ext>
          </a:extLst>
        </xdr:cNvPr>
        <xdr:cNvSpPr txBox="1"/>
      </xdr:nvSpPr>
      <xdr:spPr>
        <a:xfrm>
          <a:off x="1641484"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9B127AA2-D8C4-41AF-BACE-6CC3BA6B2A29}"/>
            </a:ext>
          </a:extLst>
        </xdr:cNvPr>
        <xdr:cNvSpPr txBox="1"/>
      </xdr:nvSpPr>
      <xdr:spPr>
        <a:xfrm>
          <a:off x="855354" y="63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124658</xdr:rowOff>
    </xdr:from>
    <xdr:ext cx="405111" cy="259045"/>
    <xdr:sp macro="" textlink="">
      <xdr:nvSpPr>
        <xdr:cNvPr id="88" name="n_1mainValue【道路】&#10;有形固定資産減価償却率">
          <a:extLst>
            <a:ext uri="{FF2B5EF4-FFF2-40B4-BE49-F238E27FC236}">
              <a16:creationId xmlns:a16="http://schemas.microsoft.com/office/drawing/2014/main" id="{0F65EB7B-BD20-4A34-80F7-6591DBBFE728}"/>
            </a:ext>
          </a:extLst>
        </xdr:cNvPr>
        <xdr:cNvSpPr txBox="1"/>
      </xdr:nvSpPr>
      <xdr:spPr>
        <a:xfrm>
          <a:off x="3239144" y="6984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49547</xdr:rowOff>
    </xdr:from>
    <xdr:ext cx="405111" cy="259045"/>
    <xdr:sp macro="" textlink="">
      <xdr:nvSpPr>
        <xdr:cNvPr id="89" name="n_2mainValue【道路】&#10;有形固定資産減価償却率">
          <a:extLst>
            <a:ext uri="{FF2B5EF4-FFF2-40B4-BE49-F238E27FC236}">
              <a16:creationId xmlns:a16="http://schemas.microsoft.com/office/drawing/2014/main" id="{5C3CF602-1D8A-4C69-BAAD-CADA55B3FBB8}"/>
            </a:ext>
          </a:extLst>
        </xdr:cNvPr>
        <xdr:cNvSpPr txBox="1"/>
      </xdr:nvSpPr>
      <xdr:spPr>
        <a:xfrm>
          <a:off x="2439044" y="708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43015</xdr:rowOff>
    </xdr:from>
    <xdr:ext cx="405111" cy="259045"/>
    <xdr:sp macro="" textlink="">
      <xdr:nvSpPr>
        <xdr:cNvPr id="90" name="n_3mainValue【道路】&#10;有形固定資産減価償却率">
          <a:extLst>
            <a:ext uri="{FF2B5EF4-FFF2-40B4-BE49-F238E27FC236}">
              <a16:creationId xmlns:a16="http://schemas.microsoft.com/office/drawing/2014/main" id="{DCC4401A-982C-4EBE-BB4F-A3928C69FCE6}"/>
            </a:ext>
          </a:extLst>
        </xdr:cNvPr>
        <xdr:cNvSpPr txBox="1"/>
      </xdr:nvSpPr>
      <xdr:spPr>
        <a:xfrm>
          <a:off x="1641484" y="707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36484</xdr:rowOff>
    </xdr:from>
    <xdr:ext cx="405111" cy="259045"/>
    <xdr:sp macro="" textlink="">
      <xdr:nvSpPr>
        <xdr:cNvPr id="91" name="n_4mainValue【道路】&#10;有形固定資産減価償却率">
          <a:extLst>
            <a:ext uri="{FF2B5EF4-FFF2-40B4-BE49-F238E27FC236}">
              <a16:creationId xmlns:a16="http://schemas.microsoft.com/office/drawing/2014/main" id="{A38D4314-FE09-4D0D-A461-6CC5D4688E4C}"/>
            </a:ext>
          </a:extLst>
        </xdr:cNvPr>
        <xdr:cNvSpPr txBox="1"/>
      </xdr:nvSpPr>
      <xdr:spPr>
        <a:xfrm>
          <a:off x="855354" y="706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A0562BF-F868-427A-98BB-A72B583EE56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AF3F84B-CF53-4FBF-8BDD-9D05690D0C3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5AE0F03-4423-4EEB-8352-74B47F0443A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3635461-3A7B-4E4D-AB01-08376450A65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34ABE00-A960-4312-95BD-D813A49D3A6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AC6016E-2C38-4A39-BC3D-C15EBB83C41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52BB158-8989-4D03-B3D9-49AFEA25E494}"/>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5673B25-0424-4B45-8B59-BB4336AE0976}"/>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E7FCA56B-81AE-4F97-A500-DC2C09FB77B0}"/>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9E14B87-FD77-4FDC-9A0C-C63DC95B611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43CF113-CFB5-4961-B3ED-AEF64295ABF5}"/>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19EFD18-6BBC-423D-BCFE-56AD9B427F3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BD45560-39F0-4C56-89AE-583DF0B2977E}"/>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07DE845-8B47-44A8-ABE3-A2582696B1DE}"/>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AE023E4-5CF2-49B9-979A-ACB20226C33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7BCE65F-E3AB-42C4-8130-D80FD994C66B}"/>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3CF2009-9519-456C-835A-1482AB74164B}"/>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7CD4AFC-393E-4AF9-A5CF-DFE4B19670C8}"/>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F42D416-469B-4798-9821-CC05D6E8C6C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DF2D51F-8DA9-4EC0-BACD-122A25FEC8FF}"/>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09E97DD-8309-4EB5-9A0E-36DA76D2F41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4618A1D3-175F-4849-995E-3ACE9697B1F7}"/>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F0B09DBA-878A-4FFC-ACD5-B85C665132C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8E92A717-CF28-4C3A-BECB-3FA52419AE50}"/>
            </a:ext>
          </a:extLst>
        </xdr:cNvPr>
        <xdr:cNvCxnSpPr/>
      </xdr:nvCxnSpPr>
      <xdr:spPr>
        <a:xfrm flipV="1">
          <a:off x="9429115" y="5846255"/>
          <a:ext cx="0" cy="1279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39CAAB39-A68D-4899-9280-2E0D6E764E76}"/>
            </a:ext>
          </a:extLst>
        </xdr:cNvPr>
        <xdr:cNvSpPr txBox="1"/>
      </xdr:nvSpPr>
      <xdr:spPr>
        <a:xfrm>
          <a:off x="9467850"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0E4B403C-5FD4-42A1-9EFE-7DCAAB643296}"/>
            </a:ext>
          </a:extLst>
        </xdr:cNvPr>
        <xdr:cNvCxnSpPr/>
      </xdr:nvCxnSpPr>
      <xdr:spPr>
        <a:xfrm>
          <a:off x="9356090" y="7126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B00C7C85-71AC-4F6A-B3D9-7600C15A15AE}"/>
            </a:ext>
          </a:extLst>
        </xdr:cNvPr>
        <xdr:cNvSpPr txBox="1"/>
      </xdr:nvSpPr>
      <xdr:spPr>
        <a:xfrm>
          <a:off x="9467850" y="562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C0A0048A-1A10-49D6-B7F9-9BAA5E0210E9}"/>
            </a:ext>
          </a:extLst>
        </xdr:cNvPr>
        <xdr:cNvCxnSpPr/>
      </xdr:nvCxnSpPr>
      <xdr:spPr>
        <a:xfrm>
          <a:off x="9356090" y="58462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80F231D2-909E-420B-A1B2-CAFFCD91A317}"/>
            </a:ext>
          </a:extLst>
        </xdr:cNvPr>
        <xdr:cNvSpPr txBox="1"/>
      </xdr:nvSpPr>
      <xdr:spPr>
        <a:xfrm>
          <a:off x="9467850" y="6754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F015027A-DEC5-4917-9AD6-D081F0578025}"/>
            </a:ext>
          </a:extLst>
        </xdr:cNvPr>
        <xdr:cNvSpPr/>
      </xdr:nvSpPr>
      <xdr:spPr>
        <a:xfrm>
          <a:off x="9394190" y="690664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7EE079F2-814F-4FF2-9E7C-C4F10BC45E30}"/>
            </a:ext>
          </a:extLst>
        </xdr:cNvPr>
        <xdr:cNvSpPr/>
      </xdr:nvSpPr>
      <xdr:spPr>
        <a:xfrm>
          <a:off x="8632190" y="690359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087F41DE-D9A0-4CB5-9789-E48148FDD9F8}"/>
            </a:ext>
          </a:extLst>
        </xdr:cNvPr>
        <xdr:cNvSpPr/>
      </xdr:nvSpPr>
      <xdr:spPr>
        <a:xfrm>
          <a:off x="7846060" y="6901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8A973A3D-0C07-4590-B9F4-6DB78BDD8760}"/>
            </a:ext>
          </a:extLst>
        </xdr:cNvPr>
        <xdr:cNvSpPr/>
      </xdr:nvSpPr>
      <xdr:spPr>
        <a:xfrm>
          <a:off x="7029450" y="68994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DA188AAE-674E-4C4C-B8A3-082EAB9A8EC9}"/>
            </a:ext>
          </a:extLst>
        </xdr:cNvPr>
        <xdr:cNvSpPr/>
      </xdr:nvSpPr>
      <xdr:spPr>
        <a:xfrm>
          <a:off x="6231890" y="689959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6716551-886A-4E9F-9C13-318C24B31BCC}"/>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B250D2B-7157-4681-A690-E342F39090A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10B03E6-CD97-4563-AD3E-19154797EF8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B8C917A-1D5B-4E0E-839A-F69F0268001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8788120-4CE6-4968-9EFA-5274D1229A3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64453</xdr:rowOff>
    </xdr:from>
    <xdr:to>
      <xdr:col>55</xdr:col>
      <xdr:colOff>50800</xdr:colOff>
      <xdr:row>40</xdr:row>
      <xdr:rowOff>166053</xdr:rowOff>
    </xdr:to>
    <xdr:sp macro="" textlink="">
      <xdr:nvSpPr>
        <xdr:cNvPr id="131" name="楕円 130">
          <a:extLst>
            <a:ext uri="{FF2B5EF4-FFF2-40B4-BE49-F238E27FC236}">
              <a16:creationId xmlns:a16="http://schemas.microsoft.com/office/drawing/2014/main" id="{0862FC15-2AC0-4581-B848-8C92DB5E012D}"/>
            </a:ext>
          </a:extLst>
        </xdr:cNvPr>
        <xdr:cNvSpPr/>
      </xdr:nvSpPr>
      <xdr:spPr>
        <a:xfrm>
          <a:off x="9394190" y="6918643"/>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42880</xdr:rowOff>
    </xdr:from>
    <xdr:ext cx="469744" cy="259045"/>
    <xdr:sp macro="" textlink="">
      <xdr:nvSpPr>
        <xdr:cNvPr id="132" name="【道路】&#10;一人当たり延長該当値テキスト">
          <a:extLst>
            <a:ext uri="{FF2B5EF4-FFF2-40B4-BE49-F238E27FC236}">
              <a16:creationId xmlns:a16="http://schemas.microsoft.com/office/drawing/2014/main" id="{3106215E-B5DA-4731-B08D-86D7F8331465}"/>
            </a:ext>
          </a:extLst>
        </xdr:cNvPr>
        <xdr:cNvSpPr txBox="1"/>
      </xdr:nvSpPr>
      <xdr:spPr>
        <a:xfrm>
          <a:off x="9467850" y="6902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62738</xdr:rowOff>
    </xdr:from>
    <xdr:to>
      <xdr:col>50</xdr:col>
      <xdr:colOff>165100</xdr:colOff>
      <xdr:row>40</xdr:row>
      <xdr:rowOff>164338</xdr:rowOff>
    </xdr:to>
    <xdr:sp macro="" textlink="">
      <xdr:nvSpPr>
        <xdr:cNvPr id="133" name="楕円 132">
          <a:extLst>
            <a:ext uri="{FF2B5EF4-FFF2-40B4-BE49-F238E27FC236}">
              <a16:creationId xmlns:a16="http://schemas.microsoft.com/office/drawing/2014/main" id="{95CD57E7-5278-4747-A5B0-A424341611F5}"/>
            </a:ext>
          </a:extLst>
        </xdr:cNvPr>
        <xdr:cNvSpPr/>
      </xdr:nvSpPr>
      <xdr:spPr>
        <a:xfrm>
          <a:off x="8632190" y="691692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113538</xdr:rowOff>
    </xdr:from>
    <xdr:to>
      <xdr:col>55</xdr:col>
      <xdr:colOff>0</xdr:colOff>
      <xdr:row>40</xdr:row>
      <xdr:rowOff>115253</xdr:rowOff>
    </xdr:to>
    <xdr:cxnSp macro="">
      <xdr:nvCxnSpPr>
        <xdr:cNvPr id="134" name="直線コネクタ 133">
          <a:extLst>
            <a:ext uri="{FF2B5EF4-FFF2-40B4-BE49-F238E27FC236}">
              <a16:creationId xmlns:a16="http://schemas.microsoft.com/office/drawing/2014/main" id="{57405617-A258-4C83-A2AC-A3A6D6E998C7}"/>
            </a:ext>
          </a:extLst>
        </xdr:cNvPr>
        <xdr:cNvCxnSpPr/>
      </xdr:nvCxnSpPr>
      <xdr:spPr>
        <a:xfrm>
          <a:off x="8686800" y="6971538"/>
          <a:ext cx="74295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62929</xdr:rowOff>
    </xdr:from>
    <xdr:to>
      <xdr:col>46</xdr:col>
      <xdr:colOff>38100</xdr:colOff>
      <xdr:row>40</xdr:row>
      <xdr:rowOff>164529</xdr:rowOff>
    </xdr:to>
    <xdr:sp macro="" textlink="">
      <xdr:nvSpPr>
        <xdr:cNvPr id="135" name="楕円 134">
          <a:extLst>
            <a:ext uri="{FF2B5EF4-FFF2-40B4-BE49-F238E27FC236}">
              <a16:creationId xmlns:a16="http://schemas.microsoft.com/office/drawing/2014/main" id="{19719155-52B0-4A4B-87E1-93B3DCBDBF62}"/>
            </a:ext>
          </a:extLst>
        </xdr:cNvPr>
        <xdr:cNvSpPr/>
      </xdr:nvSpPr>
      <xdr:spPr>
        <a:xfrm>
          <a:off x="7846060" y="6917119"/>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113538</xdr:rowOff>
    </xdr:from>
    <xdr:to>
      <xdr:col>50</xdr:col>
      <xdr:colOff>114300</xdr:colOff>
      <xdr:row>40</xdr:row>
      <xdr:rowOff>113729</xdr:rowOff>
    </xdr:to>
    <xdr:cxnSp macro="">
      <xdr:nvCxnSpPr>
        <xdr:cNvPr id="136" name="直線コネクタ 135">
          <a:extLst>
            <a:ext uri="{FF2B5EF4-FFF2-40B4-BE49-F238E27FC236}">
              <a16:creationId xmlns:a16="http://schemas.microsoft.com/office/drawing/2014/main" id="{540C79F0-51BD-4A03-8DD3-03A432FFED08}"/>
            </a:ext>
          </a:extLst>
        </xdr:cNvPr>
        <xdr:cNvCxnSpPr/>
      </xdr:nvCxnSpPr>
      <xdr:spPr>
        <a:xfrm flipV="1">
          <a:off x="7889240" y="6971538"/>
          <a:ext cx="79756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64262</xdr:rowOff>
    </xdr:from>
    <xdr:to>
      <xdr:col>41</xdr:col>
      <xdr:colOff>101600</xdr:colOff>
      <xdr:row>40</xdr:row>
      <xdr:rowOff>165862</xdr:rowOff>
    </xdr:to>
    <xdr:sp macro="" textlink="">
      <xdr:nvSpPr>
        <xdr:cNvPr id="137" name="楕円 136">
          <a:extLst>
            <a:ext uri="{FF2B5EF4-FFF2-40B4-BE49-F238E27FC236}">
              <a16:creationId xmlns:a16="http://schemas.microsoft.com/office/drawing/2014/main" id="{6370A9A6-5305-454B-AFBC-9700DA509DDE}"/>
            </a:ext>
          </a:extLst>
        </xdr:cNvPr>
        <xdr:cNvSpPr/>
      </xdr:nvSpPr>
      <xdr:spPr>
        <a:xfrm>
          <a:off x="7029450" y="691845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113729</xdr:rowOff>
    </xdr:from>
    <xdr:to>
      <xdr:col>45</xdr:col>
      <xdr:colOff>177800</xdr:colOff>
      <xdr:row>40</xdr:row>
      <xdr:rowOff>115062</xdr:rowOff>
    </xdr:to>
    <xdr:cxnSp macro="">
      <xdr:nvCxnSpPr>
        <xdr:cNvPr id="138" name="直線コネクタ 137">
          <a:extLst>
            <a:ext uri="{FF2B5EF4-FFF2-40B4-BE49-F238E27FC236}">
              <a16:creationId xmlns:a16="http://schemas.microsoft.com/office/drawing/2014/main" id="{F7624F5A-0F14-47A5-B178-E35BBE6DAFE2}"/>
            </a:ext>
          </a:extLst>
        </xdr:cNvPr>
        <xdr:cNvCxnSpPr/>
      </xdr:nvCxnSpPr>
      <xdr:spPr>
        <a:xfrm flipV="1">
          <a:off x="7084060" y="6971729"/>
          <a:ext cx="80518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67310</xdr:rowOff>
    </xdr:from>
    <xdr:to>
      <xdr:col>36</xdr:col>
      <xdr:colOff>165100</xdr:colOff>
      <xdr:row>40</xdr:row>
      <xdr:rowOff>168910</xdr:rowOff>
    </xdr:to>
    <xdr:sp macro="" textlink="">
      <xdr:nvSpPr>
        <xdr:cNvPr id="139" name="楕円 138">
          <a:extLst>
            <a:ext uri="{FF2B5EF4-FFF2-40B4-BE49-F238E27FC236}">
              <a16:creationId xmlns:a16="http://schemas.microsoft.com/office/drawing/2014/main" id="{B9163E63-BF24-4475-A222-A3B2251DF308}"/>
            </a:ext>
          </a:extLst>
        </xdr:cNvPr>
        <xdr:cNvSpPr/>
      </xdr:nvSpPr>
      <xdr:spPr>
        <a:xfrm>
          <a:off x="6231890" y="69234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115062</xdr:rowOff>
    </xdr:from>
    <xdr:to>
      <xdr:col>41</xdr:col>
      <xdr:colOff>50800</xdr:colOff>
      <xdr:row>40</xdr:row>
      <xdr:rowOff>118110</xdr:rowOff>
    </xdr:to>
    <xdr:cxnSp macro="">
      <xdr:nvCxnSpPr>
        <xdr:cNvPr id="140" name="直線コネクタ 139">
          <a:extLst>
            <a:ext uri="{FF2B5EF4-FFF2-40B4-BE49-F238E27FC236}">
              <a16:creationId xmlns:a16="http://schemas.microsoft.com/office/drawing/2014/main" id="{4C47DE10-2A8D-49E3-9A4E-BC93CE405246}"/>
            </a:ext>
          </a:extLst>
        </xdr:cNvPr>
        <xdr:cNvCxnSpPr/>
      </xdr:nvCxnSpPr>
      <xdr:spPr>
        <a:xfrm flipV="1">
          <a:off x="6286500" y="6973062"/>
          <a:ext cx="79756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6300CC50-CF30-402E-BF2F-3B7E5CEFEA26}"/>
            </a:ext>
          </a:extLst>
        </xdr:cNvPr>
        <xdr:cNvSpPr txBox="1"/>
      </xdr:nvSpPr>
      <xdr:spPr>
        <a:xfrm>
          <a:off x="8454467" y="667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7579C1F5-4213-4D36-B226-FFACD70CDA44}"/>
            </a:ext>
          </a:extLst>
        </xdr:cNvPr>
        <xdr:cNvSpPr txBox="1"/>
      </xdr:nvSpPr>
      <xdr:spPr>
        <a:xfrm>
          <a:off x="7673417" y="667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46DC7341-1F88-4676-8778-A8F0DA024CCE}"/>
            </a:ext>
          </a:extLst>
        </xdr:cNvPr>
        <xdr:cNvSpPr txBox="1"/>
      </xdr:nvSpPr>
      <xdr:spPr>
        <a:xfrm>
          <a:off x="6866332" y="667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0BBDD90D-80C7-4231-B2B1-0453FCAA75A9}"/>
            </a:ext>
          </a:extLst>
        </xdr:cNvPr>
        <xdr:cNvSpPr txBox="1"/>
      </xdr:nvSpPr>
      <xdr:spPr>
        <a:xfrm>
          <a:off x="6068772" y="667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155465</xdr:rowOff>
    </xdr:from>
    <xdr:ext cx="469744" cy="259045"/>
    <xdr:sp macro="" textlink="">
      <xdr:nvSpPr>
        <xdr:cNvPr id="145" name="n_1mainValue【道路】&#10;一人当たり延長">
          <a:extLst>
            <a:ext uri="{FF2B5EF4-FFF2-40B4-BE49-F238E27FC236}">
              <a16:creationId xmlns:a16="http://schemas.microsoft.com/office/drawing/2014/main" id="{D087DBEF-0010-4682-9C85-1557747823E3}"/>
            </a:ext>
          </a:extLst>
        </xdr:cNvPr>
        <xdr:cNvSpPr txBox="1"/>
      </xdr:nvSpPr>
      <xdr:spPr>
        <a:xfrm>
          <a:off x="845446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155656</xdr:rowOff>
    </xdr:from>
    <xdr:ext cx="469744" cy="259045"/>
    <xdr:sp macro="" textlink="">
      <xdr:nvSpPr>
        <xdr:cNvPr id="146" name="n_2mainValue【道路】&#10;一人当たり延長">
          <a:extLst>
            <a:ext uri="{FF2B5EF4-FFF2-40B4-BE49-F238E27FC236}">
              <a16:creationId xmlns:a16="http://schemas.microsoft.com/office/drawing/2014/main" id="{28DD1932-5BDC-4A54-A0D6-B8249A5C746E}"/>
            </a:ext>
          </a:extLst>
        </xdr:cNvPr>
        <xdr:cNvSpPr txBox="1"/>
      </xdr:nvSpPr>
      <xdr:spPr>
        <a:xfrm>
          <a:off x="7673417" y="701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156989</xdr:rowOff>
    </xdr:from>
    <xdr:ext cx="469744" cy="259045"/>
    <xdr:sp macro="" textlink="">
      <xdr:nvSpPr>
        <xdr:cNvPr id="147" name="n_3mainValue【道路】&#10;一人当たり延長">
          <a:extLst>
            <a:ext uri="{FF2B5EF4-FFF2-40B4-BE49-F238E27FC236}">
              <a16:creationId xmlns:a16="http://schemas.microsoft.com/office/drawing/2014/main" id="{61117A03-7D26-45E1-867B-B61A9383ABDA}"/>
            </a:ext>
          </a:extLst>
        </xdr:cNvPr>
        <xdr:cNvSpPr txBox="1"/>
      </xdr:nvSpPr>
      <xdr:spPr>
        <a:xfrm>
          <a:off x="6866332" y="701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160037</xdr:rowOff>
    </xdr:from>
    <xdr:ext cx="469744" cy="259045"/>
    <xdr:sp macro="" textlink="">
      <xdr:nvSpPr>
        <xdr:cNvPr id="148" name="n_4mainValue【道路】&#10;一人当たり延長">
          <a:extLst>
            <a:ext uri="{FF2B5EF4-FFF2-40B4-BE49-F238E27FC236}">
              <a16:creationId xmlns:a16="http://schemas.microsoft.com/office/drawing/2014/main" id="{B29BFB9A-1AF2-4A15-9A6E-069CD0B032E7}"/>
            </a:ext>
          </a:extLst>
        </xdr:cNvPr>
        <xdr:cNvSpPr txBox="1"/>
      </xdr:nvSpPr>
      <xdr:spPr>
        <a:xfrm>
          <a:off x="606877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49C203F-4CD8-4EAB-BE95-0DB39D59BDD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57D92C5-4202-48EF-A7D5-026935D88784}"/>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7A08A36-9A18-48A8-94BC-29726E1B558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016DDFD-8A1A-4A0C-A567-1D2FE6E6227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CC5FCEE-896C-4D38-96AD-CD2C8EBBAA6B}"/>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AB567DB-75E6-40C9-9405-F10B359E8B9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2A7ECF6-F44E-4878-9401-A4EE2102BBE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14EA533-9F29-4220-85F4-F0204938D3F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63BF4F5-A159-4CC4-933B-C5ED5B3A33C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2CDBB89-059E-45E2-A102-D4073B46BB8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FA1465C-0357-4F55-9173-EBB97003EB0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A1056A9-579F-4DA7-A39C-F1CB7A61D5CC}"/>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C5FC15E3-487C-4085-BADE-3A562D3E2893}"/>
            </a:ext>
          </a:extLst>
        </xdr:cNvPr>
        <xdr:cNvSpPr txBox="1"/>
      </xdr:nvSpPr>
      <xdr:spPr>
        <a:xfrm>
          <a:off x="34370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9522A47-3664-44B4-9863-E54F85866B4F}"/>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D3B31B9-5379-45AE-8B1C-867243214610}"/>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6594D56-EB09-4A19-81B7-F2E26FF2E469}"/>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791BC19-6034-4BD7-AD99-D31D1122CED6}"/>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F69E041-BD01-45DD-BFD0-2F0C3E2FE29C}"/>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81BF1B0-8B39-4EAC-81AE-1379DFDA378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3B4A8C1-E798-495E-890D-FCB8BE342C30}"/>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991E5D10-F009-455B-A496-B93E94C466C4}"/>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69E740F-2A2A-4819-A0DE-B8CB9944CF7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54EF036F-38E6-4F74-A2C4-50186C95EDE5}"/>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3A18630F-838F-4799-8E28-89A56820F5C4}"/>
            </a:ext>
          </a:extLst>
        </xdr:cNvPr>
        <xdr:cNvCxnSpPr/>
      </xdr:nvCxnSpPr>
      <xdr:spPr>
        <a:xfrm flipV="1">
          <a:off x="4173855" y="966787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AC8CC2ED-AAFC-4159-9274-9C01CB8E7374}"/>
            </a:ext>
          </a:extLst>
        </xdr:cNvPr>
        <xdr:cNvSpPr txBox="1"/>
      </xdr:nvSpPr>
      <xdr:spPr>
        <a:xfrm>
          <a:off x="421259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F5B32CAE-D830-41F4-877C-A99DEF5336E8}"/>
            </a:ext>
          </a:extLst>
        </xdr:cNvPr>
        <xdr:cNvCxnSpPr/>
      </xdr:nvCxnSpPr>
      <xdr:spPr>
        <a:xfrm>
          <a:off x="411226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FF40E7F9-EAD0-4B76-9E3B-A0BA1B5B44DF}"/>
            </a:ext>
          </a:extLst>
        </xdr:cNvPr>
        <xdr:cNvSpPr txBox="1"/>
      </xdr:nvSpPr>
      <xdr:spPr>
        <a:xfrm>
          <a:off x="4212590" y="94488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BD622E9F-504D-48B8-B96E-AFDDAC513487}"/>
            </a:ext>
          </a:extLst>
        </xdr:cNvPr>
        <xdr:cNvCxnSpPr/>
      </xdr:nvCxnSpPr>
      <xdr:spPr>
        <a:xfrm>
          <a:off x="4112260" y="966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A6C69BE-5A10-42F7-A0BF-DC47089A72EC}"/>
            </a:ext>
          </a:extLst>
        </xdr:cNvPr>
        <xdr:cNvSpPr txBox="1"/>
      </xdr:nvSpPr>
      <xdr:spPr>
        <a:xfrm>
          <a:off x="4212590" y="10507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54131281-BACA-4406-8B85-B3022FA5D6F5}"/>
            </a:ext>
          </a:extLst>
        </xdr:cNvPr>
        <xdr:cNvSpPr/>
      </xdr:nvSpPr>
      <xdr:spPr>
        <a:xfrm>
          <a:off x="4131310" y="105257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E2D35B54-8211-4984-A539-E30CC7D6F1BE}"/>
            </a:ext>
          </a:extLst>
        </xdr:cNvPr>
        <xdr:cNvSpPr/>
      </xdr:nvSpPr>
      <xdr:spPr>
        <a:xfrm>
          <a:off x="3388360" y="105505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AB0FE714-92F3-4D56-A582-B915128D5CC5}"/>
            </a:ext>
          </a:extLst>
        </xdr:cNvPr>
        <xdr:cNvSpPr/>
      </xdr:nvSpPr>
      <xdr:spPr>
        <a:xfrm>
          <a:off x="2571750" y="10518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84EEA255-2DC5-4EE2-B4D5-1F3594F6CF15}"/>
            </a:ext>
          </a:extLst>
        </xdr:cNvPr>
        <xdr:cNvSpPr/>
      </xdr:nvSpPr>
      <xdr:spPr>
        <a:xfrm>
          <a:off x="1774190" y="10508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46A59FB1-C019-4704-BF20-1477C5E7C88A}"/>
            </a:ext>
          </a:extLst>
        </xdr:cNvPr>
        <xdr:cNvSpPr/>
      </xdr:nvSpPr>
      <xdr:spPr>
        <a:xfrm>
          <a:off x="988060" y="104857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8B9CAEB-B848-47DC-A0ED-C854BAF465E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C10C7BA-21CF-446E-8B0B-DEEF17F2DFA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891BD36-384F-4F34-95A0-76627A342D4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8A903D3-4BF3-466C-B786-1065200FFC4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B286E23-D666-494D-866D-36DE2015CA6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88" name="楕円 187">
          <a:extLst>
            <a:ext uri="{FF2B5EF4-FFF2-40B4-BE49-F238E27FC236}">
              <a16:creationId xmlns:a16="http://schemas.microsoft.com/office/drawing/2014/main" id="{DEB998B3-F75A-44B5-BE2F-7D462CE304AF}"/>
            </a:ext>
          </a:extLst>
        </xdr:cNvPr>
        <xdr:cNvSpPr/>
      </xdr:nvSpPr>
      <xdr:spPr>
        <a:xfrm>
          <a:off x="4131310" y="103790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118762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C0353841-491C-4972-A875-6A07A78D9FC5}"/>
            </a:ext>
          </a:extLst>
        </xdr:cNvPr>
        <xdr:cNvSpPr txBox="1"/>
      </xdr:nvSpPr>
      <xdr:spPr>
        <a:xfrm>
          <a:off x="4212590" y="1023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95885</xdr:rowOff>
    </xdr:from>
    <xdr:to>
      <xdr:col>20</xdr:col>
      <xdr:colOff>38100</xdr:colOff>
      <xdr:row>61</xdr:row>
      <xdr:rowOff>26035</xdr:rowOff>
    </xdr:to>
    <xdr:sp macro="" textlink="">
      <xdr:nvSpPr>
        <xdr:cNvPr id="190" name="楕円 189">
          <a:extLst>
            <a:ext uri="{FF2B5EF4-FFF2-40B4-BE49-F238E27FC236}">
              <a16:creationId xmlns:a16="http://schemas.microsoft.com/office/drawing/2014/main" id="{D9CA80D0-4A23-48B3-AB4C-B9034E948069}"/>
            </a:ext>
          </a:extLst>
        </xdr:cNvPr>
        <xdr:cNvSpPr/>
      </xdr:nvSpPr>
      <xdr:spPr>
        <a:xfrm>
          <a:off x="3388360" y="103790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146685</xdr:rowOff>
    </xdr:from>
    <xdr:to>
      <xdr:col>24</xdr:col>
      <xdr:colOff>63500</xdr:colOff>
      <xdr:row>60</xdr:row>
      <xdr:rowOff>146685</xdr:rowOff>
    </xdr:to>
    <xdr:cxnSp macro="">
      <xdr:nvCxnSpPr>
        <xdr:cNvPr id="191" name="直線コネクタ 190">
          <a:extLst>
            <a:ext uri="{FF2B5EF4-FFF2-40B4-BE49-F238E27FC236}">
              <a16:creationId xmlns:a16="http://schemas.microsoft.com/office/drawing/2014/main" id="{7C024D20-40BD-4DE0-A2CF-71544D19F8CD}"/>
            </a:ext>
          </a:extLst>
        </xdr:cNvPr>
        <xdr:cNvCxnSpPr/>
      </xdr:nvCxnSpPr>
      <xdr:spPr>
        <a:xfrm>
          <a:off x="3431540" y="104317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78740</xdr:rowOff>
    </xdr:from>
    <xdr:to>
      <xdr:col>15</xdr:col>
      <xdr:colOff>101600</xdr:colOff>
      <xdr:row>60</xdr:row>
      <xdr:rowOff>8890</xdr:rowOff>
    </xdr:to>
    <xdr:sp macro="" textlink="">
      <xdr:nvSpPr>
        <xdr:cNvPr id="192" name="楕円 191">
          <a:extLst>
            <a:ext uri="{FF2B5EF4-FFF2-40B4-BE49-F238E27FC236}">
              <a16:creationId xmlns:a16="http://schemas.microsoft.com/office/drawing/2014/main" id="{E304B7F9-DEE4-487C-8FF6-49328D76ED5E}"/>
            </a:ext>
          </a:extLst>
        </xdr:cNvPr>
        <xdr:cNvSpPr/>
      </xdr:nvSpPr>
      <xdr:spPr>
        <a:xfrm>
          <a:off x="2571750" y="101942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129540</xdr:rowOff>
    </xdr:from>
    <xdr:to>
      <xdr:col>19</xdr:col>
      <xdr:colOff>177800</xdr:colOff>
      <xdr:row>60</xdr:row>
      <xdr:rowOff>146685</xdr:rowOff>
    </xdr:to>
    <xdr:cxnSp macro="">
      <xdr:nvCxnSpPr>
        <xdr:cNvPr id="193" name="直線コネクタ 192">
          <a:extLst>
            <a:ext uri="{FF2B5EF4-FFF2-40B4-BE49-F238E27FC236}">
              <a16:creationId xmlns:a16="http://schemas.microsoft.com/office/drawing/2014/main" id="{824DD43A-DEE8-4796-8A17-7B66C2B09476}"/>
            </a:ext>
          </a:extLst>
        </xdr:cNvPr>
        <xdr:cNvCxnSpPr/>
      </xdr:nvCxnSpPr>
      <xdr:spPr>
        <a:xfrm>
          <a:off x="2626360" y="10248900"/>
          <a:ext cx="80518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94" name="楕円 193">
          <a:extLst>
            <a:ext uri="{FF2B5EF4-FFF2-40B4-BE49-F238E27FC236}">
              <a16:creationId xmlns:a16="http://schemas.microsoft.com/office/drawing/2014/main" id="{744674F6-A4FA-43BA-A420-95466C674709}"/>
            </a:ext>
          </a:extLst>
        </xdr:cNvPr>
        <xdr:cNvSpPr/>
      </xdr:nvSpPr>
      <xdr:spPr>
        <a:xfrm>
          <a:off x="1774190" y="101714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110490</xdr:rowOff>
    </xdr:from>
    <xdr:to>
      <xdr:col>15</xdr:col>
      <xdr:colOff>50800</xdr:colOff>
      <xdr:row>59</xdr:row>
      <xdr:rowOff>129540</xdr:rowOff>
    </xdr:to>
    <xdr:cxnSp macro="">
      <xdr:nvCxnSpPr>
        <xdr:cNvPr id="195" name="直線コネクタ 194">
          <a:extLst>
            <a:ext uri="{FF2B5EF4-FFF2-40B4-BE49-F238E27FC236}">
              <a16:creationId xmlns:a16="http://schemas.microsoft.com/office/drawing/2014/main" id="{E2A425C9-FCBA-4001-AB13-B9AC48D2BF0E}"/>
            </a:ext>
          </a:extLst>
        </xdr:cNvPr>
        <xdr:cNvCxnSpPr/>
      </xdr:nvCxnSpPr>
      <xdr:spPr>
        <a:xfrm>
          <a:off x="1828800" y="1022604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40640</xdr:rowOff>
    </xdr:from>
    <xdr:to>
      <xdr:col>6</xdr:col>
      <xdr:colOff>38100</xdr:colOff>
      <xdr:row>59</xdr:row>
      <xdr:rowOff>142240</xdr:rowOff>
    </xdr:to>
    <xdr:sp macro="" textlink="">
      <xdr:nvSpPr>
        <xdr:cNvPr id="196" name="楕円 195">
          <a:extLst>
            <a:ext uri="{FF2B5EF4-FFF2-40B4-BE49-F238E27FC236}">
              <a16:creationId xmlns:a16="http://schemas.microsoft.com/office/drawing/2014/main" id="{BCD79D72-4186-4E14-A0E1-1A3365E9CEBB}"/>
            </a:ext>
          </a:extLst>
        </xdr:cNvPr>
        <xdr:cNvSpPr/>
      </xdr:nvSpPr>
      <xdr:spPr>
        <a:xfrm>
          <a:off x="988060" y="101561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91440</xdr:rowOff>
    </xdr:from>
    <xdr:to>
      <xdr:col>10</xdr:col>
      <xdr:colOff>114300</xdr:colOff>
      <xdr:row>59</xdr:row>
      <xdr:rowOff>110490</xdr:rowOff>
    </xdr:to>
    <xdr:cxnSp macro="">
      <xdr:nvCxnSpPr>
        <xdr:cNvPr id="197" name="直線コネクタ 196">
          <a:extLst>
            <a:ext uri="{FF2B5EF4-FFF2-40B4-BE49-F238E27FC236}">
              <a16:creationId xmlns:a16="http://schemas.microsoft.com/office/drawing/2014/main" id="{EDE39E0F-E1C1-4C50-8BE8-10475187DF7C}"/>
            </a:ext>
          </a:extLst>
        </xdr:cNvPr>
        <xdr:cNvCxnSpPr/>
      </xdr:nvCxnSpPr>
      <xdr:spPr>
        <a:xfrm>
          <a:off x="1031240" y="1021080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81ADF013-9B42-43FD-A353-9E477EB8AEF1}"/>
            </a:ext>
          </a:extLst>
        </xdr:cNvPr>
        <xdr:cNvSpPr txBox="1"/>
      </xdr:nvSpPr>
      <xdr:spPr>
        <a:xfrm>
          <a:off x="323914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4E514388-8F94-46E3-B277-277BFDD08FFD}"/>
            </a:ext>
          </a:extLst>
        </xdr:cNvPr>
        <xdr:cNvSpPr txBox="1"/>
      </xdr:nvSpPr>
      <xdr:spPr>
        <a:xfrm>
          <a:off x="24390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8CBCFEEA-3850-4F88-9890-59B9929CC1F3}"/>
            </a:ext>
          </a:extLst>
        </xdr:cNvPr>
        <xdr:cNvSpPr txBox="1"/>
      </xdr:nvSpPr>
      <xdr:spPr>
        <a:xfrm>
          <a:off x="164148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F5A46D05-1943-4705-BC4C-E5B02728CBB5}"/>
            </a:ext>
          </a:extLst>
        </xdr:cNvPr>
        <xdr:cNvSpPr txBox="1"/>
      </xdr:nvSpPr>
      <xdr:spPr>
        <a:xfrm>
          <a:off x="85535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42562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7EA43A8-C900-48B7-868C-6CF603F91C32}"/>
            </a:ext>
          </a:extLst>
        </xdr:cNvPr>
        <xdr:cNvSpPr txBox="1"/>
      </xdr:nvSpPr>
      <xdr:spPr>
        <a:xfrm>
          <a:off x="32391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9D2C79EA-C79B-4880-A639-2BCFBB73D2F9}"/>
            </a:ext>
          </a:extLst>
        </xdr:cNvPr>
        <xdr:cNvSpPr txBox="1"/>
      </xdr:nvSpPr>
      <xdr:spPr>
        <a:xfrm>
          <a:off x="24390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729E25F-352D-4DF8-BD81-B5EB5385ECB4}"/>
            </a:ext>
          </a:extLst>
        </xdr:cNvPr>
        <xdr:cNvSpPr txBox="1"/>
      </xdr:nvSpPr>
      <xdr:spPr>
        <a:xfrm>
          <a:off x="164148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158767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54C9F1B6-E57A-47D1-AB0F-9ADCFFBD9B13}"/>
            </a:ext>
          </a:extLst>
        </xdr:cNvPr>
        <xdr:cNvSpPr txBox="1"/>
      </xdr:nvSpPr>
      <xdr:spPr>
        <a:xfrm>
          <a:off x="855354"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28B1472-6A4E-4409-8AE5-CBD799CCD6F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9A109A1-F23D-42EE-A241-9B94C3825EE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B412461-331E-4669-80AA-D09ECA5211D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65CC2145-C026-4141-9326-BDA9C585C29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0567791-C12A-4DBF-978A-32D42A283073}"/>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1BADEF7-D722-48E9-A635-E92DE0BF49C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34CBA8C-6131-445D-8283-092093D40C5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14C2E71-82A2-454E-8F65-8C4E6CB490B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DA82280-D260-4CDD-9512-B53AAF25067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FEDF2B0-ECD1-4B97-A6EC-DE4ABF0EF42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8DB9E4C-54A1-4955-A9D9-986B26E20D4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BB01DB8-2280-4A2B-9425-C2E61F3A8A6C}"/>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3AEF4BB4-F5D7-4BAB-BF52-ECD2A2691D0F}"/>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9C4F2EB1-DDAA-4654-8C84-F587F79CEC1E}"/>
            </a:ext>
          </a:extLst>
        </xdr:cNvPr>
        <xdr:cNvSpPr txBox="1"/>
      </xdr:nvSpPr>
      <xdr:spPr>
        <a:xfrm>
          <a:off x="5485961" y="1052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8ABA6EB2-A5DC-42CD-A208-F36D351D137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39D89AAC-1600-4DEF-AA88-83E88C972821}"/>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9CC3EB71-473F-489B-ADDB-85F756A74179}"/>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CC5655FD-4801-49BD-802E-F8164D014DBC}"/>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68CD75F-6FA9-454B-8E3E-AA42094562E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20E0BE69-E60F-454B-9F1E-EDAD138A6291}"/>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65400F61-3E58-46ED-B07E-0259C6B3E2B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DD273FEF-D0AD-4759-B161-A503D347A0F4}"/>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EE01F659-9DCB-4C73-BFEA-5D36B243994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7C741537-55FF-4E7E-9CC1-609CEC686786}"/>
            </a:ext>
          </a:extLst>
        </xdr:cNvPr>
        <xdr:cNvCxnSpPr/>
      </xdr:nvCxnSpPr>
      <xdr:spPr>
        <a:xfrm flipV="1">
          <a:off x="9429115" y="965884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1728210E-4AF3-4846-AC75-391FE1289458}"/>
            </a:ext>
          </a:extLst>
        </xdr:cNvPr>
        <xdr:cNvSpPr txBox="1"/>
      </xdr:nvSpPr>
      <xdr:spPr>
        <a:xfrm>
          <a:off x="9467850" y="1102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A446D363-9995-4EE7-AA75-36D215AA7EC6}"/>
            </a:ext>
          </a:extLst>
        </xdr:cNvPr>
        <xdr:cNvCxnSpPr/>
      </xdr:nvCxnSpPr>
      <xdr:spPr>
        <a:xfrm>
          <a:off x="9356090" y="110334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5923761D-4013-4DA1-91BA-5E3B50660C8D}"/>
            </a:ext>
          </a:extLst>
        </xdr:cNvPr>
        <xdr:cNvSpPr txBox="1"/>
      </xdr:nvSpPr>
      <xdr:spPr>
        <a:xfrm>
          <a:off x="946785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172224C9-1865-412B-9309-5CD195D11A90}"/>
            </a:ext>
          </a:extLst>
        </xdr:cNvPr>
        <xdr:cNvCxnSpPr/>
      </xdr:nvCxnSpPr>
      <xdr:spPr>
        <a:xfrm>
          <a:off x="9356090" y="96588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A4B6AE73-780C-400B-B952-2DD7C69C1611}"/>
            </a:ext>
          </a:extLst>
        </xdr:cNvPr>
        <xdr:cNvSpPr txBox="1"/>
      </xdr:nvSpPr>
      <xdr:spPr>
        <a:xfrm>
          <a:off x="9467850" y="10546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C30433DB-A230-41A9-A3C9-B725C4944857}"/>
            </a:ext>
          </a:extLst>
        </xdr:cNvPr>
        <xdr:cNvSpPr/>
      </xdr:nvSpPr>
      <xdr:spPr>
        <a:xfrm>
          <a:off x="9394190" y="1068911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0CBB46E6-BB31-4823-8F69-72AD2ECE671A}"/>
            </a:ext>
          </a:extLst>
        </xdr:cNvPr>
        <xdr:cNvSpPr/>
      </xdr:nvSpPr>
      <xdr:spPr>
        <a:xfrm>
          <a:off x="8632190" y="107000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09D7131F-36BD-4BF4-BB18-DE7C104A7410}"/>
            </a:ext>
          </a:extLst>
        </xdr:cNvPr>
        <xdr:cNvSpPr/>
      </xdr:nvSpPr>
      <xdr:spPr>
        <a:xfrm>
          <a:off x="7846060" y="1068753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B9E5CAE5-825D-460B-BF1A-71E047FEE88F}"/>
            </a:ext>
          </a:extLst>
        </xdr:cNvPr>
        <xdr:cNvSpPr/>
      </xdr:nvSpPr>
      <xdr:spPr>
        <a:xfrm>
          <a:off x="7029450" y="106879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3D84FDD1-8594-4885-A57B-D600EF348A9B}"/>
            </a:ext>
          </a:extLst>
        </xdr:cNvPr>
        <xdr:cNvSpPr/>
      </xdr:nvSpPr>
      <xdr:spPr>
        <a:xfrm>
          <a:off x="6231890" y="1069349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935C96F-5296-413D-AF2D-5A26D07D578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971DC54-6DF2-474E-A734-12C53E4F9AB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3714FE8-A4A8-45AF-8E9F-33602FB05D5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A0A586B-DC60-4FA9-B3AB-4342C150EB48}"/>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F60D042-55E1-46F5-BB74-77230F68726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137178</xdr:rowOff>
    </xdr:from>
    <xdr:to>
      <xdr:col>55</xdr:col>
      <xdr:colOff>50800</xdr:colOff>
      <xdr:row>63</xdr:row>
      <xdr:rowOff>67328</xdr:rowOff>
    </xdr:to>
    <xdr:sp macro="" textlink="">
      <xdr:nvSpPr>
        <xdr:cNvPr id="245" name="楕円 244">
          <a:extLst>
            <a:ext uri="{FF2B5EF4-FFF2-40B4-BE49-F238E27FC236}">
              <a16:creationId xmlns:a16="http://schemas.microsoft.com/office/drawing/2014/main" id="{3B190B90-66DD-4864-B1A5-0AC5A1F84F3F}"/>
            </a:ext>
          </a:extLst>
        </xdr:cNvPr>
        <xdr:cNvSpPr/>
      </xdr:nvSpPr>
      <xdr:spPr>
        <a:xfrm>
          <a:off x="9394190" y="1076326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115605</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BA7F6815-A16F-44B9-B523-186A9314BA56}"/>
            </a:ext>
          </a:extLst>
        </xdr:cNvPr>
        <xdr:cNvSpPr txBox="1"/>
      </xdr:nvSpPr>
      <xdr:spPr>
        <a:xfrm>
          <a:off x="9467850" y="1074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139509</xdr:rowOff>
    </xdr:from>
    <xdr:to>
      <xdr:col>50</xdr:col>
      <xdr:colOff>165100</xdr:colOff>
      <xdr:row>63</xdr:row>
      <xdr:rowOff>69659</xdr:rowOff>
    </xdr:to>
    <xdr:sp macro="" textlink="">
      <xdr:nvSpPr>
        <xdr:cNvPr id="247" name="楕円 246">
          <a:extLst>
            <a:ext uri="{FF2B5EF4-FFF2-40B4-BE49-F238E27FC236}">
              <a16:creationId xmlns:a16="http://schemas.microsoft.com/office/drawing/2014/main" id="{7F3394B1-1D05-46E0-88D5-932755DA4EC4}"/>
            </a:ext>
          </a:extLst>
        </xdr:cNvPr>
        <xdr:cNvSpPr/>
      </xdr:nvSpPr>
      <xdr:spPr>
        <a:xfrm>
          <a:off x="8632190" y="1076559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16528</xdr:rowOff>
    </xdr:from>
    <xdr:to>
      <xdr:col>55</xdr:col>
      <xdr:colOff>0</xdr:colOff>
      <xdr:row>63</xdr:row>
      <xdr:rowOff>18859</xdr:rowOff>
    </xdr:to>
    <xdr:cxnSp macro="">
      <xdr:nvCxnSpPr>
        <xdr:cNvPr id="248" name="直線コネクタ 247">
          <a:extLst>
            <a:ext uri="{FF2B5EF4-FFF2-40B4-BE49-F238E27FC236}">
              <a16:creationId xmlns:a16="http://schemas.microsoft.com/office/drawing/2014/main" id="{187E3871-6F5B-4957-BB37-4AC1A33B2E4F}"/>
            </a:ext>
          </a:extLst>
        </xdr:cNvPr>
        <xdr:cNvCxnSpPr/>
      </xdr:nvCxnSpPr>
      <xdr:spPr>
        <a:xfrm flipV="1">
          <a:off x="8686800" y="10821688"/>
          <a:ext cx="742950" cy="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125230</xdr:rowOff>
    </xdr:from>
    <xdr:to>
      <xdr:col>46</xdr:col>
      <xdr:colOff>38100</xdr:colOff>
      <xdr:row>62</xdr:row>
      <xdr:rowOff>55380</xdr:rowOff>
    </xdr:to>
    <xdr:sp macro="" textlink="">
      <xdr:nvSpPr>
        <xdr:cNvPr id="249" name="楕円 248">
          <a:extLst>
            <a:ext uri="{FF2B5EF4-FFF2-40B4-BE49-F238E27FC236}">
              <a16:creationId xmlns:a16="http://schemas.microsoft.com/office/drawing/2014/main" id="{E12938CE-91CD-4908-8E33-D60541BD3555}"/>
            </a:ext>
          </a:extLst>
        </xdr:cNvPr>
        <xdr:cNvSpPr/>
      </xdr:nvSpPr>
      <xdr:spPr>
        <a:xfrm>
          <a:off x="7846060" y="105855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4580</xdr:rowOff>
    </xdr:from>
    <xdr:to>
      <xdr:col>50</xdr:col>
      <xdr:colOff>114300</xdr:colOff>
      <xdr:row>63</xdr:row>
      <xdr:rowOff>18859</xdr:rowOff>
    </xdr:to>
    <xdr:cxnSp macro="">
      <xdr:nvCxnSpPr>
        <xdr:cNvPr id="250" name="直線コネクタ 249">
          <a:extLst>
            <a:ext uri="{FF2B5EF4-FFF2-40B4-BE49-F238E27FC236}">
              <a16:creationId xmlns:a16="http://schemas.microsoft.com/office/drawing/2014/main" id="{EC463F72-9240-4568-BA81-CE441B3F5FB1}"/>
            </a:ext>
          </a:extLst>
        </xdr:cNvPr>
        <xdr:cNvCxnSpPr/>
      </xdr:nvCxnSpPr>
      <xdr:spPr>
        <a:xfrm>
          <a:off x="7889240" y="10636385"/>
          <a:ext cx="797560" cy="18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117670</xdr:rowOff>
    </xdr:from>
    <xdr:to>
      <xdr:col>41</xdr:col>
      <xdr:colOff>101600</xdr:colOff>
      <xdr:row>62</xdr:row>
      <xdr:rowOff>47820</xdr:rowOff>
    </xdr:to>
    <xdr:sp macro="" textlink="">
      <xdr:nvSpPr>
        <xdr:cNvPr id="251" name="楕円 250">
          <a:extLst>
            <a:ext uri="{FF2B5EF4-FFF2-40B4-BE49-F238E27FC236}">
              <a16:creationId xmlns:a16="http://schemas.microsoft.com/office/drawing/2014/main" id="{A85EECE6-7250-4C91-9057-E8644BC2941A}"/>
            </a:ext>
          </a:extLst>
        </xdr:cNvPr>
        <xdr:cNvSpPr/>
      </xdr:nvSpPr>
      <xdr:spPr>
        <a:xfrm>
          <a:off x="7029450" y="105761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168470</xdr:rowOff>
    </xdr:from>
    <xdr:to>
      <xdr:col>45</xdr:col>
      <xdr:colOff>177800</xdr:colOff>
      <xdr:row>62</xdr:row>
      <xdr:rowOff>4580</xdr:rowOff>
    </xdr:to>
    <xdr:cxnSp macro="">
      <xdr:nvCxnSpPr>
        <xdr:cNvPr id="252" name="直線コネクタ 251">
          <a:extLst>
            <a:ext uri="{FF2B5EF4-FFF2-40B4-BE49-F238E27FC236}">
              <a16:creationId xmlns:a16="http://schemas.microsoft.com/office/drawing/2014/main" id="{BB1FBB2E-25F3-4BF4-ABC4-688CC106BDE0}"/>
            </a:ext>
          </a:extLst>
        </xdr:cNvPr>
        <xdr:cNvCxnSpPr/>
      </xdr:nvCxnSpPr>
      <xdr:spPr>
        <a:xfrm>
          <a:off x="7084060" y="10630730"/>
          <a:ext cx="805180" cy="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125550</xdr:rowOff>
    </xdr:from>
    <xdr:to>
      <xdr:col>36</xdr:col>
      <xdr:colOff>165100</xdr:colOff>
      <xdr:row>62</xdr:row>
      <xdr:rowOff>55700</xdr:rowOff>
    </xdr:to>
    <xdr:sp macro="" textlink="">
      <xdr:nvSpPr>
        <xdr:cNvPr id="253" name="楕円 252">
          <a:extLst>
            <a:ext uri="{FF2B5EF4-FFF2-40B4-BE49-F238E27FC236}">
              <a16:creationId xmlns:a16="http://schemas.microsoft.com/office/drawing/2014/main" id="{6CA10437-33C8-4F94-9492-1832720BFC38}"/>
            </a:ext>
          </a:extLst>
        </xdr:cNvPr>
        <xdr:cNvSpPr/>
      </xdr:nvSpPr>
      <xdr:spPr>
        <a:xfrm>
          <a:off x="6231890" y="10585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168470</xdr:rowOff>
    </xdr:from>
    <xdr:to>
      <xdr:col>41</xdr:col>
      <xdr:colOff>50800</xdr:colOff>
      <xdr:row>62</xdr:row>
      <xdr:rowOff>4900</xdr:rowOff>
    </xdr:to>
    <xdr:cxnSp macro="">
      <xdr:nvCxnSpPr>
        <xdr:cNvPr id="254" name="直線コネクタ 253">
          <a:extLst>
            <a:ext uri="{FF2B5EF4-FFF2-40B4-BE49-F238E27FC236}">
              <a16:creationId xmlns:a16="http://schemas.microsoft.com/office/drawing/2014/main" id="{3C497739-F2FD-4DDA-9398-A5A6344CB4C8}"/>
            </a:ext>
          </a:extLst>
        </xdr:cNvPr>
        <xdr:cNvCxnSpPr/>
      </xdr:nvCxnSpPr>
      <xdr:spPr>
        <a:xfrm flipV="1">
          <a:off x="6286500" y="10630730"/>
          <a:ext cx="797560" cy="5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F995F255-0A20-48C0-A4D0-40938855E373}"/>
            </a:ext>
          </a:extLst>
        </xdr:cNvPr>
        <xdr:cNvSpPr txBox="1"/>
      </xdr:nvSpPr>
      <xdr:spPr>
        <a:xfrm>
          <a:off x="8422151" y="1048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154170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6435FA7E-D16B-409C-8719-592CB870F7EC}"/>
            </a:ext>
          </a:extLst>
        </xdr:cNvPr>
        <xdr:cNvSpPr txBox="1"/>
      </xdr:nvSpPr>
      <xdr:spPr>
        <a:xfrm>
          <a:off x="7641101" y="1078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154612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A1319BB5-3BF3-41CF-8D84-EF7321D5392E}"/>
            </a:ext>
          </a:extLst>
        </xdr:cNvPr>
        <xdr:cNvSpPr txBox="1"/>
      </xdr:nvSpPr>
      <xdr:spPr>
        <a:xfrm>
          <a:off x="6854971" y="1078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158231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C1627B3D-78A0-4BB4-8E06-3FDC346FE294}"/>
            </a:ext>
          </a:extLst>
        </xdr:cNvPr>
        <xdr:cNvSpPr txBox="1"/>
      </xdr:nvSpPr>
      <xdr:spPr>
        <a:xfrm>
          <a:off x="6038361" y="107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60786</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36BD27CE-E4D3-4CF3-BA18-1396F0A1AA3D}"/>
            </a:ext>
          </a:extLst>
        </xdr:cNvPr>
        <xdr:cNvSpPr txBox="1"/>
      </xdr:nvSpPr>
      <xdr:spPr>
        <a:xfrm>
          <a:off x="8422151" y="1085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71907</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31CC934A-BC23-4DB9-80B0-0C3B606F0C86}"/>
            </a:ext>
          </a:extLst>
        </xdr:cNvPr>
        <xdr:cNvSpPr txBox="1"/>
      </xdr:nvSpPr>
      <xdr:spPr>
        <a:xfrm>
          <a:off x="7641101" y="1035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64347</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9ACB1CFC-242B-4CA9-8075-7505CDA94556}"/>
            </a:ext>
          </a:extLst>
        </xdr:cNvPr>
        <xdr:cNvSpPr txBox="1"/>
      </xdr:nvSpPr>
      <xdr:spPr>
        <a:xfrm>
          <a:off x="6854971" y="1034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72227</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2FE70B2A-B3E5-4F0C-A29B-BD36A2DB5261}"/>
            </a:ext>
          </a:extLst>
        </xdr:cNvPr>
        <xdr:cNvSpPr txBox="1"/>
      </xdr:nvSpPr>
      <xdr:spPr>
        <a:xfrm>
          <a:off x="6038361" y="1035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1AAA188-2DB9-4394-8CA3-4B21D90F810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EEC0E2B-BE11-4E8A-8B2B-D54017CE56A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C059CD8-71CE-4CAE-8EC1-8C47599E076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924A62D5-EE77-43D8-AC36-C580A6BF84E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E8FD7F3-5524-44EB-8319-395C5B541C9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50F5069-9652-44D5-B9CF-DB4FD9D6330B}"/>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93FCEE1-81C4-483E-A655-501B239C1EF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45BEE2F-B47F-4811-AF72-0B3F5D296CA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86798CDB-8695-41BC-8B53-4A86FADFDE5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B9F1CC4A-2782-46D9-8268-2A6F8F5208D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568A624C-3351-4C9C-83E7-F3A4397CC536}"/>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4377575A-41B4-40CA-984B-EF75E31A99A5}"/>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7F564584-ED24-4AA8-A52B-65F9929B7B43}"/>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6EB5D020-432D-472F-AF14-D07E01255DA1}"/>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4C708485-2367-4561-A306-94608F700788}"/>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F18DDBC2-9397-4BC8-AE8D-915CC8C10205}"/>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A15BB3E5-D043-4FD5-82FD-C2DE6D3513A0}"/>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42703578-7554-40EE-9D5B-5EFBE09B2708}"/>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AE846D24-4931-4545-89C7-B0B0561F823B}"/>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886B8FCF-591A-4AB8-B8CA-1F0CAF56E7D3}"/>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1A30B405-5726-43BD-AC80-457D7A936FD6}"/>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AAD05482-31B5-4CF2-8066-315CAE36107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EF7A580A-235A-42AE-8BB7-8B4F3F523254}"/>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E74470C2-37E9-4E3D-B79D-7E2FD322386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6AAB9476-45E1-4609-B605-AF96658B990C}"/>
            </a:ext>
          </a:extLst>
        </xdr:cNvPr>
        <xdr:cNvCxnSpPr/>
      </xdr:nvCxnSpPr>
      <xdr:spPr>
        <a:xfrm flipV="1">
          <a:off x="4173855" y="1344930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081F1D1D-07FE-4909-B39E-E14842F4CEFB}"/>
            </a:ext>
          </a:extLst>
        </xdr:cNvPr>
        <xdr:cNvSpPr txBox="1"/>
      </xdr:nvSpPr>
      <xdr:spPr>
        <a:xfrm>
          <a:off x="4212590"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4F779E21-09DA-43CB-9ACB-DFB46932EDE1}"/>
            </a:ext>
          </a:extLst>
        </xdr:cNvPr>
        <xdr:cNvCxnSpPr/>
      </xdr:nvCxnSpPr>
      <xdr:spPr>
        <a:xfrm>
          <a:off x="4112260" y="1463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D1494BAE-A1D0-4F11-8E12-22806898A2C9}"/>
            </a:ext>
          </a:extLst>
        </xdr:cNvPr>
        <xdr:cNvSpPr txBox="1"/>
      </xdr:nvSpPr>
      <xdr:spPr>
        <a:xfrm>
          <a:off x="4212590" y="1322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BDDE1FE6-CC54-4498-9A64-7E3E09FAAF61}"/>
            </a:ext>
          </a:extLst>
        </xdr:cNvPr>
        <xdr:cNvCxnSpPr/>
      </xdr:nvCxnSpPr>
      <xdr:spPr>
        <a:xfrm>
          <a:off x="4112260" y="1344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DC1BEA4-02F0-4649-BD80-9F62A9DDD547}"/>
            </a:ext>
          </a:extLst>
        </xdr:cNvPr>
        <xdr:cNvSpPr txBox="1"/>
      </xdr:nvSpPr>
      <xdr:spPr>
        <a:xfrm>
          <a:off x="4212590" y="139465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C03A036B-897A-457D-8A21-6FA53F9EEF33}"/>
            </a:ext>
          </a:extLst>
        </xdr:cNvPr>
        <xdr:cNvSpPr/>
      </xdr:nvSpPr>
      <xdr:spPr>
        <a:xfrm>
          <a:off x="4131310" y="139642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C7E62487-681C-4040-8976-A5B3306246FC}"/>
            </a:ext>
          </a:extLst>
        </xdr:cNvPr>
        <xdr:cNvSpPr/>
      </xdr:nvSpPr>
      <xdr:spPr>
        <a:xfrm>
          <a:off x="3388360" y="13970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D9E3978B-98E2-4FB6-BD67-D5337EF033E3}"/>
            </a:ext>
          </a:extLst>
        </xdr:cNvPr>
        <xdr:cNvSpPr/>
      </xdr:nvSpPr>
      <xdr:spPr>
        <a:xfrm>
          <a:off x="2571750" y="139433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1751BE3F-7FA8-460E-99F3-6479394D23D7}"/>
            </a:ext>
          </a:extLst>
        </xdr:cNvPr>
        <xdr:cNvSpPr/>
      </xdr:nvSpPr>
      <xdr:spPr>
        <a:xfrm>
          <a:off x="1774190" y="1393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67892065-408D-421A-8BA3-237DA476AE23}"/>
            </a:ext>
          </a:extLst>
        </xdr:cNvPr>
        <xdr:cNvSpPr/>
      </xdr:nvSpPr>
      <xdr:spPr>
        <a:xfrm>
          <a:off x="988060" y="1388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A8C9419-F6A7-447F-ACA8-35073FD5D21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B134109-8609-46BD-A1E3-1FD49524265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4530E76-C266-4C9D-82B9-2A2B4EF81A9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B155C28-2C89-40CE-B470-947EF9C784AA}"/>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AC881F1-FBFC-49E0-B6F2-DFF973B2F6C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61595</xdr:rowOff>
    </xdr:from>
    <xdr:to>
      <xdr:col>24</xdr:col>
      <xdr:colOff>114300</xdr:colOff>
      <xdr:row>81</xdr:row>
      <xdr:rowOff>163195</xdr:rowOff>
    </xdr:to>
    <xdr:sp macro="" textlink="">
      <xdr:nvSpPr>
        <xdr:cNvPr id="303" name="楕円 302">
          <a:extLst>
            <a:ext uri="{FF2B5EF4-FFF2-40B4-BE49-F238E27FC236}">
              <a16:creationId xmlns:a16="http://schemas.microsoft.com/office/drawing/2014/main" id="{57167E5E-DFCA-4C49-B6EF-9EDBB069D411}"/>
            </a:ext>
          </a:extLst>
        </xdr:cNvPr>
        <xdr:cNvSpPr/>
      </xdr:nvSpPr>
      <xdr:spPr>
        <a:xfrm>
          <a:off x="4131310" y="139452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84472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9A17DA04-3B89-48A8-ACBE-3E4B96740B8F}"/>
            </a:ext>
          </a:extLst>
        </xdr:cNvPr>
        <xdr:cNvSpPr txBox="1"/>
      </xdr:nvSpPr>
      <xdr:spPr>
        <a:xfrm>
          <a:off x="4212590"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29211</xdr:rowOff>
    </xdr:from>
    <xdr:to>
      <xdr:col>20</xdr:col>
      <xdr:colOff>38100</xdr:colOff>
      <xdr:row>82</xdr:row>
      <xdr:rowOff>130811</xdr:rowOff>
    </xdr:to>
    <xdr:sp macro="" textlink="">
      <xdr:nvSpPr>
        <xdr:cNvPr id="305" name="楕円 304">
          <a:extLst>
            <a:ext uri="{FF2B5EF4-FFF2-40B4-BE49-F238E27FC236}">
              <a16:creationId xmlns:a16="http://schemas.microsoft.com/office/drawing/2014/main" id="{32FA57F0-BF01-4BB1-A21D-60FB6220C365}"/>
            </a:ext>
          </a:extLst>
        </xdr:cNvPr>
        <xdr:cNvSpPr/>
      </xdr:nvSpPr>
      <xdr:spPr>
        <a:xfrm>
          <a:off x="3388360" y="140862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112395</xdr:rowOff>
    </xdr:from>
    <xdr:to>
      <xdr:col>24</xdr:col>
      <xdr:colOff>63500</xdr:colOff>
      <xdr:row>82</xdr:row>
      <xdr:rowOff>80011</xdr:rowOff>
    </xdr:to>
    <xdr:cxnSp macro="">
      <xdr:nvCxnSpPr>
        <xdr:cNvPr id="306" name="直線コネクタ 305">
          <a:extLst>
            <a:ext uri="{FF2B5EF4-FFF2-40B4-BE49-F238E27FC236}">
              <a16:creationId xmlns:a16="http://schemas.microsoft.com/office/drawing/2014/main" id="{D647F2FD-E06E-4D60-9D60-AFEB3ED7E8B7}"/>
            </a:ext>
          </a:extLst>
        </xdr:cNvPr>
        <xdr:cNvCxnSpPr/>
      </xdr:nvCxnSpPr>
      <xdr:spPr>
        <a:xfrm flipV="1">
          <a:off x="3431540" y="13999845"/>
          <a:ext cx="742950" cy="140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153036</xdr:rowOff>
    </xdr:from>
    <xdr:to>
      <xdr:col>15</xdr:col>
      <xdr:colOff>101600</xdr:colOff>
      <xdr:row>82</xdr:row>
      <xdr:rowOff>83186</xdr:rowOff>
    </xdr:to>
    <xdr:sp macro="" textlink="">
      <xdr:nvSpPr>
        <xdr:cNvPr id="307" name="楕円 306">
          <a:extLst>
            <a:ext uri="{FF2B5EF4-FFF2-40B4-BE49-F238E27FC236}">
              <a16:creationId xmlns:a16="http://schemas.microsoft.com/office/drawing/2014/main" id="{449C2500-1FFE-4685-9F33-63A9FA4AA93A}"/>
            </a:ext>
          </a:extLst>
        </xdr:cNvPr>
        <xdr:cNvSpPr/>
      </xdr:nvSpPr>
      <xdr:spPr>
        <a:xfrm>
          <a:off x="2571750" y="140404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32386</xdr:rowOff>
    </xdr:from>
    <xdr:to>
      <xdr:col>19</xdr:col>
      <xdr:colOff>177800</xdr:colOff>
      <xdr:row>82</xdr:row>
      <xdr:rowOff>80011</xdr:rowOff>
    </xdr:to>
    <xdr:cxnSp macro="">
      <xdr:nvCxnSpPr>
        <xdr:cNvPr id="308" name="直線コネクタ 307">
          <a:extLst>
            <a:ext uri="{FF2B5EF4-FFF2-40B4-BE49-F238E27FC236}">
              <a16:creationId xmlns:a16="http://schemas.microsoft.com/office/drawing/2014/main" id="{99E9CC1C-A682-4792-9878-6DA1A365EEF3}"/>
            </a:ext>
          </a:extLst>
        </xdr:cNvPr>
        <xdr:cNvCxnSpPr/>
      </xdr:nvCxnSpPr>
      <xdr:spPr>
        <a:xfrm>
          <a:off x="2626360" y="14089381"/>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111125</xdr:rowOff>
    </xdr:from>
    <xdr:to>
      <xdr:col>10</xdr:col>
      <xdr:colOff>165100</xdr:colOff>
      <xdr:row>82</xdr:row>
      <xdr:rowOff>41275</xdr:rowOff>
    </xdr:to>
    <xdr:sp macro="" textlink="">
      <xdr:nvSpPr>
        <xdr:cNvPr id="309" name="楕円 308">
          <a:extLst>
            <a:ext uri="{FF2B5EF4-FFF2-40B4-BE49-F238E27FC236}">
              <a16:creationId xmlns:a16="http://schemas.microsoft.com/office/drawing/2014/main" id="{3571E836-281E-4C74-BA41-F488D6F51868}"/>
            </a:ext>
          </a:extLst>
        </xdr:cNvPr>
        <xdr:cNvSpPr/>
      </xdr:nvSpPr>
      <xdr:spPr>
        <a:xfrm>
          <a:off x="1774190" y="139985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161925</xdr:rowOff>
    </xdr:from>
    <xdr:to>
      <xdr:col>15</xdr:col>
      <xdr:colOff>50800</xdr:colOff>
      <xdr:row>82</xdr:row>
      <xdr:rowOff>32386</xdr:rowOff>
    </xdr:to>
    <xdr:cxnSp macro="">
      <xdr:nvCxnSpPr>
        <xdr:cNvPr id="310" name="直線コネクタ 309">
          <a:extLst>
            <a:ext uri="{FF2B5EF4-FFF2-40B4-BE49-F238E27FC236}">
              <a16:creationId xmlns:a16="http://schemas.microsoft.com/office/drawing/2014/main" id="{A9CA5377-FFAA-4BA7-8E02-D35DC79B1682}"/>
            </a:ext>
          </a:extLst>
        </xdr:cNvPr>
        <xdr:cNvCxnSpPr/>
      </xdr:nvCxnSpPr>
      <xdr:spPr>
        <a:xfrm>
          <a:off x="1828800" y="14051280"/>
          <a:ext cx="7975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95886</xdr:rowOff>
    </xdr:from>
    <xdr:to>
      <xdr:col>6</xdr:col>
      <xdr:colOff>38100</xdr:colOff>
      <xdr:row>82</xdr:row>
      <xdr:rowOff>26036</xdr:rowOff>
    </xdr:to>
    <xdr:sp macro="" textlink="">
      <xdr:nvSpPr>
        <xdr:cNvPr id="311" name="楕円 310">
          <a:extLst>
            <a:ext uri="{FF2B5EF4-FFF2-40B4-BE49-F238E27FC236}">
              <a16:creationId xmlns:a16="http://schemas.microsoft.com/office/drawing/2014/main" id="{4B2DF9A0-9976-4E9C-A5A5-26B359BF4D4E}"/>
            </a:ext>
          </a:extLst>
        </xdr:cNvPr>
        <xdr:cNvSpPr/>
      </xdr:nvSpPr>
      <xdr:spPr>
        <a:xfrm>
          <a:off x="988060" y="13979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146686</xdr:rowOff>
    </xdr:from>
    <xdr:to>
      <xdr:col>10</xdr:col>
      <xdr:colOff>114300</xdr:colOff>
      <xdr:row>81</xdr:row>
      <xdr:rowOff>161925</xdr:rowOff>
    </xdr:to>
    <xdr:cxnSp macro="">
      <xdr:nvCxnSpPr>
        <xdr:cNvPr id="312" name="直線コネクタ 311">
          <a:extLst>
            <a:ext uri="{FF2B5EF4-FFF2-40B4-BE49-F238E27FC236}">
              <a16:creationId xmlns:a16="http://schemas.microsoft.com/office/drawing/2014/main" id="{C1696FE6-BAD1-46A6-9431-94611FE8096F}"/>
            </a:ext>
          </a:extLst>
        </xdr:cNvPr>
        <xdr:cNvCxnSpPr/>
      </xdr:nvCxnSpPr>
      <xdr:spPr>
        <a:xfrm>
          <a:off x="1031240" y="14032231"/>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503AD16F-B794-4CC6-99E9-22C696C8B36E}"/>
            </a:ext>
          </a:extLst>
        </xdr:cNvPr>
        <xdr:cNvSpPr txBox="1"/>
      </xdr:nvSpPr>
      <xdr:spPr>
        <a:xfrm>
          <a:off x="3239144" y="1374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9AC71126-2066-4DC7-AF22-D0BE01B8037D}"/>
            </a:ext>
          </a:extLst>
        </xdr:cNvPr>
        <xdr:cNvSpPr txBox="1"/>
      </xdr:nvSpPr>
      <xdr:spPr>
        <a:xfrm>
          <a:off x="24390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E42AC66E-6AAE-45F2-AFF9-3989C929C4EC}"/>
            </a:ext>
          </a:extLst>
        </xdr:cNvPr>
        <xdr:cNvSpPr txBox="1"/>
      </xdr:nvSpPr>
      <xdr:spPr>
        <a:xfrm>
          <a:off x="164148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D7A2B078-59D1-41E6-8203-2C4C96648A4E}"/>
            </a:ext>
          </a:extLst>
        </xdr:cNvPr>
        <xdr:cNvSpPr txBox="1"/>
      </xdr:nvSpPr>
      <xdr:spPr>
        <a:xfrm>
          <a:off x="855354" y="1366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121938</xdr:rowOff>
    </xdr:from>
    <xdr:ext cx="405111" cy="259045"/>
    <xdr:sp macro="" textlink="">
      <xdr:nvSpPr>
        <xdr:cNvPr id="317" name="n_1mainValue【公営住宅】&#10;有形固定資産減価償却率">
          <a:extLst>
            <a:ext uri="{FF2B5EF4-FFF2-40B4-BE49-F238E27FC236}">
              <a16:creationId xmlns:a16="http://schemas.microsoft.com/office/drawing/2014/main" id="{F77F64DF-EDEB-4AF2-8EA4-2F5F067B62F3}"/>
            </a:ext>
          </a:extLst>
        </xdr:cNvPr>
        <xdr:cNvSpPr txBox="1"/>
      </xdr:nvSpPr>
      <xdr:spPr>
        <a:xfrm>
          <a:off x="3239144" y="1418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74313</xdr:rowOff>
    </xdr:from>
    <xdr:ext cx="405111" cy="259045"/>
    <xdr:sp macro="" textlink="">
      <xdr:nvSpPr>
        <xdr:cNvPr id="318" name="n_2mainValue【公営住宅】&#10;有形固定資産減価償却率">
          <a:extLst>
            <a:ext uri="{FF2B5EF4-FFF2-40B4-BE49-F238E27FC236}">
              <a16:creationId xmlns:a16="http://schemas.microsoft.com/office/drawing/2014/main" id="{F78029F8-E999-4127-87B0-9A7825069C5C}"/>
            </a:ext>
          </a:extLst>
        </xdr:cNvPr>
        <xdr:cNvSpPr txBox="1"/>
      </xdr:nvSpPr>
      <xdr:spPr>
        <a:xfrm>
          <a:off x="24390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32402</xdr:rowOff>
    </xdr:from>
    <xdr:ext cx="405111" cy="259045"/>
    <xdr:sp macro="" textlink="">
      <xdr:nvSpPr>
        <xdr:cNvPr id="319" name="n_3mainValue【公営住宅】&#10;有形固定資産減価償却率">
          <a:extLst>
            <a:ext uri="{FF2B5EF4-FFF2-40B4-BE49-F238E27FC236}">
              <a16:creationId xmlns:a16="http://schemas.microsoft.com/office/drawing/2014/main" id="{B3C49771-C680-48AF-B954-E29A79A29651}"/>
            </a:ext>
          </a:extLst>
        </xdr:cNvPr>
        <xdr:cNvSpPr txBox="1"/>
      </xdr:nvSpPr>
      <xdr:spPr>
        <a:xfrm>
          <a:off x="164148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17163</xdr:rowOff>
    </xdr:from>
    <xdr:ext cx="405111" cy="259045"/>
    <xdr:sp macro="" textlink="">
      <xdr:nvSpPr>
        <xdr:cNvPr id="320" name="n_4mainValue【公営住宅】&#10;有形固定資産減価償却率">
          <a:extLst>
            <a:ext uri="{FF2B5EF4-FFF2-40B4-BE49-F238E27FC236}">
              <a16:creationId xmlns:a16="http://schemas.microsoft.com/office/drawing/2014/main" id="{06CDEA7B-305B-481C-802C-5ED5D82A0930}"/>
            </a:ext>
          </a:extLst>
        </xdr:cNvPr>
        <xdr:cNvSpPr txBox="1"/>
      </xdr:nvSpPr>
      <xdr:spPr>
        <a:xfrm>
          <a:off x="855354" y="1407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5939A5F-4B61-4957-A321-A9122383E57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7D03EA6-8881-468F-941D-575046B2EA4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31EE6D4-010F-42A3-B25B-BF535408E16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97BC6F3-ADE6-4895-BD02-A080BB88D16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E386974-5A96-4DED-873D-55F4B5D320D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4D127D9-94D7-4E72-AA26-364B9AD397F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7D4C29B-8986-49B7-B0EE-C83B356A599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E8E8564-692D-444A-A321-870B8AE4FD1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BC7A827-9485-40A1-AE1B-08B23D29A94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7D0BFDB-0FDD-4028-826B-17E9647BEF04}"/>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88C1E0EA-3EC1-468D-A321-1784A27A93EC}"/>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221A0534-9F42-44A7-855D-1836EB2DB723}"/>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730922A5-709A-4A92-8F65-0ECD737B02EA}"/>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F1A6C894-750F-4389-8D92-D7061FD51943}"/>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6CD3EC18-04EB-4E2E-9C2E-0A6016E5438F}"/>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2B488CC4-DFCE-43C9-BF93-3D305F85DA50}"/>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DD247BC0-8DCC-496C-BA75-B56464B4389B}"/>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DB40A58A-173E-44E2-B129-720F644376B6}"/>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B9167D5A-8914-4DC5-AE08-C385901796F2}"/>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6AC9B447-B15B-4253-A106-8DCF8D0A2529}"/>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63EE8730-57DA-4A7B-B624-89523C11046B}"/>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BED2126A-F60E-459B-A58A-9E5F88622C20}"/>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5A33BEA3-53A7-457C-9F90-09F927995E1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5B36E628-91B1-4904-BEA1-84E1733471E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C5DFA25B-A483-4EEA-8B3A-BB0589D0C42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B84638A0-5490-480C-8AC1-18FF850921C0}"/>
            </a:ext>
          </a:extLst>
        </xdr:cNvPr>
        <xdr:cNvCxnSpPr/>
      </xdr:nvCxnSpPr>
      <xdr:spPr>
        <a:xfrm flipV="1">
          <a:off x="9429115" y="13496381"/>
          <a:ext cx="0" cy="1415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C0BBD69E-C467-498B-A7C7-20AD3062D131}"/>
            </a:ext>
          </a:extLst>
        </xdr:cNvPr>
        <xdr:cNvSpPr txBox="1"/>
      </xdr:nvSpPr>
      <xdr:spPr>
        <a:xfrm>
          <a:off x="9467850" y="1491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B1656FF1-AA41-4F3C-87E7-EAA4F730774E}"/>
            </a:ext>
          </a:extLst>
        </xdr:cNvPr>
        <xdr:cNvCxnSpPr/>
      </xdr:nvCxnSpPr>
      <xdr:spPr>
        <a:xfrm>
          <a:off x="9356090" y="14912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441BC6F5-F960-4DAF-BD98-B588B65454B8}"/>
            </a:ext>
          </a:extLst>
        </xdr:cNvPr>
        <xdr:cNvSpPr txBox="1"/>
      </xdr:nvSpPr>
      <xdr:spPr>
        <a:xfrm>
          <a:off x="9467850" y="1326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4AE4F4D8-8FCC-43C0-94EE-CFCC8839DE24}"/>
            </a:ext>
          </a:extLst>
        </xdr:cNvPr>
        <xdr:cNvCxnSpPr/>
      </xdr:nvCxnSpPr>
      <xdr:spPr>
        <a:xfrm>
          <a:off x="9356090" y="13496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4131AD33-E011-48D0-8471-0D18FA40D827}"/>
            </a:ext>
          </a:extLst>
        </xdr:cNvPr>
        <xdr:cNvSpPr txBox="1"/>
      </xdr:nvSpPr>
      <xdr:spPr>
        <a:xfrm>
          <a:off x="9467850" y="14547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90A2A869-B9CF-4AA8-8929-FDB1AE467AAD}"/>
            </a:ext>
          </a:extLst>
        </xdr:cNvPr>
        <xdr:cNvSpPr/>
      </xdr:nvSpPr>
      <xdr:spPr>
        <a:xfrm>
          <a:off x="9394190" y="146996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813E04C8-D367-4965-BF10-70FEE4D6172C}"/>
            </a:ext>
          </a:extLst>
        </xdr:cNvPr>
        <xdr:cNvSpPr/>
      </xdr:nvSpPr>
      <xdr:spPr>
        <a:xfrm>
          <a:off x="8632190" y="147031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B9D5767D-5025-4826-AB97-0892F5BD5807}"/>
            </a:ext>
          </a:extLst>
        </xdr:cNvPr>
        <xdr:cNvSpPr/>
      </xdr:nvSpPr>
      <xdr:spPr>
        <a:xfrm>
          <a:off x="7846060" y="146979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6A22EF19-94C0-463B-9198-07343B59152B}"/>
            </a:ext>
          </a:extLst>
        </xdr:cNvPr>
        <xdr:cNvSpPr/>
      </xdr:nvSpPr>
      <xdr:spPr>
        <a:xfrm>
          <a:off x="7029450" y="1470968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A30E51BF-B050-4AE5-AA15-58049F1A5002}"/>
            </a:ext>
          </a:extLst>
        </xdr:cNvPr>
        <xdr:cNvSpPr/>
      </xdr:nvSpPr>
      <xdr:spPr>
        <a:xfrm>
          <a:off x="6231890" y="1470968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5F803FE-0A41-4394-BA44-D7D9E2DA3AE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F512B60-ED0B-4D58-A01C-0F44EB1853F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17B93CF-324F-4594-9D65-C57580FC646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EB55FC8-188B-49F0-8743-57E5C6B63A0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F7A7ED1-762F-4B13-9112-E6AEA77AC73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15058</xdr:rowOff>
    </xdr:from>
    <xdr:to>
      <xdr:col>55</xdr:col>
      <xdr:colOff>50800</xdr:colOff>
      <xdr:row>86</xdr:row>
      <xdr:rowOff>116658</xdr:rowOff>
    </xdr:to>
    <xdr:sp macro="" textlink="">
      <xdr:nvSpPr>
        <xdr:cNvPr id="362" name="楕円 361">
          <a:extLst>
            <a:ext uri="{FF2B5EF4-FFF2-40B4-BE49-F238E27FC236}">
              <a16:creationId xmlns:a16="http://schemas.microsoft.com/office/drawing/2014/main" id="{3A18A754-E855-492F-AAD4-15763F914208}"/>
            </a:ext>
          </a:extLst>
        </xdr:cNvPr>
        <xdr:cNvSpPr/>
      </xdr:nvSpPr>
      <xdr:spPr>
        <a:xfrm>
          <a:off x="9394190" y="1476356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102886</xdr:rowOff>
    </xdr:from>
    <xdr:ext cx="469744" cy="259045"/>
    <xdr:sp macro="" textlink="">
      <xdr:nvSpPr>
        <xdr:cNvPr id="363" name="【公営住宅】&#10;一人当たり面積該当値テキスト">
          <a:extLst>
            <a:ext uri="{FF2B5EF4-FFF2-40B4-BE49-F238E27FC236}">
              <a16:creationId xmlns:a16="http://schemas.microsoft.com/office/drawing/2014/main" id="{C07F3B14-E1AB-433D-B350-FFD91CC24117}"/>
            </a:ext>
          </a:extLst>
        </xdr:cNvPr>
        <xdr:cNvSpPr txBox="1"/>
      </xdr:nvSpPr>
      <xdr:spPr>
        <a:xfrm>
          <a:off x="9467850" y="1467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19957</xdr:rowOff>
    </xdr:from>
    <xdr:to>
      <xdr:col>50</xdr:col>
      <xdr:colOff>165100</xdr:colOff>
      <xdr:row>86</xdr:row>
      <xdr:rowOff>121557</xdr:rowOff>
    </xdr:to>
    <xdr:sp macro="" textlink="">
      <xdr:nvSpPr>
        <xdr:cNvPr id="364" name="楕円 363">
          <a:extLst>
            <a:ext uri="{FF2B5EF4-FFF2-40B4-BE49-F238E27FC236}">
              <a16:creationId xmlns:a16="http://schemas.microsoft.com/office/drawing/2014/main" id="{5077DA3A-3A11-4B0F-92AF-45559B572E72}"/>
            </a:ext>
          </a:extLst>
        </xdr:cNvPr>
        <xdr:cNvSpPr/>
      </xdr:nvSpPr>
      <xdr:spPr>
        <a:xfrm>
          <a:off x="8632190" y="1476084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65858</xdr:rowOff>
    </xdr:from>
    <xdr:to>
      <xdr:col>55</xdr:col>
      <xdr:colOff>0</xdr:colOff>
      <xdr:row>86</xdr:row>
      <xdr:rowOff>70757</xdr:rowOff>
    </xdr:to>
    <xdr:cxnSp macro="">
      <xdr:nvCxnSpPr>
        <xdr:cNvPr id="365" name="直線コネクタ 364">
          <a:extLst>
            <a:ext uri="{FF2B5EF4-FFF2-40B4-BE49-F238E27FC236}">
              <a16:creationId xmlns:a16="http://schemas.microsoft.com/office/drawing/2014/main" id="{5EA59819-A364-499D-B029-B242176865BE}"/>
            </a:ext>
          </a:extLst>
        </xdr:cNvPr>
        <xdr:cNvCxnSpPr/>
      </xdr:nvCxnSpPr>
      <xdr:spPr>
        <a:xfrm flipV="1">
          <a:off x="8686800" y="14808653"/>
          <a:ext cx="74295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19957</xdr:rowOff>
    </xdr:from>
    <xdr:to>
      <xdr:col>46</xdr:col>
      <xdr:colOff>38100</xdr:colOff>
      <xdr:row>86</xdr:row>
      <xdr:rowOff>121557</xdr:rowOff>
    </xdr:to>
    <xdr:sp macro="" textlink="">
      <xdr:nvSpPr>
        <xdr:cNvPr id="366" name="楕円 365">
          <a:extLst>
            <a:ext uri="{FF2B5EF4-FFF2-40B4-BE49-F238E27FC236}">
              <a16:creationId xmlns:a16="http://schemas.microsoft.com/office/drawing/2014/main" id="{483F95B9-DC29-4142-AC15-07C302B933C8}"/>
            </a:ext>
          </a:extLst>
        </xdr:cNvPr>
        <xdr:cNvSpPr/>
      </xdr:nvSpPr>
      <xdr:spPr>
        <a:xfrm>
          <a:off x="7846060" y="1476084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70757</xdr:rowOff>
    </xdr:from>
    <xdr:to>
      <xdr:col>50</xdr:col>
      <xdr:colOff>114300</xdr:colOff>
      <xdr:row>86</xdr:row>
      <xdr:rowOff>70757</xdr:rowOff>
    </xdr:to>
    <xdr:cxnSp macro="">
      <xdr:nvCxnSpPr>
        <xdr:cNvPr id="367" name="直線コネクタ 366">
          <a:extLst>
            <a:ext uri="{FF2B5EF4-FFF2-40B4-BE49-F238E27FC236}">
              <a16:creationId xmlns:a16="http://schemas.microsoft.com/office/drawing/2014/main" id="{38F36B71-54AF-48D3-8702-98033FCD1B56}"/>
            </a:ext>
          </a:extLst>
        </xdr:cNvPr>
        <xdr:cNvCxnSpPr/>
      </xdr:nvCxnSpPr>
      <xdr:spPr>
        <a:xfrm>
          <a:off x="7889240" y="148135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19957</xdr:rowOff>
    </xdr:from>
    <xdr:to>
      <xdr:col>41</xdr:col>
      <xdr:colOff>101600</xdr:colOff>
      <xdr:row>86</xdr:row>
      <xdr:rowOff>121557</xdr:rowOff>
    </xdr:to>
    <xdr:sp macro="" textlink="">
      <xdr:nvSpPr>
        <xdr:cNvPr id="368" name="楕円 367">
          <a:extLst>
            <a:ext uri="{FF2B5EF4-FFF2-40B4-BE49-F238E27FC236}">
              <a16:creationId xmlns:a16="http://schemas.microsoft.com/office/drawing/2014/main" id="{CB40FF15-903A-49AC-92E1-8252F63F003F}"/>
            </a:ext>
          </a:extLst>
        </xdr:cNvPr>
        <xdr:cNvSpPr/>
      </xdr:nvSpPr>
      <xdr:spPr>
        <a:xfrm>
          <a:off x="7029450" y="1476084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70757</xdr:rowOff>
    </xdr:from>
    <xdr:to>
      <xdr:col>45</xdr:col>
      <xdr:colOff>177800</xdr:colOff>
      <xdr:row>86</xdr:row>
      <xdr:rowOff>70757</xdr:rowOff>
    </xdr:to>
    <xdr:cxnSp macro="">
      <xdr:nvCxnSpPr>
        <xdr:cNvPr id="369" name="直線コネクタ 368">
          <a:extLst>
            <a:ext uri="{FF2B5EF4-FFF2-40B4-BE49-F238E27FC236}">
              <a16:creationId xmlns:a16="http://schemas.microsoft.com/office/drawing/2014/main" id="{EE6F194D-435F-47A8-AFA8-2F49B225686D}"/>
            </a:ext>
          </a:extLst>
        </xdr:cNvPr>
        <xdr:cNvCxnSpPr/>
      </xdr:nvCxnSpPr>
      <xdr:spPr>
        <a:xfrm>
          <a:off x="7084060" y="148135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19957</xdr:rowOff>
    </xdr:from>
    <xdr:to>
      <xdr:col>36</xdr:col>
      <xdr:colOff>165100</xdr:colOff>
      <xdr:row>86</xdr:row>
      <xdr:rowOff>121557</xdr:rowOff>
    </xdr:to>
    <xdr:sp macro="" textlink="">
      <xdr:nvSpPr>
        <xdr:cNvPr id="370" name="楕円 369">
          <a:extLst>
            <a:ext uri="{FF2B5EF4-FFF2-40B4-BE49-F238E27FC236}">
              <a16:creationId xmlns:a16="http://schemas.microsoft.com/office/drawing/2014/main" id="{4164ED0A-58B2-47C2-958B-06D3D22E57FF}"/>
            </a:ext>
          </a:extLst>
        </xdr:cNvPr>
        <xdr:cNvSpPr/>
      </xdr:nvSpPr>
      <xdr:spPr>
        <a:xfrm>
          <a:off x="6231890" y="1476084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70757</xdr:rowOff>
    </xdr:from>
    <xdr:to>
      <xdr:col>41</xdr:col>
      <xdr:colOff>50800</xdr:colOff>
      <xdr:row>86</xdr:row>
      <xdr:rowOff>70757</xdr:rowOff>
    </xdr:to>
    <xdr:cxnSp macro="">
      <xdr:nvCxnSpPr>
        <xdr:cNvPr id="371" name="直線コネクタ 370">
          <a:extLst>
            <a:ext uri="{FF2B5EF4-FFF2-40B4-BE49-F238E27FC236}">
              <a16:creationId xmlns:a16="http://schemas.microsoft.com/office/drawing/2014/main" id="{F25360EA-8724-4234-BBD4-76B6B3CD69F4}"/>
            </a:ext>
          </a:extLst>
        </xdr:cNvPr>
        <xdr:cNvCxnSpPr/>
      </xdr:nvCxnSpPr>
      <xdr:spPr>
        <a:xfrm>
          <a:off x="6286500" y="148135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AE201AF0-6AE8-48B3-9163-900098887128}"/>
            </a:ext>
          </a:extLst>
        </xdr:cNvPr>
        <xdr:cNvSpPr txBox="1"/>
      </xdr:nvSpPr>
      <xdr:spPr>
        <a:xfrm>
          <a:off x="8454467" y="144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6B0F99D3-066B-4EA5-9ADE-5021EF83ABC4}"/>
            </a:ext>
          </a:extLst>
        </xdr:cNvPr>
        <xdr:cNvSpPr txBox="1"/>
      </xdr:nvSpPr>
      <xdr:spPr>
        <a:xfrm>
          <a:off x="7673417" y="1446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74" name="n_3aveValue【公営住宅】&#10;一人当たり面積">
          <a:extLst>
            <a:ext uri="{FF2B5EF4-FFF2-40B4-BE49-F238E27FC236}">
              <a16:creationId xmlns:a16="http://schemas.microsoft.com/office/drawing/2014/main" id="{BE88940E-510A-49BA-9B82-363EBFFF839D}"/>
            </a:ext>
          </a:extLst>
        </xdr:cNvPr>
        <xdr:cNvSpPr txBox="1"/>
      </xdr:nvSpPr>
      <xdr:spPr>
        <a:xfrm>
          <a:off x="6866332"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75" name="n_4aveValue【公営住宅】&#10;一人当たり面積">
          <a:extLst>
            <a:ext uri="{FF2B5EF4-FFF2-40B4-BE49-F238E27FC236}">
              <a16:creationId xmlns:a16="http://schemas.microsoft.com/office/drawing/2014/main" id="{E94E0B9F-4FFB-40BA-B181-E16D31B7E64B}"/>
            </a:ext>
          </a:extLst>
        </xdr:cNvPr>
        <xdr:cNvSpPr txBox="1"/>
      </xdr:nvSpPr>
      <xdr:spPr>
        <a:xfrm>
          <a:off x="6068772"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112684</xdr:rowOff>
    </xdr:from>
    <xdr:ext cx="469744" cy="259045"/>
    <xdr:sp macro="" textlink="">
      <xdr:nvSpPr>
        <xdr:cNvPr id="376" name="n_1mainValue【公営住宅】&#10;一人当たり面積">
          <a:extLst>
            <a:ext uri="{FF2B5EF4-FFF2-40B4-BE49-F238E27FC236}">
              <a16:creationId xmlns:a16="http://schemas.microsoft.com/office/drawing/2014/main" id="{2FE36F0D-E94F-44A0-B485-9C51B1B7631C}"/>
            </a:ext>
          </a:extLst>
        </xdr:cNvPr>
        <xdr:cNvSpPr txBox="1"/>
      </xdr:nvSpPr>
      <xdr:spPr>
        <a:xfrm>
          <a:off x="845446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112684</xdr:rowOff>
    </xdr:from>
    <xdr:ext cx="469744" cy="259045"/>
    <xdr:sp macro="" textlink="">
      <xdr:nvSpPr>
        <xdr:cNvPr id="377" name="n_2mainValue【公営住宅】&#10;一人当たり面積">
          <a:extLst>
            <a:ext uri="{FF2B5EF4-FFF2-40B4-BE49-F238E27FC236}">
              <a16:creationId xmlns:a16="http://schemas.microsoft.com/office/drawing/2014/main" id="{384DFF33-C4D3-4ECA-A451-AE92FD497DD0}"/>
            </a:ext>
          </a:extLst>
        </xdr:cNvPr>
        <xdr:cNvSpPr txBox="1"/>
      </xdr:nvSpPr>
      <xdr:spPr>
        <a:xfrm>
          <a:off x="767341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112684</xdr:rowOff>
    </xdr:from>
    <xdr:ext cx="469744" cy="259045"/>
    <xdr:sp macro="" textlink="">
      <xdr:nvSpPr>
        <xdr:cNvPr id="378" name="n_3mainValue【公営住宅】&#10;一人当たり面積">
          <a:extLst>
            <a:ext uri="{FF2B5EF4-FFF2-40B4-BE49-F238E27FC236}">
              <a16:creationId xmlns:a16="http://schemas.microsoft.com/office/drawing/2014/main" id="{A885A724-1AB9-46C3-A3A5-AF66FAB47B0E}"/>
            </a:ext>
          </a:extLst>
        </xdr:cNvPr>
        <xdr:cNvSpPr txBox="1"/>
      </xdr:nvSpPr>
      <xdr:spPr>
        <a:xfrm>
          <a:off x="6866332"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112684</xdr:rowOff>
    </xdr:from>
    <xdr:ext cx="469744" cy="259045"/>
    <xdr:sp macro="" textlink="">
      <xdr:nvSpPr>
        <xdr:cNvPr id="379" name="n_4mainValue【公営住宅】&#10;一人当たり面積">
          <a:extLst>
            <a:ext uri="{FF2B5EF4-FFF2-40B4-BE49-F238E27FC236}">
              <a16:creationId xmlns:a16="http://schemas.microsoft.com/office/drawing/2014/main" id="{652A8ABF-BEF7-4C11-B980-B192463BB163}"/>
            </a:ext>
          </a:extLst>
        </xdr:cNvPr>
        <xdr:cNvSpPr txBox="1"/>
      </xdr:nvSpPr>
      <xdr:spPr>
        <a:xfrm>
          <a:off x="6068772"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79244F94-441D-4D0C-A905-714ED814636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FBD01688-8C74-4506-A225-A1C26E33ABC7}"/>
            </a:ext>
          </a:extLst>
        </xdr:cNvPr>
        <xdr:cNvSpPr/>
      </xdr:nvSpPr>
      <xdr:spPr>
        <a:xfrm>
          <a:off x="6858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13AA714C-16D7-4BD9-8536-2D955C9E5271}"/>
            </a:ext>
          </a:extLst>
        </xdr:cNvPr>
        <xdr:cNvSpPr/>
      </xdr:nvSpPr>
      <xdr:spPr>
        <a:xfrm>
          <a:off x="6858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7D2A853E-38D3-409E-902F-8201C8486035}"/>
            </a:ext>
          </a:extLst>
        </xdr:cNvPr>
        <xdr:cNvSpPr/>
      </xdr:nvSpPr>
      <xdr:spPr>
        <a:xfrm>
          <a:off x="18453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65681AE4-34CA-4665-BE6E-222D54C7F8ED}"/>
            </a:ext>
          </a:extLst>
        </xdr:cNvPr>
        <xdr:cNvSpPr/>
      </xdr:nvSpPr>
      <xdr:spPr>
        <a:xfrm>
          <a:off x="18453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3C022E6-ACAA-4821-890E-B8A964F33E78}"/>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B9DDE7F0-84D5-439B-B4D8-3566539C7F5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F1E437C1-4746-477F-B035-BD8CC5FF52B7}"/>
            </a:ext>
          </a:extLst>
        </xdr:cNvPr>
        <xdr:cNvSpPr/>
      </xdr:nvSpPr>
      <xdr:spPr>
        <a:xfrm>
          <a:off x="59601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DCF75FAF-D100-48B9-9188-EA92EFA66933}"/>
            </a:ext>
          </a:extLst>
        </xdr:cNvPr>
        <xdr:cNvSpPr/>
      </xdr:nvSpPr>
      <xdr:spPr>
        <a:xfrm>
          <a:off x="59601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13EEC217-8B7A-4D6F-92BD-4D1CC88DA544}"/>
            </a:ext>
          </a:extLst>
        </xdr:cNvPr>
        <xdr:cNvSpPr/>
      </xdr:nvSpPr>
      <xdr:spPr>
        <a:xfrm>
          <a:off x="70891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7FD194A4-5097-4559-A309-00132BD96895}"/>
            </a:ext>
          </a:extLst>
        </xdr:cNvPr>
        <xdr:cNvSpPr/>
      </xdr:nvSpPr>
      <xdr:spPr>
        <a:xfrm>
          <a:off x="70891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FDB00A8-2F5F-4CD2-BF5C-0922E3751FB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6935EE7E-3AE5-4FBA-80AD-4328B299EFB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FA240EE-0B13-4D2E-AF51-31F5DE7020C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732D872-D109-4099-B42A-A0F24D8C84D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879428E-AE24-415A-8545-D07F92EF588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DB63E71-6B0B-48EE-AB3B-F5842386F2F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6754F247-758E-40D7-B435-A844CED8CE4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72DEEED3-696C-4751-B9DD-C665E9DFF47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58607174-A550-4D1B-B619-8584E161A8F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CFF6997-9F11-4DE6-8462-5756B031668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A7E42F9-E656-44EA-8217-6FEC83BC806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0227E72-D4C5-4AAA-89A0-12710BE69F4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F12EFAF2-4B72-4980-AEAE-47E4FF82FC31}"/>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BA790551-EED2-43B2-B9BA-117D8B4237EC}"/>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E81FD539-0A4E-4C04-96F6-BF01379DDCF4}"/>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ED40375B-C8E5-4212-B4EF-01518F9AA47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E9487F1A-34C0-40FD-88A0-D05BF59D3AD7}"/>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4A824F3E-78AE-48FB-B9B7-13A9C0A38DB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F599CA23-437E-4BE9-A831-329F68629714}"/>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8FFB0995-A882-4A46-86C4-6391E7F991DF}"/>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906DCD16-A7DD-492E-AC8C-A5DA9F5D9F15}"/>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56D25350-D034-4318-B24C-A1D44A69605E}"/>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77F16A46-931D-491D-A561-EC11BF0E317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3B4E1234-1AD2-4168-B107-05EFA25131C3}"/>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1DB5F9BF-8A80-4E23-A955-B43F251177C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48F0BBFF-8784-4263-B164-78CA3B6A381E}"/>
            </a:ext>
          </a:extLst>
        </xdr:cNvPr>
        <xdr:cNvCxnSpPr/>
      </xdr:nvCxnSpPr>
      <xdr:spPr>
        <a:xfrm flipV="1">
          <a:off x="14703424" y="5964555"/>
          <a:ext cx="0" cy="986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21937C80-2EDA-44D1-B52D-CF94BA082D4C}"/>
            </a:ext>
          </a:extLst>
        </xdr:cNvPr>
        <xdr:cNvSpPr txBox="1"/>
      </xdr:nvSpPr>
      <xdr:spPr>
        <a:xfrm>
          <a:off x="147421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1BFB03B2-FD72-457D-9236-747730DF3241}"/>
            </a:ext>
          </a:extLst>
        </xdr:cNvPr>
        <xdr:cNvCxnSpPr/>
      </xdr:nvCxnSpPr>
      <xdr:spPr>
        <a:xfrm>
          <a:off x="1461135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F1ACAE65-5B43-4421-B2FE-34D11D3DA9C9}"/>
            </a:ext>
          </a:extLst>
        </xdr:cNvPr>
        <xdr:cNvSpPr txBox="1"/>
      </xdr:nvSpPr>
      <xdr:spPr>
        <a:xfrm>
          <a:off x="1474216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48BE4F9F-A396-40EB-87D9-5E380D4D777B}"/>
            </a:ext>
          </a:extLst>
        </xdr:cNvPr>
        <xdr:cNvCxnSpPr/>
      </xdr:nvCxnSpPr>
      <xdr:spPr>
        <a:xfrm>
          <a:off x="14611350" y="596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4D1EA828-5E13-486C-BF2C-C64125597247}"/>
            </a:ext>
          </a:extLst>
        </xdr:cNvPr>
        <xdr:cNvSpPr txBox="1"/>
      </xdr:nvSpPr>
      <xdr:spPr>
        <a:xfrm>
          <a:off x="1474216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1B56ECC3-4CD6-4B5B-A0BF-93C0A6C4A36D}"/>
            </a:ext>
          </a:extLst>
        </xdr:cNvPr>
        <xdr:cNvSpPr/>
      </xdr:nvSpPr>
      <xdr:spPr>
        <a:xfrm>
          <a:off x="14649450" y="6275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D03EA9B8-2097-44CF-847B-F7567FA0DD3E}"/>
            </a:ext>
          </a:extLst>
        </xdr:cNvPr>
        <xdr:cNvSpPr/>
      </xdr:nvSpPr>
      <xdr:spPr>
        <a:xfrm>
          <a:off x="13887450" y="626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27F5FDDD-5DC1-4201-ABC7-C570395114C6}"/>
            </a:ext>
          </a:extLst>
        </xdr:cNvPr>
        <xdr:cNvSpPr/>
      </xdr:nvSpPr>
      <xdr:spPr>
        <a:xfrm>
          <a:off x="13089890" y="62585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0AE56137-05F3-44F9-9B66-27981731CBF8}"/>
            </a:ext>
          </a:extLst>
        </xdr:cNvPr>
        <xdr:cNvSpPr/>
      </xdr:nvSpPr>
      <xdr:spPr>
        <a:xfrm>
          <a:off x="12303760" y="6269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69C83E95-4B1C-4339-B6FE-79C9DF4CCA64}"/>
            </a:ext>
          </a:extLst>
        </xdr:cNvPr>
        <xdr:cNvSpPr/>
      </xdr:nvSpPr>
      <xdr:spPr>
        <a:xfrm>
          <a:off x="11487150" y="6268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B87F963-4A4C-44D9-9D6C-CC80CA03817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5B525FE-BF93-4156-9275-D1AEC492E97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1C440C2-09C8-4EA9-B78C-D6BD79C5CEC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78BB36E-5D94-46C6-A585-31C1BB54F59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A8ABBDC-566E-4005-8E78-85C08337B70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46355</xdr:rowOff>
    </xdr:from>
    <xdr:to>
      <xdr:col>85</xdr:col>
      <xdr:colOff>177800</xdr:colOff>
      <xdr:row>40</xdr:row>
      <xdr:rowOff>147955</xdr:rowOff>
    </xdr:to>
    <xdr:sp macro="" textlink="">
      <xdr:nvSpPr>
        <xdr:cNvPr id="432" name="楕円 431">
          <a:extLst>
            <a:ext uri="{FF2B5EF4-FFF2-40B4-BE49-F238E27FC236}">
              <a16:creationId xmlns:a16="http://schemas.microsoft.com/office/drawing/2014/main" id="{9F5DE18B-21F6-48B6-8AED-029CEA9764F1}"/>
            </a:ext>
          </a:extLst>
        </xdr:cNvPr>
        <xdr:cNvSpPr/>
      </xdr:nvSpPr>
      <xdr:spPr>
        <a:xfrm>
          <a:off x="14649450" y="69062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132732</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5E0D8283-0395-4AFD-A5A2-97171F8E8153}"/>
            </a:ext>
          </a:extLst>
        </xdr:cNvPr>
        <xdr:cNvSpPr txBox="1"/>
      </xdr:nvSpPr>
      <xdr:spPr>
        <a:xfrm>
          <a:off x="14742160" y="682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29210</xdr:rowOff>
    </xdr:from>
    <xdr:to>
      <xdr:col>81</xdr:col>
      <xdr:colOff>101600</xdr:colOff>
      <xdr:row>40</xdr:row>
      <xdr:rowOff>130810</xdr:rowOff>
    </xdr:to>
    <xdr:sp macro="" textlink="">
      <xdr:nvSpPr>
        <xdr:cNvPr id="434" name="楕円 433">
          <a:extLst>
            <a:ext uri="{FF2B5EF4-FFF2-40B4-BE49-F238E27FC236}">
              <a16:creationId xmlns:a16="http://schemas.microsoft.com/office/drawing/2014/main" id="{B60C77D8-A456-438C-8B01-79D6EEBC540E}"/>
            </a:ext>
          </a:extLst>
        </xdr:cNvPr>
        <xdr:cNvSpPr/>
      </xdr:nvSpPr>
      <xdr:spPr>
        <a:xfrm>
          <a:off x="13887450" y="68853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80010</xdr:rowOff>
    </xdr:from>
    <xdr:to>
      <xdr:col>85</xdr:col>
      <xdr:colOff>127000</xdr:colOff>
      <xdr:row>40</xdr:row>
      <xdr:rowOff>97155</xdr:rowOff>
    </xdr:to>
    <xdr:cxnSp macro="">
      <xdr:nvCxnSpPr>
        <xdr:cNvPr id="435" name="直線コネクタ 434">
          <a:extLst>
            <a:ext uri="{FF2B5EF4-FFF2-40B4-BE49-F238E27FC236}">
              <a16:creationId xmlns:a16="http://schemas.microsoft.com/office/drawing/2014/main" id="{B55FB7EA-192B-4B46-B791-D665496AC22F}"/>
            </a:ext>
          </a:extLst>
        </xdr:cNvPr>
        <xdr:cNvCxnSpPr/>
      </xdr:nvCxnSpPr>
      <xdr:spPr>
        <a:xfrm>
          <a:off x="13942060" y="6939915"/>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17780</xdr:rowOff>
    </xdr:from>
    <xdr:to>
      <xdr:col>76</xdr:col>
      <xdr:colOff>165100</xdr:colOff>
      <xdr:row>40</xdr:row>
      <xdr:rowOff>119380</xdr:rowOff>
    </xdr:to>
    <xdr:sp macro="" textlink="">
      <xdr:nvSpPr>
        <xdr:cNvPr id="436" name="楕円 435">
          <a:extLst>
            <a:ext uri="{FF2B5EF4-FFF2-40B4-BE49-F238E27FC236}">
              <a16:creationId xmlns:a16="http://schemas.microsoft.com/office/drawing/2014/main" id="{D02A8549-4C63-4A13-B9FF-C9651A5387F4}"/>
            </a:ext>
          </a:extLst>
        </xdr:cNvPr>
        <xdr:cNvSpPr/>
      </xdr:nvSpPr>
      <xdr:spPr>
        <a:xfrm>
          <a:off x="13089890" y="6879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68580</xdr:rowOff>
    </xdr:from>
    <xdr:to>
      <xdr:col>81</xdr:col>
      <xdr:colOff>50800</xdr:colOff>
      <xdr:row>40</xdr:row>
      <xdr:rowOff>80010</xdr:rowOff>
    </xdr:to>
    <xdr:cxnSp macro="">
      <xdr:nvCxnSpPr>
        <xdr:cNvPr id="437" name="直線コネクタ 436">
          <a:extLst>
            <a:ext uri="{FF2B5EF4-FFF2-40B4-BE49-F238E27FC236}">
              <a16:creationId xmlns:a16="http://schemas.microsoft.com/office/drawing/2014/main" id="{38788D65-1D8B-4517-8347-2C17968BA677}"/>
            </a:ext>
          </a:extLst>
        </xdr:cNvPr>
        <xdr:cNvCxnSpPr/>
      </xdr:nvCxnSpPr>
      <xdr:spPr>
        <a:xfrm>
          <a:off x="13144500" y="692467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166370</xdr:rowOff>
    </xdr:from>
    <xdr:to>
      <xdr:col>72</xdr:col>
      <xdr:colOff>38100</xdr:colOff>
      <xdr:row>40</xdr:row>
      <xdr:rowOff>96520</xdr:rowOff>
    </xdr:to>
    <xdr:sp macro="" textlink="">
      <xdr:nvSpPr>
        <xdr:cNvPr id="438" name="楕円 437">
          <a:extLst>
            <a:ext uri="{FF2B5EF4-FFF2-40B4-BE49-F238E27FC236}">
              <a16:creationId xmlns:a16="http://schemas.microsoft.com/office/drawing/2014/main" id="{656DB467-317E-42FB-8225-F688627FD102}"/>
            </a:ext>
          </a:extLst>
        </xdr:cNvPr>
        <xdr:cNvSpPr/>
      </xdr:nvSpPr>
      <xdr:spPr>
        <a:xfrm>
          <a:off x="12303760" y="68567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45720</xdr:rowOff>
    </xdr:from>
    <xdr:to>
      <xdr:col>76</xdr:col>
      <xdr:colOff>114300</xdr:colOff>
      <xdr:row>40</xdr:row>
      <xdr:rowOff>68580</xdr:rowOff>
    </xdr:to>
    <xdr:cxnSp macro="">
      <xdr:nvCxnSpPr>
        <xdr:cNvPr id="439" name="直線コネクタ 438">
          <a:extLst>
            <a:ext uri="{FF2B5EF4-FFF2-40B4-BE49-F238E27FC236}">
              <a16:creationId xmlns:a16="http://schemas.microsoft.com/office/drawing/2014/main" id="{6C6EEB72-D9FC-43F6-B00A-F7DF14097D08}"/>
            </a:ext>
          </a:extLst>
        </xdr:cNvPr>
        <xdr:cNvCxnSpPr/>
      </xdr:nvCxnSpPr>
      <xdr:spPr>
        <a:xfrm>
          <a:off x="12346940" y="690562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139700</xdr:rowOff>
    </xdr:from>
    <xdr:to>
      <xdr:col>67</xdr:col>
      <xdr:colOff>101600</xdr:colOff>
      <xdr:row>40</xdr:row>
      <xdr:rowOff>69850</xdr:rowOff>
    </xdr:to>
    <xdr:sp macro="" textlink="">
      <xdr:nvSpPr>
        <xdr:cNvPr id="440" name="楕円 439">
          <a:extLst>
            <a:ext uri="{FF2B5EF4-FFF2-40B4-BE49-F238E27FC236}">
              <a16:creationId xmlns:a16="http://schemas.microsoft.com/office/drawing/2014/main" id="{0337FD14-5CF4-4A9B-BA42-098904F3F42F}"/>
            </a:ext>
          </a:extLst>
        </xdr:cNvPr>
        <xdr:cNvSpPr/>
      </xdr:nvSpPr>
      <xdr:spPr>
        <a:xfrm>
          <a:off x="11487150" y="68224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19050</xdr:rowOff>
    </xdr:from>
    <xdr:to>
      <xdr:col>71</xdr:col>
      <xdr:colOff>177800</xdr:colOff>
      <xdr:row>40</xdr:row>
      <xdr:rowOff>45720</xdr:rowOff>
    </xdr:to>
    <xdr:cxnSp macro="">
      <xdr:nvCxnSpPr>
        <xdr:cNvPr id="441" name="直線コネクタ 440">
          <a:extLst>
            <a:ext uri="{FF2B5EF4-FFF2-40B4-BE49-F238E27FC236}">
              <a16:creationId xmlns:a16="http://schemas.microsoft.com/office/drawing/2014/main" id="{487E943C-51DA-4A1D-B49E-40E468FF31F5}"/>
            </a:ext>
          </a:extLst>
        </xdr:cNvPr>
        <xdr:cNvCxnSpPr/>
      </xdr:nvCxnSpPr>
      <xdr:spPr>
        <a:xfrm>
          <a:off x="11541760" y="687324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B79740CD-5786-4560-BD3F-8A54C2B8F7C5}"/>
            </a:ext>
          </a:extLst>
        </xdr:cNvPr>
        <xdr:cNvSpPr txBox="1"/>
      </xdr:nvSpPr>
      <xdr:spPr>
        <a:xfrm>
          <a:off x="1373823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149CC86A-9734-4DB7-BBD7-03591F21B74D}"/>
            </a:ext>
          </a:extLst>
        </xdr:cNvPr>
        <xdr:cNvSpPr txBox="1"/>
      </xdr:nvSpPr>
      <xdr:spPr>
        <a:xfrm>
          <a:off x="1295718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C9FC1C04-FBE5-46EE-A93E-3193F145B1AC}"/>
            </a:ext>
          </a:extLst>
        </xdr:cNvPr>
        <xdr:cNvSpPr txBox="1"/>
      </xdr:nvSpPr>
      <xdr:spPr>
        <a:xfrm>
          <a:off x="1217105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96595176-CFDE-4E7B-96B6-FCF3A986C873}"/>
            </a:ext>
          </a:extLst>
        </xdr:cNvPr>
        <xdr:cNvSpPr txBox="1"/>
      </xdr:nvSpPr>
      <xdr:spPr>
        <a:xfrm>
          <a:off x="113544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121937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F4E24A16-C018-43E0-BF1E-34330C1FAE8C}"/>
            </a:ext>
          </a:extLst>
        </xdr:cNvPr>
        <xdr:cNvSpPr txBox="1"/>
      </xdr:nvSpPr>
      <xdr:spPr>
        <a:xfrm>
          <a:off x="1373823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110507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0018EE92-342F-478F-A5F2-5C8780304777}"/>
            </a:ext>
          </a:extLst>
        </xdr:cNvPr>
        <xdr:cNvSpPr txBox="1"/>
      </xdr:nvSpPr>
      <xdr:spPr>
        <a:xfrm>
          <a:off x="1295718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87647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C96A59D1-5875-4A95-ADDA-68839D59F7AE}"/>
            </a:ext>
          </a:extLst>
        </xdr:cNvPr>
        <xdr:cNvSpPr txBox="1"/>
      </xdr:nvSpPr>
      <xdr:spPr>
        <a:xfrm>
          <a:off x="12171054" y="694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60977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824910FC-EA06-4D8C-B650-5767CB4CF86B}"/>
            </a:ext>
          </a:extLst>
        </xdr:cNvPr>
        <xdr:cNvSpPr txBox="1"/>
      </xdr:nvSpPr>
      <xdr:spPr>
        <a:xfrm>
          <a:off x="11354444"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A860A692-C6AD-451E-BF5B-9533E7E586AD}"/>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9C676E1C-1556-4CDF-A684-2AAACB89A7A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698C8F42-D616-46E9-87B2-8001EE2F3C9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E52E554F-861A-4577-96F9-DC50960AF615}"/>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1BF8EE05-6B52-44D4-9507-818984E50BD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5D581CB5-E3D9-49FD-882E-DB8C4E7290A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91309839-B222-4FF6-81FA-7B274F3317A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B68BCBF3-17D0-4B69-8197-FA50F06005E5}"/>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765D7550-B591-4A78-ACB4-CA24DFEC17E5}"/>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6B5E3CE8-338F-4F6F-AEDE-AF0CF2192D4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C2F406C4-F09E-4ADC-8C47-82CF0108DE93}"/>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E3697B81-5BEC-4DA5-BDF7-A5344F813C96}"/>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3BDC80FC-4C12-4521-9680-94266C9576F5}"/>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5DCFBD98-1F49-455C-A012-A9678AAF6AA7}"/>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E0533E2D-3A46-4031-80B2-304E072EB73E}"/>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56FD09DD-1AF7-4805-BBAA-4DEDD33EC3A0}"/>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DB2E2BE3-3455-416F-8E0B-DA68AFCBE035}"/>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CFDCCDB6-DDBC-41F8-83D0-DFC859DB1A15}"/>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5089B86B-A35F-4D7A-B617-7A2A357F6BE4}"/>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9698BB1D-4358-4A0A-A1B1-AAC78CE42DCA}"/>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9D1CD9E0-EC62-491E-9BCF-E9F66A2B418D}"/>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7DE731D1-1E58-4722-BA4F-8B431E24FAF5}"/>
            </a:ext>
          </a:extLst>
        </xdr:cNvPr>
        <xdr:cNvCxnSpPr/>
      </xdr:nvCxnSpPr>
      <xdr:spPr>
        <a:xfrm flipV="1">
          <a:off x="19947254" y="5864352"/>
          <a:ext cx="0" cy="117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2F3DB921-95DE-431F-9723-624600987E60}"/>
            </a:ext>
          </a:extLst>
        </xdr:cNvPr>
        <xdr:cNvSpPr txBox="1"/>
      </xdr:nvSpPr>
      <xdr:spPr>
        <a:xfrm>
          <a:off x="19985990"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6AB3A8BE-AE0C-4CBE-8D95-E76974043C2F}"/>
            </a:ext>
          </a:extLst>
        </xdr:cNvPr>
        <xdr:cNvCxnSpPr/>
      </xdr:nvCxnSpPr>
      <xdr:spPr>
        <a:xfrm>
          <a:off x="19885660" y="704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744AF9B6-1762-40AD-9BB9-21B2025BC636}"/>
            </a:ext>
          </a:extLst>
        </xdr:cNvPr>
        <xdr:cNvSpPr txBox="1"/>
      </xdr:nvSpPr>
      <xdr:spPr>
        <a:xfrm>
          <a:off x="1998599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A6CC1DC3-E407-472E-96CC-56D61E0A2ABF}"/>
            </a:ext>
          </a:extLst>
        </xdr:cNvPr>
        <xdr:cNvCxnSpPr/>
      </xdr:nvCxnSpPr>
      <xdr:spPr>
        <a:xfrm>
          <a:off x="19885660" y="5864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C59A8152-136D-428B-B02C-2E8C0C49751F}"/>
            </a:ext>
          </a:extLst>
        </xdr:cNvPr>
        <xdr:cNvSpPr txBox="1"/>
      </xdr:nvSpPr>
      <xdr:spPr>
        <a:xfrm>
          <a:off x="19985990" y="664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1A923C62-6F5A-440E-88C1-0578CFA13721}"/>
            </a:ext>
          </a:extLst>
        </xdr:cNvPr>
        <xdr:cNvSpPr/>
      </xdr:nvSpPr>
      <xdr:spPr>
        <a:xfrm>
          <a:off x="1990471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E53C8537-AE37-463A-BCFE-4AEAA848A6CC}"/>
            </a:ext>
          </a:extLst>
        </xdr:cNvPr>
        <xdr:cNvSpPr/>
      </xdr:nvSpPr>
      <xdr:spPr>
        <a:xfrm>
          <a:off x="19161760" y="67835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D31316B1-5F1A-4D8A-BDBD-8F7E66FCCB8A}"/>
            </a:ext>
          </a:extLst>
        </xdr:cNvPr>
        <xdr:cNvSpPr/>
      </xdr:nvSpPr>
      <xdr:spPr>
        <a:xfrm>
          <a:off x="1834515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1882E802-7412-435D-A754-E05B86BBD3FA}"/>
            </a:ext>
          </a:extLst>
        </xdr:cNvPr>
        <xdr:cNvSpPr/>
      </xdr:nvSpPr>
      <xdr:spPr>
        <a:xfrm>
          <a:off x="17547590" y="68011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48595B32-17FA-49D7-9040-255A16624C8E}"/>
            </a:ext>
          </a:extLst>
        </xdr:cNvPr>
        <xdr:cNvSpPr/>
      </xdr:nvSpPr>
      <xdr:spPr>
        <a:xfrm>
          <a:off x="16761460" y="68075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5B34A53-8B07-41A6-A69D-EC8073A73B82}"/>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DE09FFA-5F93-4005-9B4B-298F1DDCD1E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FB96952-7501-4509-AC46-DBF578D647C2}"/>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938EABD-7C23-4853-8713-57FE5F3EB9D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35B7CB4-894C-43FA-8709-E9EDFFECF4B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130556</xdr:rowOff>
    </xdr:from>
    <xdr:to>
      <xdr:col>116</xdr:col>
      <xdr:colOff>114300</xdr:colOff>
      <xdr:row>41</xdr:row>
      <xdr:rowOff>60706</xdr:rowOff>
    </xdr:to>
    <xdr:sp macro="" textlink="">
      <xdr:nvSpPr>
        <xdr:cNvPr id="487" name="楕円 486">
          <a:extLst>
            <a:ext uri="{FF2B5EF4-FFF2-40B4-BE49-F238E27FC236}">
              <a16:creationId xmlns:a16="http://schemas.microsoft.com/office/drawing/2014/main" id="{8D773C6C-4B53-468D-A53B-B9879BDA2922}"/>
            </a:ext>
          </a:extLst>
        </xdr:cNvPr>
        <xdr:cNvSpPr/>
      </xdr:nvSpPr>
      <xdr:spPr>
        <a:xfrm>
          <a:off x="19904710" y="699236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45483</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3AE03654-38FC-48D0-8174-283FB7A6F8B8}"/>
            </a:ext>
          </a:extLst>
        </xdr:cNvPr>
        <xdr:cNvSpPr txBox="1"/>
      </xdr:nvSpPr>
      <xdr:spPr>
        <a:xfrm>
          <a:off x="19985990" y="690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125984</xdr:rowOff>
    </xdr:from>
    <xdr:to>
      <xdr:col>112</xdr:col>
      <xdr:colOff>38100</xdr:colOff>
      <xdr:row>41</xdr:row>
      <xdr:rowOff>56134</xdr:rowOff>
    </xdr:to>
    <xdr:sp macro="" textlink="">
      <xdr:nvSpPr>
        <xdr:cNvPr id="489" name="楕円 488">
          <a:extLst>
            <a:ext uri="{FF2B5EF4-FFF2-40B4-BE49-F238E27FC236}">
              <a16:creationId xmlns:a16="http://schemas.microsoft.com/office/drawing/2014/main" id="{1EB39312-9ECF-4699-8C74-19864E55B4A0}"/>
            </a:ext>
          </a:extLst>
        </xdr:cNvPr>
        <xdr:cNvSpPr/>
      </xdr:nvSpPr>
      <xdr:spPr>
        <a:xfrm>
          <a:off x="19161760" y="69877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5334</xdr:rowOff>
    </xdr:from>
    <xdr:to>
      <xdr:col>116</xdr:col>
      <xdr:colOff>63500</xdr:colOff>
      <xdr:row>41</xdr:row>
      <xdr:rowOff>9906</xdr:rowOff>
    </xdr:to>
    <xdr:cxnSp macro="">
      <xdr:nvCxnSpPr>
        <xdr:cNvPr id="490" name="直線コネクタ 489">
          <a:extLst>
            <a:ext uri="{FF2B5EF4-FFF2-40B4-BE49-F238E27FC236}">
              <a16:creationId xmlns:a16="http://schemas.microsoft.com/office/drawing/2014/main" id="{B67ECDF2-250A-4170-9B22-BEA8034DB3F4}"/>
            </a:ext>
          </a:extLst>
        </xdr:cNvPr>
        <xdr:cNvCxnSpPr/>
      </xdr:nvCxnSpPr>
      <xdr:spPr>
        <a:xfrm>
          <a:off x="19204940" y="7036689"/>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125984</xdr:rowOff>
    </xdr:from>
    <xdr:to>
      <xdr:col>107</xdr:col>
      <xdr:colOff>101600</xdr:colOff>
      <xdr:row>41</xdr:row>
      <xdr:rowOff>56134</xdr:rowOff>
    </xdr:to>
    <xdr:sp macro="" textlink="">
      <xdr:nvSpPr>
        <xdr:cNvPr id="491" name="楕円 490">
          <a:extLst>
            <a:ext uri="{FF2B5EF4-FFF2-40B4-BE49-F238E27FC236}">
              <a16:creationId xmlns:a16="http://schemas.microsoft.com/office/drawing/2014/main" id="{DEAAB338-38E8-4D66-9F5A-E30AC760B9AC}"/>
            </a:ext>
          </a:extLst>
        </xdr:cNvPr>
        <xdr:cNvSpPr/>
      </xdr:nvSpPr>
      <xdr:spPr>
        <a:xfrm>
          <a:off x="18345150" y="698779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5334</xdr:rowOff>
    </xdr:from>
    <xdr:to>
      <xdr:col>111</xdr:col>
      <xdr:colOff>177800</xdr:colOff>
      <xdr:row>41</xdr:row>
      <xdr:rowOff>5334</xdr:rowOff>
    </xdr:to>
    <xdr:cxnSp macro="">
      <xdr:nvCxnSpPr>
        <xdr:cNvPr id="492" name="直線コネクタ 491">
          <a:extLst>
            <a:ext uri="{FF2B5EF4-FFF2-40B4-BE49-F238E27FC236}">
              <a16:creationId xmlns:a16="http://schemas.microsoft.com/office/drawing/2014/main" id="{0CD9028D-519D-4622-AEDD-AEF1378E22ED}"/>
            </a:ext>
          </a:extLst>
        </xdr:cNvPr>
        <xdr:cNvCxnSpPr/>
      </xdr:nvCxnSpPr>
      <xdr:spPr>
        <a:xfrm>
          <a:off x="18399760" y="703668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121412</xdr:rowOff>
    </xdr:from>
    <xdr:to>
      <xdr:col>102</xdr:col>
      <xdr:colOff>165100</xdr:colOff>
      <xdr:row>41</xdr:row>
      <xdr:rowOff>51562</xdr:rowOff>
    </xdr:to>
    <xdr:sp macro="" textlink="">
      <xdr:nvSpPr>
        <xdr:cNvPr id="493" name="楕円 492">
          <a:extLst>
            <a:ext uri="{FF2B5EF4-FFF2-40B4-BE49-F238E27FC236}">
              <a16:creationId xmlns:a16="http://schemas.microsoft.com/office/drawing/2014/main" id="{08D57395-87A4-4C44-9FD6-940DBC822A71}"/>
            </a:ext>
          </a:extLst>
        </xdr:cNvPr>
        <xdr:cNvSpPr/>
      </xdr:nvSpPr>
      <xdr:spPr>
        <a:xfrm>
          <a:off x="17547590" y="69813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xdr:rowOff>
    </xdr:from>
    <xdr:to>
      <xdr:col>107</xdr:col>
      <xdr:colOff>50800</xdr:colOff>
      <xdr:row>41</xdr:row>
      <xdr:rowOff>5334</xdr:rowOff>
    </xdr:to>
    <xdr:cxnSp macro="">
      <xdr:nvCxnSpPr>
        <xdr:cNvPr id="494" name="直線コネクタ 493">
          <a:extLst>
            <a:ext uri="{FF2B5EF4-FFF2-40B4-BE49-F238E27FC236}">
              <a16:creationId xmlns:a16="http://schemas.microsoft.com/office/drawing/2014/main" id="{69B3B425-AE4A-408F-B474-7139028A34CF}"/>
            </a:ext>
          </a:extLst>
        </xdr:cNvPr>
        <xdr:cNvCxnSpPr/>
      </xdr:nvCxnSpPr>
      <xdr:spPr>
        <a:xfrm>
          <a:off x="17602200" y="7030212"/>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125984</xdr:rowOff>
    </xdr:from>
    <xdr:to>
      <xdr:col>98</xdr:col>
      <xdr:colOff>38100</xdr:colOff>
      <xdr:row>41</xdr:row>
      <xdr:rowOff>56134</xdr:rowOff>
    </xdr:to>
    <xdr:sp macro="" textlink="">
      <xdr:nvSpPr>
        <xdr:cNvPr id="495" name="楕円 494">
          <a:extLst>
            <a:ext uri="{FF2B5EF4-FFF2-40B4-BE49-F238E27FC236}">
              <a16:creationId xmlns:a16="http://schemas.microsoft.com/office/drawing/2014/main" id="{8C93EA24-5CB3-49E5-A13A-C454CC5E5593}"/>
            </a:ext>
          </a:extLst>
        </xdr:cNvPr>
        <xdr:cNvSpPr/>
      </xdr:nvSpPr>
      <xdr:spPr>
        <a:xfrm>
          <a:off x="16761460" y="69877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xdr:rowOff>
    </xdr:from>
    <xdr:to>
      <xdr:col>102</xdr:col>
      <xdr:colOff>114300</xdr:colOff>
      <xdr:row>41</xdr:row>
      <xdr:rowOff>5334</xdr:rowOff>
    </xdr:to>
    <xdr:cxnSp macro="">
      <xdr:nvCxnSpPr>
        <xdr:cNvPr id="496" name="直線コネクタ 495">
          <a:extLst>
            <a:ext uri="{FF2B5EF4-FFF2-40B4-BE49-F238E27FC236}">
              <a16:creationId xmlns:a16="http://schemas.microsoft.com/office/drawing/2014/main" id="{ECE5609D-862D-4C40-87BD-51C02609237D}"/>
            </a:ext>
          </a:extLst>
        </xdr:cNvPr>
        <xdr:cNvCxnSpPr/>
      </xdr:nvCxnSpPr>
      <xdr:spPr>
        <a:xfrm flipV="1">
          <a:off x="16804640" y="7030212"/>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2CFA380D-9F7D-406F-A88B-D57841312F25}"/>
            </a:ext>
          </a:extLst>
        </xdr:cNvPr>
        <xdr:cNvSpPr txBox="1"/>
      </xdr:nvSpPr>
      <xdr:spPr>
        <a:xfrm>
          <a:off x="1898213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CAD37166-3FDE-4F7F-BAD8-9132ADC4A326}"/>
            </a:ext>
          </a:extLst>
        </xdr:cNvPr>
        <xdr:cNvSpPr txBox="1"/>
      </xdr:nvSpPr>
      <xdr:spPr>
        <a:xfrm>
          <a:off x="1818203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69ADC3FD-98AF-4147-87CE-5FD78EB4AB48}"/>
            </a:ext>
          </a:extLst>
        </xdr:cNvPr>
        <xdr:cNvSpPr txBox="1"/>
      </xdr:nvSpPr>
      <xdr:spPr>
        <a:xfrm>
          <a:off x="17384472"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F9A1B90-E8C1-46FB-ADF9-CAF076FCAAEE}"/>
            </a:ext>
          </a:extLst>
        </xdr:cNvPr>
        <xdr:cNvSpPr txBox="1"/>
      </xdr:nvSpPr>
      <xdr:spPr>
        <a:xfrm>
          <a:off x="16588817" y="657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47261</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F1B97973-1237-4993-A989-4BC23319337B}"/>
            </a:ext>
          </a:extLst>
        </xdr:cNvPr>
        <xdr:cNvSpPr txBox="1"/>
      </xdr:nvSpPr>
      <xdr:spPr>
        <a:xfrm>
          <a:off x="18982132" y="707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47261</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842F6176-FBA9-433E-BCCB-705354B9A0D3}"/>
            </a:ext>
          </a:extLst>
        </xdr:cNvPr>
        <xdr:cNvSpPr txBox="1"/>
      </xdr:nvSpPr>
      <xdr:spPr>
        <a:xfrm>
          <a:off x="18182032" y="707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42689</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A1312089-5987-4159-92DA-4A9242D1DFD6}"/>
            </a:ext>
          </a:extLst>
        </xdr:cNvPr>
        <xdr:cNvSpPr txBox="1"/>
      </xdr:nvSpPr>
      <xdr:spPr>
        <a:xfrm>
          <a:off x="17384472" y="707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47261</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5190E6B-1B2C-424B-A06C-9DCEA01CC7F8}"/>
            </a:ext>
          </a:extLst>
        </xdr:cNvPr>
        <xdr:cNvSpPr txBox="1"/>
      </xdr:nvSpPr>
      <xdr:spPr>
        <a:xfrm>
          <a:off x="16588817" y="707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2ED01128-DA6B-4ACD-9EEE-1E00C4EE464B}"/>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846E9804-EB83-4078-9367-8024FDCEFBDA}"/>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5C6823AD-286B-4F60-B147-391AEAC0D30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E2C93DAA-C21E-4E56-95BD-9B372F986516}"/>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26ECB305-D4AB-4C7D-A9F6-19EE5D4772E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2E2B5EAD-B623-43AB-B937-C15EAA35F810}"/>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5BC8B78B-659D-4151-A2FB-807A3E47BDF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F9237766-3C3F-424B-80A2-26FA23A9B6EA}"/>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BB5B06A3-F738-4BFF-9578-927E9D27D161}"/>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724BA87A-8D4C-4C16-AF9E-EC53DC4F98E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9E4283E0-3ACB-4053-B59C-A901BAAE1300}"/>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7B0BD533-CCC1-4983-BACA-5247453849DB}"/>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DC21DFEA-6F27-45E7-802F-F28642CB278D}"/>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FF32B809-16AA-4E79-B066-76AE9AF5432D}"/>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E3C60ABB-C196-44EA-8ECB-BE7E372ED45B}"/>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B81DBA17-5DA4-4F40-AB71-6085A34B0F18}"/>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6D32A7D3-AF04-44BF-A747-D3C5D336E19F}"/>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B74EF2FB-9FCE-4A05-8C14-F9B3D28A6E2C}"/>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47F51207-BFB4-4157-A7CC-CEEA80864D8C}"/>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D888A86C-4687-4D11-81FF-D560127DAC2C}"/>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38602726-AF17-44E9-B85E-2B441DC27F4F}"/>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2E9402C3-B043-43F1-9CDF-D8BE7AFFAA2D}"/>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0520EE4C-1B66-40A8-BEE2-94172078C2FC}"/>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EB243817-29E8-4EAB-BA22-3ADC964764E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69817872-53B7-48B5-B4D3-76C6444B4C4D}"/>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1703663F-011B-4F23-89ED-B1DA9933AD3B}"/>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2858C201-D2AB-4D97-895D-5A7A32DD605C}"/>
            </a:ext>
          </a:extLst>
        </xdr:cNvPr>
        <xdr:cNvCxnSpPr/>
      </xdr:nvCxnSpPr>
      <xdr:spPr>
        <a:xfrm flipV="1">
          <a:off x="14703424" y="9514931"/>
          <a:ext cx="0" cy="1473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847A683F-BAB1-4B6F-B34E-1C462FCF40EE}"/>
            </a:ext>
          </a:extLst>
        </xdr:cNvPr>
        <xdr:cNvSpPr txBox="1"/>
      </xdr:nvSpPr>
      <xdr:spPr>
        <a:xfrm>
          <a:off x="14742160" y="1099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CBC61CCC-2BC8-466A-ACC7-56F3BC0F2D5E}"/>
            </a:ext>
          </a:extLst>
        </xdr:cNvPr>
        <xdr:cNvCxnSpPr/>
      </xdr:nvCxnSpPr>
      <xdr:spPr>
        <a:xfrm>
          <a:off x="14611350" y="1098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54D578A2-512B-46B7-BC69-3E06C80F3B38}"/>
            </a:ext>
          </a:extLst>
        </xdr:cNvPr>
        <xdr:cNvSpPr txBox="1"/>
      </xdr:nvSpPr>
      <xdr:spPr>
        <a:xfrm>
          <a:off x="14742160" y="9286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37AD0C12-161C-477A-AEB2-97E4F6AAA383}"/>
            </a:ext>
          </a:extLst>
        </xdr:cNvPr>
        <xdr:cNvCxnSpPr/>
      </xdr:nvCxnSpPr>
      <xdr:spPr>
        <a:xfrm>
          <a:off x="14611350" y="951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8A12C3AF-7617-4B8E-9BE7-792DAE8E73CB}"/>
            </a:ext>
          </a:extLst>
        </xdr:cNvPr>
        <xdr:cNvSpPr txBox="1"/>
      </xdr:nvSpPr>
      <xdr:spPr>
        <a:xfrm>
          <a:off x="14742160" y="9983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D24EFEB1-6C4E-4CA6-BC0F-2F478FA472C1}"/>
            </a:ext>
          </a:extLst>
        </xdr:cNvPr>
        <xdr:cNvSpPr/>
      </xdr:nvSpPr>
      <xdr:spPr>
        <a:xfrm>
          <a:off x="14649450" y="101355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EE147EC2-2C4E-48A9-BB9C-2FDB18195EAD}"/>
            </a:ext>
          </a:extLst>
        </xdr:cNvPr>
        <xdr:cNvSpPr/>
      </xdr:nvSpPr>
      <xdr:spPr>
        <a:xfrm>
          <a:off x="13887450" y="101461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EDFCE571-B3A3-44EE-8EC2-56ADC0979632}"/>
            </a:ext>
          </a:extLst>
        </xdr:cNvPr>
        <xdr:cNvSpPr/>
      </xdr:nvSpPr>
      <xdr:spPr>
        <a:xfrm>
          <a:off x="13089890" y="1017360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2B06299D-94AD-48EB-86D2-9E593FA0DA9C}"/>
            </a:ext>
          </a:extLst>
        </xdr:cNvPr>
        <xdr:cNvSpPr/>
      </xdr:nvSpPr>
      <xdr:spPr>
        <a:xfrm>
          <a:off x="12303760" y="102296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1185BFF0-1E4C-4A86-952F-007F7F09CBA1}"/>
            </a:ext>
          </a:extLst>
        </xdr:cNvPr>
        <xdr:cNvSpPr/>
      </xdr:nvSpPr>
      <xdr:spPr>
        <a:xfrm>
          <a:off x="11487150" y="102772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F49897A-996B-40E3-B298-261540058DC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E7ACC0-5D0B-462B-BED8-5D2F4DB4813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D3BE758-39BC-4C1A-A037-C4BB12CB2F8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A1F2EBE-EA6E-45F7-99A0-F61FBA93869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F04F392-82C8-4E92-B82B-F0338568CAB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104322</xdr:rowOff>
    </xdr:from>
    <xdr:to>
      <xdr:col>85</xdr:col>
      <xdr:colOff>177800</xdr:colOff>
      <xdr:row>60</xdr:row>
      <xdr:rowOff>34472</xdr:rowOff>
    </xdr:to>
    <xdr:sp macro="" textlink="">
      <xdr:nvSpPr>
        <xdr:cNvPr id="547" name="楕円 546">
          <a:extLst>
            <a:ext uri="{FF2B5EF4-FFF2-40B4-BE49-F238E27FC236}">
              <a16:creationId xmlns:a16="http://schemas.microsoft.com/office/drawing/2014/main" id="{E185704E-3CD0-45DE-A82C-867DF3A478D6}"/>
            </a:ext>
          </a:extLst>
        </xdr:cNvPr>
        <xdr:cNvSpPr/>
      </xdr:nvSpPr>
      <xdr:spPr>
        <a:xfrm>
          <a:off x="14649450" y="102179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82749</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DD221F4D-0855-4909-AF2E-D0EE2E8DC3E0}"/>
            </a:ext>
          </a:extLst>
        </xdr:cNvPr>
        <xdr:cNvSpPr txBox="1"/>
      </xdr:nvSpPr>
      <xdr:spPr>
        <a:xfrm>
          <a:off x="14742160" y="1020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156573</xdr:rowOff>
    </xdr:from>
    <xdr:to>
      <xdr:col>81</xdr:col>
      <xdr:colOff>101600</xdr:colOff>
      <xdr:row>60</xdr:row>
      <xdr:rowOff>86723</xdr:rowOff>
    </xdr:to>
    <xdr:sp macro="" textlink="">
      <xdr:nvSpPr>
        <xdr:cNvPr id="549" name="楕円 548">
          <a:extLst>
            <a:ext uri="{FF2B5EF4-FFF2-40B4-BE49-F238E27FC236}">
              <a16:creationId xmlns:a16="http://schemas.microsoft.com/office/drawing/2014/main" id="{33B264A4-DB4F-4052-8DCA-05CC39927B60}"/>
            </a:ext>
          </a:extLst>
        </xdr:cNvPr>
        <xdr:cNvSpPr/>
      </xdr:nvSpPr>
      <xdr:spPr>
        <a:xfrm>
          <a:off x="13887450" y="1027402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155122</xdr:rowOff>
    </xdr:from>
    <xdr:to>
      <xdr:col>85</xdr:col>
      <xdr:colOff>127000</xdr:colOff>
      <xdr:row>60</xdr:row>
      <xdr:rowOff>35923</xdr:rowOff>
    </xdr:to>
    <xdr:cxnSp macro="">
      <xdr:nvCxnSpPr>
        <xdr:cNvPr id="550" name="直線コネクタ 549">
          <a:extLst>
            <a:ext uri="{FF2B5EF4-FFF2-40B4-BE49-F238E27FC236}">
              <a16:creationId xmlns:a16="http://schemas.microsoft.com/office/drawing/2014/main" id="{1354D242-2D9C-4F07-B01C-33CCE9187A3F}"/>
            </a:ext>
          </a:extLst>
        </xdr:cNvPr>
        <xdr:cNvCxnSpPr/>
      </xdr:nvCxnSpPr>
      <xdr:spPr>
        <a:xfrm flipV="1">
          <a:off x="13942060" y="10270672"/>
          <a:ext cx="762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130447</xdr:rowOff>
    </xdr:from>
    <xdr:to>
      <xdr:col>76</xdr:col>
      <xdr:colOff>165100</xdr:colOff>
      <xdr:row>60</xdr:row>
      <xdr:rowOff>60597</xdr:rowOff>
    </xdr:to>
    <xdr:sp macro="" textlink="">
      <xdr:nvSpPr>
        <xdr:cNvPr id="551" name="楕円 550">
          <a:extLst>
            <a:ext uri="{FF2B5EF4-FFF2-40B4-BE49-F238E27FC236}">
              <a16:creationId xmlns:a16="http://schemas.microsoft.com/office/drawing/2014/main" id="{F4B58774-4165-442A-959B-A09AAD4564B2}"/>
            </a:ext>
          </a:extLst>
        </xdr:cNvPr>
        <xdr:cNvSpPr/>
      </xdr:nvSpPr>
      <xdr:spPr>
        <a:xfrm>
          <a:off x="13089890" y="102498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9797</xdr:rowOff>
    </xdr:from>
    <xdr:to>
      <xdr:col>81</xdr:col>
      <xdr:colOff>50800</xdr:colOff>
      <xdr:row>60</xdr:row>
      <xdr:rowOff>35923</xdr:rowOff>
    </xdr:to>
    <xdr:cxnSp macro="">
      <xdr:nvCxnSpPr>
        <xdr:cNvPr id="552" name="直線コネクタ 551">
          <a:extLst>
            <a:ext uri="{FF2B5EF4-FFF2-40B4-BE49-F238E27FC236}">
              <a16:creationId xmlns:a16="http://schemas.microsoft.com/office/drawing/2014/main" id="{EA083DB2-2694-4F53-A337-39995374E93D}"/>
            </a:ext>
          </a:extLst>
        </xdr:cNvPr>
        <xdr:cNvCxnSpPr/>
      </xdr:nvCxnSpPr>
      <xdr:spPr>
        <a:xfrm>
          <a:off x="13144500" y="10298702"/>
          <a:ext cx="79756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553" name="楕円 552">
          <a:extLst>
            <a:ext uri="{FF2B5EF4-FFF2-40B4-BE49-F238E27FC236}">
              <a16:creationId xmlns:a16="http://schemas.microsoft.com/office/drawing/2014/main" id="{07A51D0E-8A71-417F-BAB2-38EFCC2CA277}"/>
            </a:ext>
          </a:extLst>
        </xdr:cNvPr>
        <xdr:cNvSpPr/>
      </xdr:nvSpPr>
      <xdr:spPr>
        <a:xfrm>
          <a:off x="12303760" y="103085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9797</xdr:rowOff>
    </xdr:from>
    <xdr:to>
      <xdr:col>76</xdr:col>
      <xdr:colOff>114300</xdr:colOff>
      <xdr:row>60</xdr:row>
      <xdr:rowOff>68580</xdr:rowOff>
    </xdr:to>
    <xdr:cxnSp macro="">
      <xdr:nvCxnSpPr>
        <xdr:cNvPr id="554" name="直線コネクタ 553">
          <a:extLst>
            <a:ext uri="{FF2B5EF4-FFF2-40B4-BE49-F238E27FC236}">
              <a16:creationId xmlns:a16="http://schemas.microsoft.com/office/drawing/2014/main" id="{4535AB72-83B2-4341-BD1C-27D36CA51D25}"/>
            </a:ext>
          </a:extLst>
        </xdr:cNvPr>
        <xdr:cNvCxnSpPr/>
      </xdr:nvCxnSpPr>
      <xdr:spPr>
        <a:xfrm flipV="1">
          <a:off x="12346940" y="10298702"/>
          <a:ext cx="79756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55335</xdr:rowOff>
    </xdr:from>
    <xdr:to>
      <xdr:col>67</xdr:col>
      <xdr:colOff>101600</xdr:colOff>
      <xdr:row>61</xdr:row>
      <xdr:rowOff>156935</xdr:rowOff>
    </xdr:to>
    <xdr:sp macro="" textlink="">
      <xdr:nvSpPr>
        <xdr:cNvPr id="555" name="楕円 554">
          <a:extLst>
            <a:ext uri="{FF2B5EF4-FFF2-40B4-BE49-F238E27FC236}">
              <a16:creationId xmlns:a16="http://schemas.microsoft.com/office/drawing/2014/main" id="{E17260C7-CF81-4011-93A9-76663AE055C7}"/>
            </a:ext>
          </a:extLst>
        </xdr:cNvPr>
        <xdr:cNvSpPr/>
      </xdr:nvSpPr>
      <xdr:spPr>
        <a:xfrm>
          <a:off x="11487150" y="105175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68580</xdr:rowOff>
    </xdr:from>
    <xdr:to>
      <xdr:col>71</xdr:col>
      <xdr:colOff>177800</xdr:colOff>
      <xdr:row>61</xdr:row>
      <xdr:rowOff>106135</xdr:rowOff>
    </xdr:to>
    <xdr:cxnSp macro="">
      <xdr:nvCxnSpPr>
        <xdr:cNvPr id="556" name="直線コネクタ 555">
          <a:extLst>
            <a:ext uri="{FF2B5EF4-FFF2-40B4-BE49-F238E27FC236}">
              <a16:creationId xmlns:a16="http://schemas.microsoft.com/office/drawing/2014/main" id="{63DC1972-D63C-4BD8-80BF-E8C4653C60C9}"/>
            </a:ext>
          </a:extLst>
        </xdr:cNvPr>
        <xdr:cNvCxnSpPr/>
      </xdr:nvCxnSpPr>
      <xdr:spPr>
        <a:xfrm flipV="1">
          <a:off x="11541760" y="10353675"/>
          <a:ext cx="805180" cy="20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B0ED2433-D55E-4D10-A7C6-C8C9FEA43C96}"/>
            </a:ext>
          </a:extLst>
        </xdr:cNvPr>
        <xdr:cNvSpPr txBox="1"/>
      </xdr:nvSpPr>
      <xdr:spPr>
        <a:xfrm>
          <a:off x="1373823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4B4C083E-0FA2-478E-9A90-313DA2F38672}"/>
            </a:ext>
          </a:extLst>
        </xdr:cNvPr>
        <xdr:cNvSpPr txBox="1"/>
      </xdr:nvSpPr>
      <xdr:spPr>
        <a:xfrm>
          <a:off x="12957184" y="99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9" name="n_3aveValue【学校施設】&#10;有形固定資産減価償却率">
          <a:extLst>
            <a:ext uri="{FF2B5EF4-FFF2-40B4-BE49-F238E27FC236}">
              <a16:creationId xmlns:a16="http://schemas.microsoft.com/office/drawing/2014/main" id="{7EE49CDF-0899-45B9-81A4-EC65A737E5A1}"/>
            </a:ext>
          </a:extLst>
        </xdr:cNvPr>
        <xdr:cNvSpPr txBox="1"/>
      </xdr:nvSpPr>
      <xdr:spPr>
        <a:xfrm>
          <a:off x="12171054" y="1000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0E874558-2FFB-4D0B-8A5E-22F8FBF78AA0}"/>
            </a:ext>
          </a:extLst>
        </xdr:cNvPr>
        <xdr:cNvSpPr txBox="1"/>
      </xdr:nvSpPr>
      <xdr:spPr>
        <a:xfrm>
          <a:off x="11354444" y="1004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77850</xdr:rowOff>
    </xdr:from>
    <xdr:ext cx="405111" cy="259045"/>
    <xdr:sp macro="" textlink="">
      <xdr:nvSpPr>
        <xdr:cNvPr id="561" name="n_1mainValue【学校施設】&#10;有形固定資産減価償却率">
          <a:extLst>
            <a:ext uri="{FF2B5EF4-FFF2-40B4-BE49-F238E27FC236}">
              <a16:creationId xmlns:a16="http://schemas.microsoft.com/office/drawing/2014/main" id="{A57B82BF-7B1C-4FE3-BEF5-14E5886A5744}"/>
            </a:ext>
          </a:extLst>
        </xdr:cNvPr>
        <xdr:cNvSpPr txBox="1"/>
      </xdr:nvSpPr>
      <xdr:spPr>
        <a:xfrm>
          <a:off x="13738234" y="1036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51724</xdr:rowOff>
    </xdr:from>
    <xdr:ext cx="405111" cy="259045"/>
    <xdr:sp macro="" textlink="">
      <xdr:nvSpPr>
        <xdr:cNvPr id="562" name="n_2mainValue【学校施設】&#10;有形固定資産減価償却率">
          <a:extLst>
            <a:ext uri="{FF2B5EF4-FFF2-40B4-BE49-F238E27FC236}">
              <a16:creationId xmlns:a16="http://schemas.microsoft.com/office/drawing/2014/main" id="{96E631B4-46A4-4E35-8097-0A677105DAB2}"/>
            </a:ext>
          </a:extLst>
        </xdr:cNvPr>
        <xdr:cNvSpPr txBox="1"/>
      </xdr:nvSpPr>
      <xdr:spPr>
        <a:xfrm>
          <a:off x="12957184" y="103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563" name="n_3mainValue【学校施設】&#10;有形固定資産減価償却率">
          <a:extLst>
            <a:ext uri="{FF2B5EF4-FFF2-40B4-BE49-F238E27FC236}">
              <a16:creationId xmlns:a16="http://schemas.microsoft.com/office/drawing/2014/main" id="{14E2CE68-9806-422A-A958-8EAF80BCF94D}"/>
            </a:ext>
          </a:extLst>
        </xdr:cNvPr>
        <xdr:cNvSpPr txBox="1"/>
      </xdr:nvSpPr>
      <xdr:spPr>
        <a:xfrm>
          <a:off x="1217105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148062</xdr:rowOff>
    </xdr:from>
    <xdr:ext cx="405111" cy="259045"/>
    <xdr:sp macro="" textlink="">
      <xdr:nvSpPr>
        <xdr:cNvPr id="564" name="n_4mainValue【学校施設】&#10;有形固定資産減価償却率">
          <a:extLst>
            <a:ext uri="{FF2B5EF4-FFF2-40B4-BE49-F238E27FC236}">
              <a16:creationId xmlns:a16="http://schemas.microsoft.com/office/drawing/2014/main" id="{8CF9E9E8-ECF4-41D9-8E0C-78E15D52C79C}"/>
            </a:ext>
          </a:extLst>
        </xdr:cNvPr>
        <xdr:cNvSpPr txBox="1"/>
      </xdr:nvSpPr>
      <xdr:spPr>
        <a:xfrm>
          <a:off x="11354444" y="1060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C91653C2-638A-43B2-A328-660CB6E8E57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DC80C99-8415-4E96-A8C2-79F99AF02A2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ADC2D20C-D80D-4F32-9B45-9122397014C2}"/>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75DCBFBC-2F4D-4F5B-8B59-65A0A1C0745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D4827128-EBAB-4AA1-9012-979F428EDC2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A0C3E8C6-EF4E-4084-BD66-3723A274F65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8B1EAF33-0ABD-40E3-84D8-0768A2176A76}"/>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735B9F4A-3377-4774-A699-8EB4EE75F444}"/>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6DA6FB45-EE4A-4B3B-B9E6-B52FDA4187C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583BF49C-C3E4-4A01-9A1F-56863149AAF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9FAC0E5D-A612-49EE-B3F7-3C35A3CADC44}"/>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D54255EF-0C93-4797-9BD3-CFE8E49A960D}"/>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8226BEA2-A6C9-4B05-901A-DA4087484D8B}"/>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837E0D7E-D6AB-44BC-B8AB-B4DAB4311AC9}"/>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BD30639-52AC-4448-A2E4-F9C8CAAB7155}"/>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622A8090-61AF-4BA2-8E22-92D04DAAEB8B}"/>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1FCD0A9B-8DD3-4966-92DD-09B74257FA33}"/>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57265F82-20BC-48DE-AB13-98F288F5B61C}"/>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F526E82F-E23D-4E90-832B-B03C1FD600D4}"/>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63973E67-7B4F-45EF-B87D-1935A5CCC3AB}"/>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7394AE69-AC13-4308-9C06-3BDF1F0FC621}"/>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AF1DE9AA-6F26-48EA-9833-9407D30E893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4366010A-F75F-48E5-91B0-1386BE6C0EB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231DADDD-15DB-4BCF-AF23-9CD94D059D0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7EC580B4-031C-4C3C-85D1-6F4C6DBCC04B}"/>
            </a:ext>
          </a:extLst>
        </xdr:cNvPr>
        <xdr:cNvCxnSpPr/>
      </xdr:nvCxnSpPr>
      <xdr:spPr>
        <a:xfrm flipV="1">
          <a:off x="19947254" y="9514205"/>
          <a:ext cx="0" cy="1477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13D96369-0EB1-4162-AD22-D43C4BE1BBD4}"/>
            </a:ext>
          </a:extLst>
        </xdr:cNvPr>
        <xdr:cNvSpPr txBox="1"/>
      </xdr:nvSpPr>
      <xdr:spPr>
        <a:xfrm>
          <a:off x="1998599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A38C73FA-3C67-4BB2-AE5B-7D4A394D2F43}"/>
            </a:ext>
          </a:extLst>
        </xdr:cNvPr>
        <xdr:cNvCxnSpPr/>
      </xdr:nvCxnSpPr>
      <xdr:spPr>
        <a:xfrm>
          <a:off x="1988566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857DA646-8E1A-45E4-9423-9B725B407ECE}"/>
            </a:ext>
          </a:extLst>
        </xdr:cNvPr>
        <xdr:cNvSpPr txBox="1"/>
      </xdr:nvSpPr>
      <xdr:spPr>
        <a:xfrm>
          <a:off x="19985990" y="928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004DD8F7-3058-4013-AC4B-10C90821EBF4}"/>
            </a:ext>
          </a:extLst>
        </xdr:cNvPr>
        <xdr:cNvCxnSpPr/>
      </xdr:nvCxnSpPr>
      <xdr:spPr>
        <a:xfrm>
          <a:off x="19885660" y="951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xdr:rowOff>
    </xdr:from>
    <xdr:ext cx="469744" cy="259045"/>
    <xdr:sp macro="" textlink="">
      <xdr:nvSpPr>
        <xdr:cNvPr id="594" name="【学校施設】&#10;一人当たり面積平均値テキスト">
          <a:extLst>
            <a:ext uri="{FF2B5EF4-FFF2-40B4-BE49-F238E27FC236}">
              <a16:creationId xmlns:a16="http://schemas.microsoft.com/office/drawing/2014/main" id="{02C2E3B7-9088-40B4-A3B7-7A973650323B}"/>
            </a:ext>
          </a:extLst>
        </xdr:cNvPr>
        <xdr:cNvSpPr txBox="1"/>
      </xdr:nvSpPr>
      <xdr:spPr>
        <a:xfrm>
          <a:off x="19985990" y="10629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3C1B4E1D-CC6F-4B73-904F-A13D3EC89B87}"/>
            </a:ext>
          </a:extLst>
        </xdr:cNvPr>
        <xdr:cNvSpPr/>
      </xdr:nvSpPr>
      <xdr:spPr>
        <a:xfrm>
          <a:off x="19904710" y="106476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114DFDAF-31F6-482D-8A3F-5BAE9B93503A}"/>
            </a:ext>
          </a:extLst>
        </xdr:cNvPr>
        <xdr:cNvSpPr/>
      </xdr:nvSpPr>
      <xdr:spPr>
        <a:xfrm>
          <a:off x="19161760" y="10645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B80B4AA6-1497-4F45-81CC-0EBBAD6E47A1}"/>
            </a:ext>
          </a:extLst>
        </xdr:cNvPr>
        <xdr:cNvSpPr/>
      </xdr:nvSpPr>
      <xdr:spPr>
        <a:xfrm>
          <a:off x="18345150" y="106451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7467526D-EEDD-4D2A-BDD6-0E2D5EF9EB16}"/>
            </a:ext>
          </a:extLst>
        </xdr:cNvPr>
        <xdr:cNvSpPr/>
      </xdr:nvSpPr>
      <xdr:spPr>
        <a:xfrm>
          <a:off x="17547590" y="10651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2BA886A3-5FD0-4833-8198-1EF1193ADB84}"/>
            </a:ext>
          </a:extLst>
        </xdr:cNvPr>
        <xdr:cNvSpPr/>
      </xdr:nvSpPr>
      <xdr:spPr>
        <a:xfrm>
          <a:off x="16761460" y="10665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F1CFEFA-F9E4-48EB-8051-F91AF42001DB}"/>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1EB68F8-163F-4373-B30B-813E52BCC02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E0EEC30-3408-469C-BF7F-B5C4A7D93A0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B7A1F3D-1A5B-44CB-8DC2-3389462AAF48}"/>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0EC9678-B331-464C-968C-66AE7D8375E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160020</xdr:rowOff>
    </xdr:from>
    <xdr:to>
      <xdr:col>116</xdr:col>
      <xdr:colOff>114300</xdr:colOff>
      <xdr:row>61</xdr:row>
      <xdr:rowOff>90170</xdr:rowOff>
    </xdr:to>
    <xdr:sp macro="" textlink="">
      <xdr:nvSpPr>
        <xdr:cNvPr id="605" name="楕円 604">
          <a:extLst>
            <a:ext uri="{FF2B5EF4-FFF2-40B4-BE49-F238E27FC236}">
              <a16:creationId xmlns:a16="http://schemas.microsoft.com/office/drawing/2014/main" id="{CF98CACC-2B0C-4381-85ED-67B25344EFE8}"/>
            </a:ext>
          </a:extLst>
        </xdr:cNvPr>
        <xdr:cNvSpPr/>
      </xdr:nvSpPr>
      <xdr:spPr>
        <a:xfrm>
          <a:off x="19904710" y="104489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11447</xdr:rowOff>
    </xdr:from>
    <xdr:ext cx="469744" cy="259045"/>
    <xdr:sp macro="" textlink="">
      <xdr:nvSpPr>
        <xdr:cNvPr id="606" name="【学校施設】&#10;一人当たり面積該当値テキスト">
          <a:extLst>
            <a:ext uri="{FF2B5EF4-FFF2-40B4-BE49-F238E27FC236}">
              <a16:creationId xmlns:a16="http://schemas.microsoft.com/office/drawing/2014/main" id="{FF5A9644-F343-4520-8597-A1F631E3D4B4}"/>
            </a:ext>
          </a:extLst>
        </xdr:cNvPr>
        <xdr:cNvSpPr txBox="1"/>
      </xdr:nvSpPr>
      <xdr:spPr>
        <a:xfrm>
          <a:off x="19985990" y="1030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166370</xdr:rowOff>
    </xdr:from>
    <xdr:to>
      <xdr:col>112</xdr:col>
      <xdr:colOff>38100</xdr:colOff>
      <xdr:row>61</xdr:row>
      <xdr:rowOff>96520</xdr:rowOff>
    </xdr:to>
    <xdr:sp macro="" textlink="">
      <xdr:nvSpPr>
        <xdr:cNvPr id="607" name="楕円 606">
          <a:extLst>
            <a:ext uri="{FF2B5EF4-FFF2-40B4-BE49-F238E27FC236}">
              <a16:creationId xmlns:a16="http://schemas.microsoft.com/office/drawing/2014/main" id="{DAA759BF-9FEE-4CE4-B375-D44A508A609E}"/>
            </a:ext>
          </a:extLst>
        </xdr:cNvPr>
        <xdr:cNvSpPr/>
      </xdr:nvSpPr>
      <xdr:spPr>
        <a:xfrm>
          <a:off x="19161760" y="104571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39370</xdr:rowOff>
    </xdr:from>
    <xdr:to>
      <xdr:col>116</xdr:col>
      <xdr:colOff>63500</xdr:colOff>
      <xdr:row>61</xdr:row>
      <xdr:rowOff>45720</xdr:rowOff>
    </xdr:to>
    <xdr:cxnSp macro="">
      <xdr:nvCxnSpPr>
        <xdr:cNvPr id="608" name="直線コネクタ 607">
          <a:extLst>
            <a:ext uri="{FF2B5EF4-FFF2-40B4-BE49-F238E27FC236}">
              <a16:creationId xmlns:a16="http://schemas.microsoft.com/office/drawing/2014/main" id="{DD09C70C-309A-4F29-8B65-F450F82AA1AC}"/>
            </a:ext>
          </a:extLst>
        </xdr:cNvPr>
        <xdr:cNvCxnSpPr/>
      </xdr:nvCxnSpPr>
      <xdr:spPr>
        <a:xfrm flipV="1">
          <a:off x="19204940" y="10497820"/>
          <a:ext cx="74295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142240</xdr:rowOff>
    </xdr:from>
    <xdr:to>
      <xdr:col>107</xdr:col>
      <xdr:colOff>101600</xdr:colOff>
      <xdr:row>61</xdr:row>
      <xdr:rowOff>72390</xdr:rowOff>
    </xdr:to>
    <xdr:sp macro="" textlink="">
      <xdr:nvSpPr>
        <xdr:cNvPr id="609" name="楕円 608">
          <a:extLst>
            <a:ext uri="{FF2B5EF4-FFF2-40B4-BE49-F238E27FC236}">
              <a16:creationId xmlns:a16="http://schemas.microsoft.com/office/drawing/2014/main" id="{0987B164-589D-4BC6-B805-5F4D8EDD2140}"/>
            </a:ext>
          </a:extLst>
        </xdr:cNvPr>
        <xdr:cNvSpPr/>
      </xdr:nvSpPr>
      <xdr:spPr>
        <a:xfrm>
          <a:off x="18345150" y="10427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21590</xdr:rowOff>
    </xdr:from>
    <xdr:to>
      <xdr:col>111</xdr:col>
      <xdr:colOff>177800</xdr:colOff>
      <xdr:row>61</xdr:row>
      <xdr:rowOff>45720</xdr:rowOff>
    </xdr:to>
    <xdr:cxnSp macro="">
      <xdr:nvCxnSpPr>
        <xdr:cNvPr id="610" name="直線コネクタ 609">
          <a:extLst>
            <a:ext uri="{FF2B5EF4-FFF2-40B4-BE49-F238E27FC236}">
              <a16:creationId xmlns:a16="http://schemas.microsoft.com/office/drawing/2014/main" id="{C372F1E9-F671-47BB-A36B-0B05F3BBD136}"/>
            </a:ext>
          </a:extLst>
        </xdr:cNvPr>
        <xdr:cNvCxnSpPr/>
      </xdr:nvCxnSpPr>
      <xdr:spPr>
        <a:xfrm>
          <a:off x="18399760" y="10476230"/>
          <a:ext cx="80518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2540</xdr:rowOff>
    </xdr:from>
    <xdr:to>
      <xdr:col>102</xdr:col>
      <xdr:colOff>165100</xdr:colOff>
      <xdr:row>61</xdr:row>
      <xdr:rowOff>104140</xdr:rowOff>
    </xdr:to>
    <xdr:sp macro="" textlink="">
      <xdr:nvSpPr>
        <xdr:cNvPr id="611" name="楕円 610">
          <a:extLst>
            <a:ext uri="{FF2B5EF4-FFF2-40B4-BE49-F238E27FC236}">
              <a16:creationId xmlns:a16="http://schemas.microsoft.com/office/drawing/2014/main" id="{A787615C-F62B-450F-B136-C6A9B8ED1C51}"/>
            </a:ext>
          </a:extLst>
        </xdr:cNvPr>
        <xdr:cNvSpPr/>
      </xdr:nvSpPr>
      <xdr:spPr>
        <a:xfrm>
          <a:off x="17547590" y="104609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21590</xdr:rowOff>
    </xdr:from>
    <xdr:to>
      <xdr:col>107</xdr:col>
      <xdr:colOff>50800</xdr:colOff>
      <xdr:row>61</xdr:row>
      <xdr:rowOff>53340</xdr:rowOff>
    </xdr:to>
    <xdr:cxnSp macro="">
      <xdr:nvCxnSpPr>
        <xdr:cNvPr id="612" name="直線コネクタ 611">
          <a:extLst>
            <a:ext uri="{FF2B5EF4-FFF2-40B4-BE49-F238E27FC236}">
              <a16:creationId xmlns:a16="http://schemas.microsoft.com/office/drawing/2014/main" id="{D19D08A4-E26F-4782-A745-A1199EC98535}"/>
            </a:ext>
          </a:extLst>
        </xdr:cNvPr>
        <xdr:cNvCxnSpPr/>
      </xdr:nvCxnSpPr>
      <xdr:spPr>
        <a:xfrm flipV="1">
          <a:off x="17602200" y="10476230"/>
          <a:ext cx="79756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137160</xdr:rowOff>
    </xdr:from>
    <xdr:to>
      <xdr:col>98</xdr:col>
      <xdr:colOff>38100</xdr:colOff>
      <xdr:row>61</xdr:row>
      <xdr:rowOff>67310</xdr:rowOff>
    </xdr:to>
    <xdr:sp macro="" textlink="">
      <xdr:nvSpPr>
        <xdr:cNvPr id="613" name="楕円 612">
          <a:extLst>
            <a:ext uri="{FF2B5EF4-FFF2-40B4-BE49-F238E27FC236}">
              <a16:creationId xmlns:a16="http://schemas.microsoft.com/office/drawing/2014/main" id="{CA6CDBC5-A5BA-4B1C-9615-3C7BC7719C69}"/>
            </a:ext>
          </a:extLst>
        </xdr:cNvPr>
        <xdr:cNvSpPr/>
      </xdr:nvSpPr>
      <xdr:spPr>
        <a:xfrm>
          <a:off x="16761460" y="1042035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16510</xdr:rowOff>
    </xdr:from>
    <xdr:to>
      <xdr:col>102</xdr:col>
      <xdr:colOff>114300</xdr:colOff>
      <xdr:row>61</xdr:row>
      <xdr:rowOff>53340</xdr:rowOff>
    </xdr:to>
    <xdr:cxnSp macro="">
      <xdr:nvCxnSpPr>
        <xdr:cNvPr id="614" name="直線コネクタ 613">
          <a:extLst>
            <a:ext uri="{FF2B5EF4-FFF2-40B4-BE49-F238E27FC236}">
              <a16:creationId xmlns:a16="http://schemas.microsoft.com/office/drawing/2014/main" id="{B487B76B-954A-42FA-AD46-CCECFF8F9AD7}"/>
            </a:ext>
          </a:extLst>
        </xdr:cNvPr>
        <xdr:cNvCxnSpPr/>
      </xdr:nvCxnSpPr>
      <xdr:spPr>
        <a:xfrm>
          <a:off x="16804640" y="10478770"/>
          <a:ext cx="79756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104157</xdr:rowOff>
    </xdr:from>
    <xdr:ext cx="469744" cy="259045"/>
    <xdr:sp macro="" textlink="">
      <xdr:nvSpPr>
        <xdr:cNvPr id="615" name="n_1aveValue【学校施設】&#10;一人当たり面積">
          <a:extLst>
            <a:ext uri="{FF2B5EF4-FFF2-40B4-BE49-F238E27FC236}">
              <a16:creationId xmlns:a16="http://schemas.microsoft.com/office/drawing/2014/main" id="{3814E2C4-FBE4-4929-A575-8F82273992CB}"/>
            </a:ext>
          </a:extLst>
        </xdr:cNvPr>
        <xdr:cNvSpPr txBox="1"/>
      </xdr:nvSpPr>
      <xdr:spPr>
        <a:xfrm>
          <a:off x="18982132" y="107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104157</xdr:rowOff>
    </xdr:from>
    <xdr:ext cx="469744" cy="259045"/>
    <xdr:sp macro="" textlink="">
      <xdr:nvSpPr>
        <xdr:cNvPr id="616" name="n_2aveValue【学校施設】&#10;一人当たり面積">
          <a:extLst>
            <a:ext uri="{FF2B5EF4-FFF2-40B4-BE49-F238E27FC236}">
              <a16:creationId xmlns:a16="http://schemas.microsoft.com/office/drawing/2014/main" id="{89AAAC81-05D0-4FC4-B41B-737AF876A9D7}"/>
            </a:ext>
          </a:extLst>
        </xdr:cNvPr>
        <xdr:cNvSpPr txBox="1"/>
      </xdr:nvSpPr>
      <xdr:spPr>
        <a:xfrm>
          <a:off x="18182032" y="107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617" name="n_3aveValue【学校施設】&#10;一人当たり面積">
          <a:extLst>
            <a:ext uri="{FF2B5EF4-FFF2-40B4-BE49-F238E27FC236}">
              <a16:creationId xmlns:a16="http://schemas.microsoft.com/office/drawing/2014/main" id="{5E5729B0-B42F-4FFC-97C1-096868FC8695}"/>
            </a:ext>
          </a:extLst>
        </xdr:cNvPr>
        <xdr:cNvSpPr txBox="1"/>
      </xdr:nvSpPr>
      <xdr:spPr>
        <a:xfrm>
          <a:off x="17384472"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128287</xdr:rowOff>
    </xdr:from>
    <xdr:ext cx="469744" cy="259045"/>
    <xdr:sp macro="" textlink="">
      <xdr:nvSpPr>
        <xdr:cNvPr id="618" name="n_4aveValue【学校施設】&#10;一人当たり面積">
          <a:extLst>
            <a:ext uri="{FF2B5EF4-FFF2-40B4-BE49-F238E27FC236}">
              <a16:creationId xmlns:a16="http://schemas.microsoft.com/office/drawing/2014/main" id="{853033CD-6778-44E6-86FE-9CA5AB0B1609}"/>
            </a:ext>
          </a:extLst>
        </xdr:cNvPr>
        <xdr:cNvSpPr txBox="1"/>
      </xdr:nvSpPr>
      <xdr:spPr>
        <a:xfrm>
          <a:off x="16588817" y="1076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113047</xdr:rowOff>
    </xdr:from>
    <xdr:ext cx="469744" cy="259045"/>
    <xdr:sp macro="" textlink="">
      <xdr:nvSpPr>
        <xdr:cNvPr id="619" name="n_1mainValue【学校施設】&#10;一人当たり面積">
          <a:extLst>
            <a:ext uri="{FF2B5EF4-FFF2-40B4-BE49-F238E27FC236}">
              <a16:creationId xmlns:a16="http://schemas.microsoft.com/office/drawing/2014/main" id="{00EA2852-268E-4050-9470-1E95F976165F}"/>
            </a:ext>
          </a:extLst>
        </xdr:cNvPr>
        <xdr:cNvSpPr txBox="1"/>
      </xdr:nvSpPr>
      <xdr:spPr>
        <a:xfrm>
          <a:off x="18982132"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88917</xdr:rowOff>
    </xdr:from>
    <xdr:ext cx="469744" cy="259045"/>
    <xdr:sp macro="" textlink="">
      <xdr:nvSpPr>
        <xdr:cNvPr id="620" name="n_2mainValue【学校施設】&#10;一人当たり面積">
          <a:extLst>
            <a:ext uri="{FF2B5EF4-FFF2-40B4-BE49-F238E27FC236}">
              <a16:creationId xmlns:a16="http://schemas.microsoft.com/office/drawing/2014/main" id="{43C15415-3F12-4A33-A5CF-0C36E1F211FF}"/>
            </a:ext>
          </a:extLst>
        </xdr:cNvPr>
        <xdr:cNvSpPr txBox="1"/>
      </xdr:nvSpPr>
      <xdr:spPr>
        <a:xfrm>
          <a:off x="18182032"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120667</xdr:rowOff>
    </xdr:from>
    <xdr:ext cx="469744" cy="259045"/>
    <xdr:sp macro="" textlink="">
      <xdr:nvSpPr>
        <xdr:cNvPr id="621" name="n_3mainValue【学校施設】&#10;一人当たり面積">
          <a:extLst>
            <a:ext uri="{FF2B5EF4-FFF2-40B4-BE49-F238E27FC236}">
              <a16:creationId xmlns:a16="http://schemas.microsoft.com/office/drawing/2014/main" id="{842D2D60-7C60-4E1D-ACE7-CE8746638974}"/>
            </a:ext>
          </a:extLst>
        </xdr:cNvPr>
        <xdr:cNvSpPr txBox="1"/>
      </xdr:nvSpPr>
      <xdr:spPr>
        <a:xfrm>
          <a:off x="17384472" y="1023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83837</xdr:rowOff>
    </xdr:from>
    <xdr:ext cx="469744" cy="259045"/>
    <xdr:sp macro="" textlink="">
      <xdr:nvSpPr>
        <xdr:cNvPr id="622" name="n_4mainValue【学校施設】&#10;一人当たり面積">
          <a:extLst>
            <a:ext uri="{FF2B5EF4-FFF2-40B4-BE49-F238E27FC236}">
              <a16:creationId xmlns:a16="http://schemas.microsoft.com/office/drawing/2014/main" id="{39686C0C-C13F-4E15-BF8C-2F674EA17976}"/>
            </a:ext>
          </a:extLst>
        </xdr:cNvPr>
        <xdr:cNvSpPr txBox="1"/>
      </xdr:nvSpPr>
      <xdr:spPr>
        <a:xfrm>
          <a:off x="16588817" y="1020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BA17461-BBA0-4355-AD23-E0C004357EBA}"/>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374E34C-9694-45B1-A250-00D88B385EB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19298C2-59CF-4E87-9F9C-12CBC9113F2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D73EB984-7047-4A40-8418-80A98C12394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A575F56-D0C7-443F-AB9C-F7B4F8D1DF8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7DB34A0-0425-4A3E-92E8-665A2469576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6622BFA8-61FA-447E-908B-DB7AC4B6A620}"/>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7BE5100-C3BC-44D9-8483-D5EE14250BA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BD9E9BFB-8E53-440D-95C0-9A574EAE3CB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F5115136-41FE-49F0-8996-4FC3EA1A51F8}"/>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E940D11-6178-4530-A31E-D2AC666A918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C66484E8-8655-462A-BD6A-91FAF9BDBE06}"/>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85F109B9-636B-4C23-BCAB-119312F31583}"/>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65DCBD09-0014-46D2-97CF-855CD5A88EA5}"/>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B06E408F-0A9B-4FDE-93E7-DAC7E3E8FB80}"/>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1A0A2326-CA16-4DA2-BA34-FA4BFE8F6C64}"/>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FF307AE4-8E91-4A63-86B4-E0CD54F5F099}"/>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639E12F5-36A6-4F46-87E4-9B4266E93D82}"/>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5275A981-43C0-4A6A-BBCB-72464D7CB03B}"/>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FB414450-6B7A-4C8D-946E-DF5E0DADF4CD}"/>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5D8B82A3-4ECD-489D-9CD8-CEB64D31E3CD}"/>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18AAC22-E42C-4588-AA9C-5FF7B9C1D80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FB12770F-F29D-4935-97AC-B6DBE3478B4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A805B004-C65E-46EC-B7A1-08CBE56BCAA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CD0228F4-5B1A-41C6-8CF8-731E2412509F}"/>
            </a:ext>
          </a:extLst>
        </xdr:cNvPr>
        <xdr:cNvCxnSpPr/>
      </xdr:nvCxnSpPr>
      <xdr:spPr>
        <a:xfrm flipV="1">
          <a:off x="14703424" y="1337500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699120E2-A0E4-4A70-B304-9D6715B6F0D6}"/>
            </a:ext>
          </a:extLst>
        </xdr:cNvPr>
        <xdr:cNvSpPr txBox="1"/>
      </xdr:nvSpPr>
      <xdr:spPr>
        <a:xfrm>
          <a:off x="14742160" y="1476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E3610BF9-8355-4CA5-9827-DCA57DB7A7D0}"/>
            </a:ext>
          </a:extLst>
        </xdr:cNvPr>
        <xdr:cNvCxnSpPr/>
      </xdr:nvCxnSpPr>
      <xdr:spPr>
        <a:xfrm>
          <a:off x="14611350" y="14756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C395662C-73D5-466F-8FCD-B3D7ADAC0248}"/>
            </a:ext>
          </a:extLst>
        </xdr:cNvPr>
        <xdr:cNvSpPr txBox="1"/>
      </xdr:nvSpPr>
      <xdr:spPr>
        <a:xfrm>
          <a:off x="1474216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96A49E70-79E5-47EF-9918-DA4F4FACB901}"/>
            </a:ext>
          </a:extLst>
        </xdr:cNvPr>
        <xdr:cNvCxnSpPr/>
      </xdr:nvCxnSpPr>
      <xdr:spPr>
        <a:xfrm>
          <a:off x="1461135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619CB669-EB6A-4C61-83F4-CCED9E556861}"/>
            </a:ext>
          </a:extLst>
        </xdr:cNvPr>
        <xdr:cNvSpPr txBox="1"/>
      </xdr:nvSpPr>
      <xdr:spPr>
        <a:xfrm>
          <a:off x="14742160" y="1404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667288E9-04B3-4633-9642-B67955D0BC54}"/>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33E598FA-37D0-40BA-BA78-0DB296B552FA}"/>
            </a:ext>
          </a:extLst>
        </xdr:cNvPr>
        <xdr:cNvSpPr/>
      </xdr:nvSpPr>
      <xdr:spPr>
        <a:xfrm>
          <a:off x="13887450" y="1401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B063446E-359C-4E28-B3D2-2B8B4FB6DE2A}"/>
            </a:ext>
          </a:extLst>
        </xdr:cNvPr>
        <xdr:cNvSpPr/>
      </xdr:nvSpPr>
      <xdr:spPr>
        <a:xfrm>
          <a:off x="13089890" y="14013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94D03B8C-A6FA-4832-AB52-C468CA18A39E}"/>
            </a:ext>
          </a:extLst>
        </xdr:cNvPr>
        <xdr:cNvSpPr/>
      </xdr:nvSpPr>
      <xdr:spPr>
        <a:xfrm>
          <a:off x="12303760" y="1400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D5862770-C1D9-4223-AE75-57756643D715}"/>
            </a:ext>
          </a:extLst>
        </xdr:cNvPr>
        <xdr:cNvSpPr/>
      </xdr:nvSpPr>
      <xdr:spPr>
        <a:xfrm>
          <a:off x="11487150" y="1400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F593C88-EFFB-4DAC-9B76-21645531E9E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E5630F3-E985-4A52-AF95-584C5A6A75A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13BFDCF-23A0-444A-88EE-2D720D3D2A58}"/>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63FD018-DFF4-4F97-8EF3-29553F9DE9E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8E9EB56-D162-428C-A458-2CA0E599C30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122555</xdr:rowOff>
    </xdr:from>
    <xdr:to>
      <xdr:col>85</xdr:col>
      <xdr:colOff>177800</xdr:colOff>
      <xdr:row>82</xdr:row>
      <xdr:rowOff>52705</xdr:rowOff>
    </xdr:to>
    <xdr:sp macro="" textlink="">
      <xdr:nvSpPr>
        <xdr:cNvPr id="663" name="楕円 662">
          <a:extLst>
            <a:ext uri="{FF2B5EF4-FFF2-40B4-BE49-F238E27FC236}">
              <a16:creationId xmlns:a16="http://schemas.microsoft.com/office/drawing/2014/main" id="{B3547367-9C02-467F-9DDD-60B0ECC27F3F}"/>
            </a:ext>
          </a:extLst>
        </xdr:cNvPr>
        <xdr:cNvSpPr/>
      </xdr:nvSpPr>
      <xdr:spPr>
        <a:xfrm>
          <a:off x="14649450" y="140119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145432</xdr:rowOff>
    </xdr:from>
    <xdr:ext cx="405111" cy="259045"/>
    <xdr:sp macro="" textlink="">
      <xdr:nvSpPr>
        <xdr:cNvPr id="664" name="【児童館】&#10;有形固定資産減価償却率該当値テキスト">
          <a:extLst>
            <a:ext uri="{FF2B5EF4-FFF2-40B4-BE49-F238E27FC236}">
              <a16:creationId xmlns:a16="http://schemas.microsoft.com/office/drawing/2014/main" id="{54BEBD61-5EFE-452E-B826-21655C1A4450}"/>
            </a:ext>
          </a:extLst>
        </xdr:cNvPr>
        <xdr:cNvSpPr txBox="1"/>
      </xdr:nvSpPr>
      <xdr:spPr>
        <a:xfrm>
          <a:off x="14742160"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122555</xdr:rowOff>
    </xdr:from>
    <xdr:to>
      <xdr:col>81</xdr:col>
      <xdr:colOff>101600</xdr:colOff>
      <xdr:row>82</xdr:row>
      <xdr:rowOff>52705</xdr:rowOff>
    </xdr:to>
    <xdr:sp macro="" textlink="">
      <xdr:nvSpPr>
        <xdr:cNvPr id="665" name="楕円 664">
          <a:extLst>
            <a:ext uri="{FF2B5EF4-FFF2-40B4-BE49-F238E27FC236}">
              <a16:creationId xmlns:a16="http://schemas.microsoft.com/office/drawing/2014/main" id="{D98E507E-B5BD-4A25-9094-D865D394F9CF}"/>
            </a:ext>
          </a:extLst>
        </xdr:cNvPr>
        <xdr:cNvSpPr/>
      </xdr:nvSpPr>
      <xdr:spPr>
        <a:xfrm>
          <a:off x="13887450" y="140119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1905</xdr:rowOff>
    </xdr:from>
    <xdr:to>
      <xdr:col>85</xdr:col>
      <xdr:colOff>127000</xdr:colOff>
      <xdr:row>82</xdr:row>
      <xdr:rowOff>1905</xdr:rowOff>
    </xdr:to>
    <xdr:cxnSp macro="">
      <xdr:nvCxnSpPr>
        <xdr:cNvPr id="666" name="直線コネクタ 665">
          <a:extLst>
            <a:ext uri="{FF2B5EF4-FFF2-40B4-BE49-F238E27FC236}">
              <a16:creationId xmlns:a16="http://schemas.microsoft.com/office/drawing/2014/main" id="{0A634812-8DEA-4EC8-A7BB-C76DD4837AB2}"/>
            </a:ext>
          </a:extLst>
        </xdr:cNvPr>
        <xdr:cNvCxnSpPr/>
      </xdr:nvCxnSpPr>
      <xdr:spPr>
        <a:xfrm>
          <a:off x="13942060" y="1406080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67" name="楕円 666">
          <a:extLst>
            <a:ext uri="{FF2B5EF4-FFF2-40B4-BE49-F238E27FC236}">
              <a16:creationId xmlns:a16="http://schemas.microsoft.com/office/drawing/2014/main" id="{F970BEC1-C97E-4C88-AF95-BE903C2D2DB0}"/>
            </a:ext>
          </a:extLst>
        </xdr:cNvPr>
        <xdr:cNvSpPr/>
      </xdr:nvSpPr>
      <xdr:spPr>
        <a:xfrm>
          <a:off x="13089890" y="140404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1905</xdr:rowOff>
    </xdr:from>
    <xdr:to>
      <xdr:col>81</xdr:col>
      <xdr:colOff>50800</xdr:colOff>
      <xdr:row>82</xdr:row>
      <xdr:rowOff>32386</xdr:rowOff>
    </xdr:to>
    <xdr:cxnSp macro="">
      <xdr:nvCxnSpPr>
        <xdr:cNvPr id="668" name="直線コネクタ 667">
          <a:extLst>
            <a:ext uri="{FF2B5EF4-FFF2-40B4-BE49-F238E27FC236}">
              <a16:creationId xmlns:a16="http://schemas.microsoft.com/office/drawing/2014/main" id="{0EBFC0EC-D39F-43EE-99A6-42D595D0FAB8}"/>
            </a:ext>
          </a:extLst>
        </xdr:cNvPr>
        <xdr:cNvCxnSpPr/>
      </xdr:nvCxnSpPr>
      <xdr:spPr>
        <a:xfrm flipV="1">
          <a:off x="13144500" y="14060805"/>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111125</xdr:rowOff>
    </xdr:from>
    <xdr:to>
      <xdr:col>72</xdr:col>
      <xdr:colOff>38100</xdr:colOff>
      <xdr:row>82</xdr:row>
      <xdr:rowOff>41275</xdr:rowOff>
    </xdr:to>
    <xdr:sp macro="" textlink="">
      <xdr:nvSpPr>
        <xdr:cNvPr id="669" name="楕円 668">
          <a:extLst>
            <a:ext uri="{FF2B5EF4-FFF2-40B4-BE49-F238E27FC236}">
              <a16:creationId xmlns:a16="http://schemas.microsoft.com/office/drawing/2014/main" id="{AAFF963D-EA6C-4C47-840F-2E32F3798FDD}"/>
            </a:ext>
          </a:extLst>
        </xdr:cNvPr>
        <xdr:cNvSpPr/>
      </xdr:nvSpPr>
      <xdr:spPr>
        <a:xfrm>
          <a:off x="12303760" y="13998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161925</xdr:rowOff>
    </xdr:from>
    <xdr:to>
      <xdr:col>76</xdr:col>
      <xdr:colOff>114300</xdr:colOff>
      <xdr:row>82</xdr:row>
      <xdr:rowOff>32386</xdr:rowOff>
    </xdr:to>
    <xdr:cxnSp macro="">
      <xdr:nvCxnSpPr>
        <xdr:cNvPr id="670" name="直線コネクタ 669">
          <a:extLst>
            <a:ext uri="{FF2B5EF4-FFF2-40B4-BE49-F238E27FC236}">
              <a16:creationId xmlns:a16="http://schemas.microsoft.com/office/drawing/2014/main" id="{EF8AA8AD-56EA-43E4-BD02-D507F855B9FB}"/>
            </a:ext>
          </a:extLst>
        </xdr:cNvPr>
        <xdr:cNvCxnSpPr/>
      </xdr:nvCxnSpPr>
      <xdr:spPr>
        <a:xfrm>
          <a:off x="12346940" y="14051280"/>
          <a:ext cx="7975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128270</xdr:rowOff>
    </xdr:from>
    <xdr:to>
      <xdr:col>67</xdr:col>
      <xdr:colOff>101600</xdr:colOff>
      <xdr:row>82</xdr:row>
      <xdr:rowOff>58420</xdr:rowOff>
    </xdr:to>
    <xdr:sp macro="" textlink="">
      <xdr:nvSpPr>
        <xdr:cNvPr id="671" name="楕円 670">
          <a:extLst>
            <a:ext uri="{FF2B5EF4-FFF2-40B4-BE49-F238E27FC236}">
              <a16:creationId xmlns:a16="http://schemas.microsoft.com/office/drawing/2014/main" id="{83EE43EA-522C-4B8D-AF9D-670863A60FCC}"/>
            </a:ext>
          </a:extLst>
        </xdr:cNvPr>
        <xdr:cNvSpPr/>
      </xdr:nvSpPr>
      <xdr:spPr>
        <a:xfrm>
          <a:off x="11487150" y="140195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161925</xdr:rowOff>
    </xdr:from>
    <xdr:to>
      <xdr:col>71</xdr:col>
      <xdr:colOff>177800</xdr:colOff>
      <xdr:row>82</xdr:row>
      <xdr:rowOff>7620</xdr:rowOff>
    </xdr:to>
    <xdr:cxnSp macro="">
      <xdr:nvCxnSpPr>
        <xdr:cNvPr id="672" name="直線コネクタ 671">
          <a:extLst>
            <a:ext uri="{FF2B5EF4-FFF2-40B4-BE49-F238E27FC236}">
              <a16:creationId xmlns:a16="http://schemas.microsoft.com/office/drawing/2014/main" id="{B21DC545-81C3-4759-9952-8FC7DEDB240F}"/>
            </a:ext>
          </a:extLst>
        </xdr:cNvPr>
        <xdr:cNvCxnSpPr/>
      </xdr:nvCxnSpPr>
      <xdr:spPr>
        <a:xfrm flipV="1">
          <a:off x="11541760" y="14051280"/>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3" name="n_1aveValue【児童館】&#10;有形固定資産減価償却率">
          <a:extLst>
            <a:ext uri="{FF2B5EF4-FFF2-40B4-BE49-F238E27FC236}">
              <a16:creationId xmlns:a16="http://schemas.microsoft.com/office/drawing/2014/main" id="{945F4159-4D6D-4661-8492-9BB1B330F393}"/>
            </a:ext>
          </a:extLst>
        </xdr:cNvPr>
        <xdr:cNvSpPr txBox="1"/>
      </xdr:nvSpPr>
      <xdr:spPr>
        <a:xfrm>
          <a:off x="1373823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C0B49DB1-4205-4E21-9B23-AA2652B08B12}"/>
            </a:ext>
          </a:extLst>
        </xdr:cNvPr>
        <xdr:cNvSpPr txBox="1"/>
      </xdr:nvSpPr>
      <xdr:spPr>
        <a:xfrm>
          <a:off x="1295718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36213</xdr:rowOff>
    </xdr:from>
    <xdr:ext cx="405111" cy="259045"/>
    <xdr:sp macro="" textlink="">
      <xdr:nvSpPr>
        <xdr:cNvPr id="675" name="n_3aveValue【児童館】&#10;有形固定資産減価償却率">
          <a:extLst>
            <a:ext uri="{FF2B5EF4-FFF2-40B4-BE49-F238E27FC236}">
              <a16:creationId xmlns:a16="http://schemas.microsoft.com/office/drawing/2014/main" id="{C3264A77-01B8-463E-9AE3-493258A73D09}"/>
            </a:ext>
          </a:extLst>
        </xdr:cNvPr>
        <xdr:cNvSpPr txBox="1"/>
      </xdr:nvSpPr>
      <xdr:spPr>
        <a:xfrm>
          <a:off x="1217105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3FF4FF51-BA76-416F-8E88-726C2D98B5DC}"/>
            </a:ext>
          </a:extLst>
        </xdr:cNvPr>
        <xdr:cNvSpPr txBox="1"/>
      </xdr:nvSpPr>
      <xdr:spPr>
        <a:xfrm>
          <a:off x="113544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69232</xdr:rowOff>
    </xdr:from>
    <xdr:ext cx="405111" cy="259045"/>
    <xdr:sp macro="" textlink="">
      <xdr:nvSpPr>
        <xdr:cNvPr id="677" name="n_1mainValue【児童館】&#10;有形固定資産減価償却率">
          <a:extLst>
            <a:ext uri="{FF2B5EF4-FFF2-40B4-BE49-F238E27FC236}">
              <a16:creationId xmlns:a16="http://schemas.microsoft.com/office/drawing/2014/main" id="{B8A446AE-6F76-4B76-8109-5527B870DC8A}"/>
            </a:ext>
          </a:extLst>
        </xdr:cNvPr>
        <xdr:cNvSpPr txBox="1"/>
      </xdr:nvSpPr>
      <xdr:spPr>
        <a:xfrm>
          <a:off x="1373823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678" name="n_2mainValue【児童館】&#10;有形固定資産減価償却率">
          <a:extLst>
            <a:ext uri="{FF2B5EF4-FFF2-40B4-BE49-F238E27FC236}">
              <a16:creationId xmlns:a16="http://schemas.microsoft.com/office/drawing/2014/main" id="{2684CD55-5E4E-49F8-AFBE-13D3E8B987BD}"/>
            </a:ext>
          </a:extLst>
        </xdr:cNvPr>
        <xdr:cNvSpPr txBox="1"/>
      </xdr:nvSpPr>
      <xdr:spPr>
        <a:xfrm>
          <a:off x="1295718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57802</xdr:rowOff>
    </xdr:from>
    <xdr:ext cx="405111" cy="259045"/>
    <xdr:sp macro="" textlink="">
      <xdr:nvSpPr>
        <xdr:cNvPr id="679" name="n_3mainValue【児童館】&#10;有形固定資産減価償却率">
          <a:extLst>
            <a:ext uri="{FF2B5EF4-FFF2-40B4-BE49-F238E27FC236}">
              <a16:creationId xmlns:a16="http://schemas.microsoft.com/office/drawing/2014/main" id="{5AC11B5F-6D38-455C-83F9-252F59798D14}"/>
            </a:ext>
          </a:extLst>
        </xdr:cNvPr>
        <xdr:cNvSpPr txBox="1"/>
      </xdr:nvSpPr>
      <xdr:spPr>
        <a:xfrm>
          <a:off x="1217105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49547</xdr:rowOff>
    </xdr:from>
    <xdr:ext cx="405111" cy="259045"/>
    <xdr:sp macro="" textlink="">
      <xdr:nvSpPr>
        <xdr:cNvPr id="680" name="n_4mainValue【児童館】&#10;有形固定資産減価償却率">
          <a:extLst>
            <a:ext uri="{FF2B5EF4-FFF2-40B4-BE49-F238E27FC236}">
              <a16:creationId xmlns:a16="http://schemas.microsoft.com/office/drawing/2014/main" id="{D0167A0F-7030-4654-914B-71B929C883F5}"/>
            </a:ext>
          </a:extLst>
        </xdr:cNvPr>
        <xdr:cNvSpPr txBox="1"/>
      </xdr:nvSpPr>
      <xdr:spPr>
        <a:xfrm>
          <a:off x="113544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E24897B2-FC88-4C45-9F4A-EB7086BD2C0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A19D9997-F15F-46D0-8F01-BB2E458EE50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1F5A29C8-83A3-4FA5-B469-2A452BA7F76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28893974-E02F-4A69-A5EE-D5BF3AEDC358}"/>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48E00C83-CE55-412C-ABE9-EB794F4984E6}"/>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4CB0065E-4D8C-4DCC-870F-B75B91A465A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28683B7F-7162-45EC-8A56-683C2B114DE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38E9B192-BF76-4A23-BC6E-C42D99E0E3C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E07DCCE3-F817-4AA4-8BDE-FD461837F661}"/>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E39EA232-AD59-488D-9A4F-F939DF183AF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149975EF-00BC-4D39-9626-9BD899631A5B}"/>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D2ADF36E-28BE-4C3E-BED5-F0DB555A52D6}"/>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CF38C187-5A1D-4C61-97DE-ADDD88A5239E}"/>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4780DC1C-3543-47D0-B0A3-F4FE29FB8F95}"/>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D4FF709E-A2F3-447D-BD92-C53AFF610ECB}"/>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38CFD01D-4D6C-43DC-BB3F-409DFDB710A5}"/>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26605F6E-1679-4345-859E-A0CAA81ABD5B}"/>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58D0A134-C5A2-46B8-AC25-259C5F6D1C8B}"/>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5245B3E4-6C86-45A0-9AB1-DE8FB166192B}"/>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DC376DF8-6DBB-46E7-A84E-F91363FED295}"/>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64C7462F-44D9-4E49-B719-3B2043EBD94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8A7FC717-B890-4E57-89B1-1BC63E711457}"/>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7C65559-99BA-412F-81E3-7FB781E10812}"/>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3B947598-E328-42D7-B17F-43D5FA7F0092}"/>
            </a:ext>
          </a:extLst>
        </xdr:cNvPr>
        <xdr:cNvCxnSpPr/>
      </xdr:nvCxnSpPr>
      <xdr:spPr>
        <a:xfrm flipV="1">
          <a:off x="19947254" y="132930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4C228BA0-012F-4FF6-8738-48A01F860F68}"/>
            </a:ext>
          </a:extLst>
        </xdr:cNvPr>
        <xdr:cNvSpPr txBox="1"/>
      </xdr:nvSpPr>
      <xdr:spPr>
        <a:xfrm>
          <a:off x="199859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65083C4F-5B18-44D8-AC45-F8C1E49A7312}"/>
            </a:ext>
          </a:extLst>
        </xdr:cNvPr>
        <xdr:cNvCxnSpPr/>
      </xdr:nvCxnSpPr>
      <xdr:spPr>
        <a:xfrm>
          <a:off x="198856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42288893-FEFD-427E-869E-EFB89B851207}"/>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03CE849D-EF92-46D6-8129-255595694D5C}"/>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09" name="【児童館】&#10;一人当たり面積平均値テキスト">
          <a:extLst>
            <a:ext uri="{FF2B5EF4-FFF2-40B4-BE49-F238E27FC236}">
              <a16:creationId xmlns:a16="http://schemas.microsoft.com/office/drawing/2014/main" id="{907D0007-38C0-48CE-8AE9-6470DC8504B7}"/>
            </a:ext>
          </a:extLst>
        </xdr:cNvPr>
        <xdr:cNvSpPr txBox="1"/>
      </xdr:nvSpPr>
      <xdr:spPr>
        <a:xfrm>
          <a:off x="19985990" y="1424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44824F7E-CCAB-41CC-8156-696AC206C4CC}"/>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F3F41AD1-373A-4907-9554-BB504F6AEA18}"/>
            </a:ext>
          </a:extLst>
        </xdr:cNvPr>
        <xdr:cNvSpPr/>
      </xdr:nvSpPr>
      <xdr:spPr>
        <a:xfrm>
          <a:off x="191617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E2361D59-23EA-487B-910E-1DBF352F9BAB}"/>
            </a:ext>
          </a:extLst>
        </xdr:cNvPr>
        <xdr:cNvSpPr/>
      </xdr:nvSpPr>
      <xdr:spPr>
        <a:xfrm>
          <a:off x="183451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0EFD9155-DB39-4F55-9A12-5D84985D446C}"/>
            </a:ext>
          </a:extLst>
        </xdr:cNvPr>
        <xdr:cNvSpPr/>
      </xdr:nvSpPr>
      <xdr:spPr>
        <a:xfrm>
          <a:off x="17547590" y="142900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6CF63126-F06E-479F-8095-DE9C5C83656A}"/>
            </a:ext>
          </a:extLst>
        </xdr:cNvPr>
        <xdr:cNvSpPr/>
      </xdr:nvSpPr>
      <xdr:spPr>
        <a:xfrm>
          <a:off x="167614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F4DE6D7F-A1EB-4295-8B42-4D61608B5F49}"/>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47285BE-E0A7-4BCD-92D2-E5BC77AB638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EDBC8FC-63EB-46B4-848C-745E86F55450}"/>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87D6085-F904-4E13-94D0-45891EF0C46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8405A65-4509-4FF9-A5F5-F7260FD31966}"/>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720" name="楕円 719">
          <a:extLst>
            <a:ext uri="{FF2B5EF4-FFF2-40B4-BE49-F238E27FC236}">
              <a16:creationId xmlns:a16="http://schemas.microsoft.com/office/drawing/2014/main" id="{0E86D6DD-E655-484D-AE76-DF404891CE0C}"/>
            </a:ext>
          </a:extLst>
        </xdr:cNvPr>
        <xdr:cNvSpPr/>
      </xdr:nvSpPr>
      <xdr:spPr>
        <a:xfrm>
          <a:off x="19904710" y="1421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10177</xdr:rowOff>
    </xdr:from>
    <xdr:ext cx="469744" cy="259045"/>
    <xdr:sp macro="" textlink="">
      <xdr:nvSpPr>
        <xdr:cNvPr id="721" name="【児童館】&#10;一人当たり面積該当値テキスト">
          <a:extLst>
            <a:ext uri="{FF2B5EF4-FFF2-40B4-BE49-F238E27FC236}">
              <a16:creationId xmlns:a16="http://schemas.microsoft.com/office/drawing/2014/main" id="{1227338F-B35F-4BCD-AD91-8991C83CF099}"/>
            </a:ext>
          </a:extLst>
        </xdr:cNvPr>
        <xdr:cNvSpPr txBox="1"/>
      </xdr:nvSpPr>
      <xdr:spPr>
        <a:xfrm>
          <a:off x="19985990" y="1407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139700</xdr:rowOff>
    </xdr:from>
    <xdr:to>
      <xdr:col>112</xdr:col>
      <xdr:colOff>38100</xdr:colOff>
      <xdr:row>83</xdr:row>
      <xdr:rowOff>69850</xdr:rowOff>
    </xdr:to>
    <xdr:sp macro="" textlink="">
      <xdr:nvSpPr>
        <xdr:cNvPr id="722" name="楕円 721">
          <a:extLst>
            <a:ext uri="{FF2B5EF4-FFF2-40B4-BE49-F238E27FC236}">
              <a16:creationId xmlns:a16="http://schemas.microsoft.com/office/drawing/2014/main" id="{6B94F1C6-96AD-42F1-B520-81C238140A82}"/>
            </a:ext>
          </a:extLst>
        </xdr:cNvPr>
        <xdr:cNvSpPr/>
      </xdr:nvSpPr>
      <xdr:spPr>
        <a:xfrm>
          <a:off x="19161760" y="14194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19050</xdr:rowOff>
    </xdr:from>
    <xdr:to>
      <xdr:col>116</xdr:col>
      <xdr:colOff>63500</xdr:colOff>
      <xdr:row>83</xdr:row>
      <xdr:rowOff>38100</xdr:rowOff>
    </xdr:to>
    <xdr:cxnSp macro="">
      <xdr:nvCxnSpPr>
        <xdr:cNvPr id="723" name="直線コネクタ 722">
          <a:extLst>
            <a:ext uri="{FF2B5EF4-FFF2-40B4-BE49-F238E27FC236}">
              <a16:creationId xmlns:a16="http://schemas.microsoft.com/office/drawing/2014/main" id="{382DA58D-1CF9-483C-8F88-5D96706A5228}"/>
            </a:ext>
          </a:extLst>
        </xdr:cNvPr>
        <xdr:cNvCxnSpPr/>
      </xdr:nvCxnSpPr>
      <xdr:spPr>
        <a:xfrm>
          <a:off x="19204940" y="1424559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158750</xdr:rowOff>
    </xdr:from>
    <xdr:to>
      <xdr:col>107</xdr:col>
      <xdr:colOff>101600</xdr:colOff>
      <xdr:row>83</xdr:row>
      <xdr:rowOff>88900</xdr:rowOff>
    </xdr:to>
    <xdr:sp macro="" textlink="">
      <xdr:nvSpPr>
        <xdr:cNvPr id="724" name="楕円 723">
          <a:extLst>
            <a:ext uri="{FF2B5EF4-FFF2-40B4-BE49-F238E27FC236}">
              <a16:creationId xmlns:a16="http://schemas.microsoft.com/office/drawing/2014/main" id="{05935BFF-2021-4F31-9F7D-60BC533842A2}"/>
            </a:ext>
          </a:extLst>
        </xdr:cNvPr>
        <xdr:cNvSpPr/>
      </xdr:nvSpPr>
      <xdr:spPr>
        <a:xfrm>
          <a:off x="18345150" y="1421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19050</xdr:rowOff>
    </xdr:from>
    <xdr:to>
      <xdr:col>111</xdr:col>
      <xdr:colOff>177800</xdr:colOff>
      <xdr:row>83</xdr:row>
      <xdr:rowOff>38100</xdr:rowOff>
    </xdr:to>
    <xdr:cxnSp macro="">
      <xdr:nvCxnSpPr>
        <xdr:cNvPr id="725" name="直線コネクタ 724">
          <a:extLst>
            <a:ext uri="{FF2B5EF4-FFF2-40B4-BE49-F238E27FC236}">
              <a16:creationId xmlns:a16="http://schemas.microsoft.com/office/drawing/2014/main" id="{BF0BC25B-A67A-416F-9E23-3B1D00E654F4}"/>
            </a:ext>
          </a:extLst>
        </xdr:cNvPr>
        <xdr:cNvCxnSpPr/>
      </xdr:nvCxnSpPr>
      <xdr:spPr>
        <a:xfrm flipV="1">
          <a:off x="18399760" y="14245590"/>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158750</xdr:rowOff>
    </xdr:from>
    <xdr:to>
      <xdr:col>102</xdr:col>
      <xdr:colOff>165100</xdr:colOff>
      <xdr:row>83</xdr:row>
      <xdr:rowOff>88900</xdr:rowOff>
    </xdr:to>
    <xdr:sp macro="" textlink="">
      <xdr:nvSpPr>
        <xdr:cNvPr id="726" name="楕円 725">
          <a:extLst>
            <a:ext uri="{FF2B5EF4-FFF2-40B4-BE49-F238E27FC236}">
              <a16:creationId xmlns:a16="http://schemas.microsoft.com/office/drawing/2014/main" id="{981B37C2-F718-43BB-AD0C-44EB26C08344}"/>
            </a:ext>
          </a:extLst>
        </xdr:cNvPr>
        <xdr:cNvSpPr/>
      </xdr:nvSpPr>
      <xdr:spPr>
        <a:xfrm>
          <a:off x="17547590" y="142195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38100</xdr:rowOff>
    </xdr:from>
    <xdr:to>
      <xdr:col>107</xdr:col>
      <xdr:colOff>50800</xdr:colOff>
      <xdr:row>83</xdr:row>
      <xdr:rowOff>38100</xdr:rowOff>
    </xdr:to>
    <xdr:cxnSp macro="">
      <xdr:nvCxnSpPr>
        <xdr:cNvPr id="727" name="直線コネクタ 726">
          <a:extLst>
            <a:ext uri="{FF2B5EF4-FFF2-40B4-BE49-F238E27FC236}">
              <a16:creationId xmlns:a16="http://schemas.microsoft.com/office/drawing/2014/main" id="{0DB38A21-1A44-4DDE-9221-3229B9FCFE96}"/>
            </a:ext>
          </a:extLst>
        </xdr:cNvPr>
        <xdr:cNvCxnSpPr/>
      </xdr:nvCxnSpPr>
      <xdr:spPr>
        <a:xfrm>
          <a:off x="17602200" y="142684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6350</xdr:rowOff>
    </xdr:from>
    <xdr:to>
      <xdr:col>98</xdr:col>
      <xdr:colOff>38100</xdr:colOff>
      <xdr:row>83</xdr:row>
      <xdr:rowOff>107950</xdr:rowOff>
    </xdr:to>
    <xdr:sp macro="" textlink="">
      <xdr:nvSpPr>
        <xdr:cNvPr id="728" name="楕円 727">
          <a:extLst>
            <a:ext uri="{FF2B5EF4-FFF2-40B4-BE49-F238E27FC236}">
              <a16:creationId xmlns:a16="http://schemas.microsoft.com/office/drawing/2014/main" id="{AD1D0D61-F713-41BC-A60A-C4558FF6B0BC}"/>
            </a:ext>
          </a:extLst>
        </xdr:cNvPr>
        <xdr:cNvSpPr/>
      </xdr:nvSpPr>
      <xdr:spPr>
        <a:xfrm>
          <a:off x="16761460" y="14238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38100</xdr:rowOff>
    </xdr:from>
    <xdr:to>
      <xdr:col>102</xdr:col>
      <xdr:colOff>114300</xdr:colOff>
      <xdr:row>83</xdr:row>
      <xdr:rowOff>57150</xdr:rowOff>
    </xdr:to>
    <xdr:cxnSp macro="">
      <xdr:nvCxnSpPr>
        <xdr:cNvPr id="729" name="直線コネクタ 728">
          <a:extLst>
            <a:ext uri="{FF2B5EF4-FFF2-40B4-BE49-F238E27FC236}">
              <a16:creationId xmlns:a16="http://schemas.microsoft.com/office/drawing/2014/main" id="{9E1830E4-70D3-4FF5-8D3F-4C7F9122D05A}"/>
            </a:ext>
          </a:extLst>
        </xdr:cNvPr>
        <xdr:cNvCxnSpPr/>
      </xdr:nvCxnSpPr>
      <xdr:spPr>
        <a:xfrm flipV="1">
          <a:off x="16804640" y="1426845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0" name="n_1aveValue【児童館】&#10;一人当たり面積">
          <a:extLst>
            <a:ext uri="{FF2B5EF4-FFF2-40B4-BE49-F238E27FC236}">
              <a16:creationId xmlns:a16="http://schemas.microsoft.com/office/drawing/2014/main" id="{B27B7AC7-56C8-47B2-BA7D-96C02E16B189}"/>
            </a:ext>
          </a:extLst>
        </xdr:cNvPr>
        <xdr:cNvSpPr txBox="1"/>
      </xdr:nvSpPr>
      <xdr:spPr>
        <a:xfrm>
          <a:off x="189821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1" name="n_2aveValue【児童館】&#10;一人当たり面積">
          <a:extLst>
            <a:ext uri="{FF2B5EF4-FFF2-40B4-BE49-F238E27FC236}">
              <a16:creationId xmlns:a16="http://schemas.microsoft.com/office/drawing/2014/main" id="{677111ED-A2BE-4821-906B-A8069C39C778}"/>
            </a:ext>
          </a:extLst>
        </xdr:cNvPr>
        <xdr:cNvSpPr txBox="1"/>
      </xdr:nvSpPr>
      <xdr:spPr>
        <a:xfrm>
          <a:off x="181820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32" name="n_3aveValue【児童館】&#10;一人当たり面積">
          <a:extLst>
            <a:ext uri="{FF2B5EF4-FFF2-40B4-BE49-F238E27FC236}">
              <a16:creationId xmlns:a16="http://schemas.microsoft.com/office/drawing/2014/main" id="{A832CFC7-FAE1-471B-BF05-88971B48E912}"/>
            </a:ext>
          </a:extLst>
        </xdr:cNvPr>
        <xdr:cNvSpPr txBox="1"/>
      </xdr:nvSpPr>
      <xdr:spPr>
        <a:xfrm>
          <a:off x="17384472"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3" name="n_4aveValue【児童館】&#10;一人当たり面積">
          <a:extLst>
            <a:ext uri="{FF2B5EF4-FFF2-40B4-BE49-F238E27FC236}">
              <a16:creationId xmlns:a16="http://schemas.microsoft.com/office/drawing/2014/main" id="{C46795DF-7687-4B20-A72B-7B4EA89FA539}"/>
            </a:ext>
          </a:extLst>
        </xdr:cNvPr>
        <xdr:cNvSpPr txBox="1"/>
      </xdr:nvSpPr>
      <xdr:spPr>
        <a:xfrm>
          <a:off x="16588817"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86377</xdr:rowOff>
    </xdr:from>
    <xdr:ext cx="469744" cy="259045"/>
    <xdr:sp macro="" textlink="">
      <xdr:nvSpPr>
        <xdr:cNvPr id="734" name="n_1mainValue【児童館】&#10;一人当たり面積">
          <a:extLst>
            <a:ext uri="{FF2B5EF4-FFF2-40B4-BE49-F238E27FC236}">
              <a16:creationId xmlns:a16="http://schemas.microsoft.com/office/drawing/2014/main" id="{73326709-7C0A-4F04-BBE8-54D85C32C553}"/>
            </a:ext>
          </a:extLst>
        </xdr:cNvPr>
        <xdr:cNvSpPr txBox="1"/>
      </xdr:nvSpPr>
      <xdr:spPr>
        <a:xfrm>
          <a:off x="18982132" y="1397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105427</xdr:rowOff>
    </xdr:from>
    <xdr:ext cx="469744" cy="259045"/>
    <xdr:sp macro="" textlink="">
      <xdr:nvSpPr>
        <xdr:cNvPr id="735" name="n_2mainValue【児童館】&#10;一人当たり面積">
          <a:extLst>
            <a:ext uri="{FF2B5EF4-FFF2-40B4-BE49-F238E27FC236}">
              <a16:creationId xmlns:a16="http://schemas.microsoft.com/office/drawing/2014/main" id="{902164D0-D425-4323-9ACE-98089355D630}"/>
            </a:ext>
          </a:extLst>
        </xdr:cNvPr>
        <xdr:cNvSpPr txBox="1"/>
      </xdr:nvSpPr>
      <xdr:spPr>
        <a:xfrm>
          <a:off x="18182032" y="1399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105427</xdr:rowOff>
    </xdr:from>
    <xdr:ext cx="469744" cy="259045"/>
    <xdr:sp macro="" textlink="">
      <xdr:nvSpPr>
        <xdr:cNvPr id="736" name="n_3mainValue【児童館】&#10;一人当たり面積">
          <a:extLst>
            <a:ext uri="{FF2B5EF4-FFF2-40B4-BE49-F238E27FC236}">
              <a16:creationId xmlns:a16="http://schemas.microsoft.com/office/drawing/2014/main" id="{BD4B6EAE-769F-4BDB-A277-9EC52ACAB52F}"/>
            </a:ext>
          </a:extLst>
        </xdr:cNvPr>
        <xdr:cNvSpPr txBox="1"/>
      </xdr:nvSpPr>
      <xdr:spPr>
        <a:xfrm>
          <a:off x="17384472" y="1399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737" name="n_4mainValue【児童館】&#10;一人当たり面積">
          <a:extLst>
            <a:ext uri="{FF2B5EF4-FFF2-40B4-BE49-F238E27FC236}">
              <a16:creationId xmlns:a16="http://schemas.microsoft.com/office/drawing/2014/main" id="{CC725FF1-D403-42C2-B8C7-B0C1F04E0F54}"/>
            </a:ext>
          </a:extLst>
        </xdr:cNvPr>
        <xdr:cNvSpPr txBox="1"/>
      </xdr:nvSpPr>
      <xdr:spPr>
        <a:xfrm>
          <a:off x="16588817" y="140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D003168B-101F-4660-BA13-F3D09B7EE71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1BA20FDD-9C11-4BCB-8226-6D74694AD525}"/>
            </a:ext>
          </a:extLst>
        </xdr:cNvPr>
        <xdr:cNvSpPr/>
      </xdr:nvSpPr>
      <xdr:spPr>
        <a:xfrm>
          <a:off x="112039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1181BC41-1B2A-49E8-8D76-AAE49B302DE6}"/>
            </a:ext>
          </a:extLst>
        </xdr:cNvPr>
        <xdr:cNvSpPr/>
      </xdr:nvSpPr>
      <xdr:spPr>
        <a:xfrm>
          <a:off x="112039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21F1A161-0D9E-41BF-9C3B-8E5888DAE8AB}"/>
            </a:ext>
          </a:extLst>
        </xdr:cNvPr>
        <xdr:cNvSpPr/>
      </xdr:nvSpPr>
      <xdr:spPr>
        <a:xfrm>
          <a:off x="123444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DC096F8A-21D1-427F-ADC5-19BC5DC8F81E}"/>
            </a:ext>
          </a:extLst>
        </xdr:cNvPr>
        <xdr:cNvSpPr/>
      </xdr:nvSpPr>
      <xdr:spPr>
        <a:xfrm>
          <a:off x="123444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6FF5E8DA-6500-49CD-B17B-BDFCF8ED480C}"/>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BC5B1051-3DD1-40AA-9CED-D804EA61525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24F4696C-15EB-48AE-A7E2-8C2ED82B4611}"/>
            </a:ext>
          </a:extLst>
        </xdr:cNvPr>
        <xdr:cNvSpPr/>
      </xdr:nvSpPr>
      <xdr:spPr>
        <a:xfrm>
          <a:off x="16459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7FA894EF-3703-46FA-8008-7D4310969388}"/>
            </a:ext>
          </a:extLst>
        </xdr:cNvPr>
        <xdr:cNvSpPr/>
      </xdr:nvSpPr>
      <xdr:spPr>
        <a:xfrm>
          <a:off x="16459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9A9939CA-FC57-4680-B353-78619DC282E9}"/>
            </a:ext>
          </a:extLst>
        </xdr:cNvPr>
        <xdr:cNvSpPr/>
      </xdr:nvSpPr>
      <xdr:spPr>
        <a:xfrm>
          <a:off x="176187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1C7FDDAF-4D04-4081-976D-189161F9831F}"/>
            </a:ext>
          </a:extLst>
        </xdr:cNvPr>
        <xdr:cNvSpPr/>
      </xdr:nvSpPr>
      <xdr:spPr>
        <a:xfrm>
          <a:off x="176187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AA7E14B8-4397-454B-921F-C0070EF540CB}"/>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5B74E63D-170C-4D5A-9FF8-EBB3CAE6B81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458E6B15-F082-4FDD-AA48-6829EAB7629A}"/>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B231ECAB-247B-4A8D-A28C-C6669F49610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昭和３０年代後半からの人口増加を背景に、行政需要拡大への対応や住民福祉増進のため、計画的な公共施設整備を進めてきた結果、築３０年を超える公共施設が約６割あり、類似団体と比較して高い傾向にある。老朽化した公共施設等の大規模改修や建替え等の維持・更新経費の増大と集中が見込まれる。</a:t>
          </a:r>
        </a:p>
        <a:p>
          <a:r>
            <a:rPr kumimoji="1" lang="ja-JP" altLang="en-US" sz="1300">
              <a:latin typeface="ＭＳ Ｐゴシック" panose="020B0600070205080204" pitchFamily="50" charset="-128"/>
              <a:ea typeface="ＭＳ Ｐゴシック" panose="020B0600070205080204" pitchFamily="50" charset="-128"/>
            </a:rPr>
            <a:t>　類似団体との比較では、「認定こども園・幼稚園・保育所」の有形固定資産減価償却率が高い数値となっている。これらの施設は、区民の保育需要に応えるため多くが昭和４０年代から５０年代に建設され、築４０年以上経過していることが要因として考えられる。ただし、いずれの施設においても耐震化を完了していることに加え、施設を安全に活用できるよう必要に応じた修繕等を行っている。　また、「道路」の有形固定資産減価償却率も</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％近いが、近年、区道の実延長・面積とともに増加傾向にあり、劣化や損傷等の不具合箇所の補修を優先して行っている状況にある。そのほか令和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区営アパートの建て替えが行われたことにより、公営住宅の有形固定資産減価償却率は類似団体を下回る結果となった。令和４年度に改定した「中期財政計画」及び令和７年度改訂の「公共施設等総合管理計画」を踏まえ、計画的な改修とライフサイクルコストを意識した施設管理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48612D-AF3D-424E-8483-D25C37CFB2C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4E8858-80E0-4D89-B1A3-9B2B8F431AF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CF8C18D-640C-4BC8-819E-A9AF861268C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74C345-2C29-499C-88EE-D116D18E0EF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東京都足立区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570425-BBDC-4C47-9FEC-308CA5741E0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0C4E97E-BD85-4DB2-A4BE-C31DAE1E39F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F44B7F7-A87A-4523-9F78-B3B9D8554C0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F058BA-52F7-4723-9779-410AA29F4F0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119C538-3995-469A-81D3-E6042F43823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FB86A8-0F57-4A0E-87EF-C4BEE31AD6E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698,276
654,280
53.25
350,114,892
337,389,453
12,489,938
193,434,386
16,140,200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68FB87-639E-4573-AEBE-43517FCEA07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2675A7-EDC7-4D44-A832-D3197F4D8A9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4C5203-85D4-471F-9E0C-204D615E87D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733E88-DCF0-4BDD-8F80-81E8063AA4A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21BBC8-C3A9-459F-87C2-0497844A39B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1BF57F0-5517-4BA6-A52A-A5A1D80A5F66}"/>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A4DAC79-CA98-40E6-A135-AFD50E3F83D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6FAE8A7-1E22-43E1-94CD-0A57E78FC6A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D72564-3252-4AB9-B36D-FE73C6B000C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F6ACE3-F21A-4809-A60D-2997EA6BF9D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8A5759-1B95-4D1A-9236-0B7C9968685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14A52B-870B-4DD4-9629-97E28D6C9EB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F8142D9-179E-4698-943F-1A76EE93BC36}"/>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B74C9EA-E7D8-4A1A-91F3-8C7FA0F7454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4E8925A-EEE3-45A0-A9A7-C91DA5F627C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A42B7F-D211-4C26-859A-6E2BCFFA080F}"/>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AE4712-6232-47F8-91E8-FE5A63EB0E7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B97D39-A04F-4038-A74F-A08AB05B8FF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98F80F-C503-4D8D-9C1F-2822B704284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DC9996F-C76F-41A7-9DAA-E900DD6975FA}"/>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FA652C8-51EA-4B8C-8559-88833203F42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3E5127-5257-4F5B-8868-DCBB2FCCD33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B8069FB-79C6-40CE-9DAF-BDAEE31FF8A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C193AE-8B89-42D4-9A52-2F7D01CCD9E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F55E829-78B6-4382-9602-ABDCF55D8EE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0630803-AECB-4ADC-B1E3-85394A7B478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4935A23-58C3-46C6-B455-511EBE980A7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C2E70B-A4FC-4446-8CE2-5DC32200C60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C183AF-557B-4A36-BCA1-2528EC49739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16ECC0D-FF71-464C-AE66-E764F590F5E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7229272-CF92-41DB-BCB6-2029500D451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9CF64CE-5438-409B-9593-88AFA63150F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B240CDC-A876-43C7-AFC0-226EB7BEFB38}"/>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F513A1DF-4EB3-468C-A6D6-1F8EBB022032}"/>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DECD8F-B022-4AA5-AC8F-A38716B6B6D3}"/>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B731F43-68C4-4DA0-B25F-F61CCFF8FB1E}"/>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3A8BAB6-B092-48DC-B692-7DFB7A1B21DD}"/>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5BE32DF-F04E-4098-8E28-E4B9C51E6A79}"/>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5E5956F-2D14-45CA-ACEC-844C845E3ABB}"/>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E978819-DB1D-49C8-AF5E-B756FDC767C3}"/>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5B2E03E-A5C7-44EB-A65F-119129815333}"/>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E7513039-9478-4D77-ABA5-C70F5D036F74}"/>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610EBE4A-780F-4C1D-BB3C-C02AEDE5BB2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F2AC122B-60ED-4CFE-AE4A-729BEC874EE0}"/>
            </a:ext>
          </a:extLst>
        </xdr:cNvPr>
        <xdr:cNvCxnSpPr/>
      </xdr:nvCxnSpPr>
      <xdr:spPr>
        <a:xfrm flipV="1">
          <a:off x="417385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CC8C9534-972E-4566-AE32-D839547332B5}"/>
            </a:ext>
          </a:extLst>
        </xdr:cNvPr>
        <xdr:cNvSpPr txBox="1"/>
      </xdr:nvSpPr>
      <xdr:spPr>
        <a:xfrm>
          <a:off x="421259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9368581F-84B5-4AAE-8175-02B1D64AFF86}"/>
            </a:ext>
          </a:extLst>
        </xdr:cNvPr>
        <xdr:cNvCxnSpPr/>
      </xdr:nvCxnSpPr>
      <xdr:spPr>
        <a:xfrm>
          <a:off x="4112260" y="70645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8369192A-AA5F-4006-89A4-746762ACEE9F}"/>
            </a:ext>
          </a:extLst>
        </xdr:cNvPr>
        <xdr:cNvSpPr txBox="1"/>
      </xdr:nvSpPr>
      <xdr:spPr>
        <a:xfrm>
          <a:off x="4212590" y="550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15ADB19A-CC7C-43D2-859E-41FA80B27FB1}"/>
            </a:ext>
          </a:extLst>
        </xdr:cNvPr>
        <xdr:cNvCxnSpPr/>
      </xdr:nvCxnSpPr>
      <xdr:spPr>
        <a:xfrm>
          <a:off x="4112260" y="5731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5D475F92-1E55-4BBF-B27E-48D8C1F7F377}"/>
            </a:ext>
          </a:extLst>
        </xdr:cNvPr>
        <xdr:cNvSpPr txBox="1"/>
      </xdr:nvSpPr>
      <xdr:spPr>
        <a:xfrm>
          <a:off x="4212590" y="6220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3C9CC160-7384-4AE3-83FA-B833F83CEF6F}"/>
            </a:ext>
          </a:extLst>
        </xdr:cNvPr>
        <xdr:cNvSpPr/>
      </xdr:nvSpPr>
      <xdr:spPr>
        <a:xfrm>
          <a:off x="413131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F8468277-DBE9-452C-96AA-7B3D014D1BBD}"/>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3B385CC8-37E3-41FD-B525-348524AB03AA}"/>
            </a:ext>
          </a:extLst>
        </xdr:cNvPr>
        <xdr:cNvSpPr/>
      </xdr:nvSpPr>
      <xdr:spPr>
        <a:xfrm>
          <a:off x="2571750" y="6316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1F24475F-950F-463E-A4E0-9B689E7ED3A7}"/>
            </a:ext>
          </a:extLst>
        </xdr:cNvPr>
        <xdr:cNvSpPr/>
      </xdr:nvSpPr>
      <xdr:spPr>
        <a:xfrm>
          <a:off x="1774190" y="637171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05E9A788-3A1F-4E32-95D3-9D9A1E8A1026}"/>
            </a:ext>
          </a:extLst>
        </xdr:cNvPr>
        <xdr:cNvSpPr/>
      </xdr:nvSpPr>
      <xdr:spPr>
        <a:xfrm>
          <a:off x="988060" y="63652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59AF22C-5DFA-4A0E-B48A-98B3165EA0FB}"/>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3DB108D-4383-44CB-AD0B-C4ADC9CB551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08A1BF2-1447-4C36-9965-4077D94EF07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3CD2FC3-6D98-40DD-ACD9-071667C58CC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BB317FC-2628-461C-809B-4FA8CC5F9788}"/>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146558</xdr:rowOff>
    </xdr:from>
    <xdr:to>
      <xdr:col>24</xdr:col>
      <xdr:colOff>114300</xdr:colOff>
      <xdr:row>39</xdr:row>
      <xdr:rowOff>76708</xdr:rowOff>
    </xdr:to>
    <xdr:sp macro="" textlink="">
      <xdr:nvSpPr>
        <xdr:cNvPr id="71" name="楕円 70">
          <a:extLst>
            <a:ext uri="{FF2B5EF4-FFF2-40B4-BE49-F238E27FC236}">
              <a16:creationId xmlns:a16="http://schemas.microsoft.com/office/drawing/2014/main" id="{D6E0538A-ED7A-4CA4-BE57-D2D26146CEDF}"/>
            </a:ext>
          </a:extLst>
        </xdr:cNvPr>
        <xdr:cNvSpPr/>
      </xdr:nvSpPr>
      <xdr:spPr>
        <a:xfrm>
          <a:off x="4131310" y="66597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124985</xdr:rowOff>
    </xdr:from>
    <xdr:ext cx="405111" cy="259045"/>
    <xdr:sp macro="" textlink="">
      <xdr:nvSpPr>
        <xdr:cNvPr id="72" name="【図書館】&#10;有形固定資産減価償却率該当値テキスト">
          <a:extLst>
            <a:ext uri="{FF2B5EF4-FFF2-40B4-BE49-F238E27FC236}">
              <a16:creationId xmlns:a16="http://schemas.microsoft.com/office/drawing/2014/main" id="{8A323ECF-2F11-49B7-8ADE-2653AC1E39F1}"/>
            </a:ext>
          </a:extLst>
        </xdr:cNvPr>
        <xdr:cNvSpPr txBox="1"/>
      </xdr:nvSpPr>
      <xdr:spPr>
        <a:xfrm>
          <a:off x="4212590" y="664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132842</xdr:rowOff>
    </xdr:from>
    <xdr:to>
      <xdr:col>20</xdr:col>
      <xdr:colOff>38100</xdr:colOff>
      <xdr:row>39</xdr:row>
      <xdr:rowOff>62992</xdr:rowOff>
    </xdr:to>
    <xdr:sp macro="" textlink="">
      <xdr:nvSpPr>
        <xdr:cNvPr id="73" name="楕円 72">
          <a:extLst>
            <a:ext uri="{FF2B5EF4-FFF2-40B4-BE49-F238E27FC236}">
              <a16:creationId xmlns:a16="http://schemas.microsoft.com/office/drawing/2014/main" id="{54065F2A-A303-4A52-84EF-1D6D5B5415BB}"/>
            </a:ext>
          </a:extLst>
        </xdr:cNvPr>
        <xdr:cNvSpPr/>
      </xdr:nvSpPr>
      <xdr:spPr>
        <a:xfrm>
          <a:off x="3388360" y="665175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12192</xdr:rowOff>
    </xdr:from>
    <xdr:to>
      <xdr:col>24</xdr:col>
      <xdr:colOff>63500</xdr:colOff>
      <xdr:row>39</xdr:row>
      <xdr:rowOff>25908</xdr:rowOff>
    </xdr:to>
    <xdr:cxnSp macro="">
      <xdr:nvCxnSpPr>
        <xdr:cNvPr id="74" name="直線コネクタ 73">
          <a:extLst>
            <a:ext uri="{FF2B5EF4-FFF2-40B4-BE49-F238E27FC236}">
              <a16:creationId xmlns:a16="http://schemas.microsoft.com/office/drawing/2014/main" id="{873142BA-D140-4E38-AE07-CE1713DADDFF}"/>
            </a:ext>
          </a:extLst>
        </xdr:cNvPr>
        <xdr:cNvCxnSpPr/>
      </xdr:nvCxnSpPr>
      <xdr:spPr>
        <a:xfrm>
          <a:off x="3431540" y="6702552"/>
          <a:ext cx="74295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18542</xdr:rowOff>
    </xdr:from>
    <xdr:to>
      <xdr:col>15</xdr:col>
      <xdr:colOff>101600</xdr:colOff>
      <xdr:row>39</xdr:row>
      <xdr:rowOff>120142</xdr:rowOff>
    </xdr:to>
    <xdr:sp macro="" textlink="">
      <xdr:nvSpPr>
        <xdr:cNvPr id="75" name="楕円 74">
          <a:extLst>
            <a:ext uri="{FF2B5EF4-FFF2-40B4-BE49-F238E27FC236}">
              <a16:creationId xmlns:a16="http://schemas.microsoft.com/office/drawing/2014/main" id="{8538361B-420F-4D2A-9FCE-DE32919F7116}"/>
            </a:ext>
          </a:extLst>
        </xdr:cNvPr>
        <xdr:cNvSpPr/>
      </xdr:nvSpPr>
      <xdr:spPr>
        <a:xfrm>
          <a:off x="2571750" y="67089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12192</xdr:rowOff>
    </xdr:from>
    <xdr:to>
      <xdr:col>19</xdr:col>
      <xdr:colOff>177800</xdr:colOff>
      <xdr:row>39</xdr:row>
      <xdr:rowOff>69342</xdr:rowOff>
    </xdr:to>
    <xdr:cxnSp macro="">
      <xdr:nvCxnSpPr>
        <xdr:cNvPr id="76" name="直線コネクタ 75">
          <a:extLst>
            <a:ext uri="{FF2B5EF4-FFF2-40B4-BE49-F238E27FC236}">
              <a16:creationId xmlns:a16="http://schemas.microsoft.com/office/drawing/2014/main" id="{5BF98D7B-B6DF-4A14-A6BE-7CFF4A71E69A}"/>
            </a:ext>
          </a:extLst>
        </xdr:cNvPr>
        <xdr:cNvCxnSpPr/>
      </xdr:nvCxnSpPr>
      <xdr:spPr>
        <a:xfrm flipV="1">
          <a:off x="2626360" y="6702552"/>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146558</xdr:rowOff>
    </xdr:from>
    <xdr:to>
      <xdr:col>10</xdr:col>
      <xdr:colOff>165100</xdr:colOff>
      <xdr:row>39</xdr:row>
      <xdr:rowOff>76708</xdr:rowOff>
    </xdr:to>
    <xdr:sp macro="" textlink="">
      <xdr:nvSpPr>
        <xdr:cNvPr id="77" name="楕円 76">
          <a:extLst>
            <a:ext uri="{FF2B5EF4-FFF2-40B4-BE49-F238E27FC236}">
              <a16:creationId xmlns:a16="http://schemas.microsoft.com/office/drawing/2014/main" id="{2C1E4898-4358-4808-8E06-F0832F437E58}"/>
            </a:ext>
          </a:extLst>
        </xdr:cNvPr>
        <xdr:cNvSpPr/>
      </xdr:nvSpPr>
      <xdr:spPr>
        <a:xfrm>
          <a:off x="1774190" y="66597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25908</xdr:rowOff>
    </xdr:from>
    <xdr:to>
      <xdr:col>15</xdr:col>
      <xdr:colOff>50800</xdr:colOff>
      <xdr:row>39</xdr:row>
      <xdr:rowOff>69342</xdr:rowOff>
    </xdr:to>
    <xdr:cxnSp macro="">
      <xdr:nvCxnSpPr>
        <xdr:cNvPr id="78" name="直線コネクタ 77">
          <a:extLst>
            <a:ext uri="{FF2B5EF4-FFF2-40B4-BE49-F238E27FC236}">
              <a16:creationId xmlns:a16="http://schemas.microsoft.com/office/drawing/2014/main" id="{2C0C3C93-6131-48BE-B3EF-E9AC2AC354B9}"/>
            </a:ext>
          </a:extLst>
        </xdr:cNvPr>
        <xdr:cNvCxnSpPr/>
      </xdr:nvCxnSpPr>
      <xdr:spPr>
        <a:xfrm>
          <a:off x="1828800" y="6708648"/>
          <a:ext cx="797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148844</xdr:rowOff>
    </xdr:from>
    <xdr:to>
      <xdr:col>6</xdr:col>
      <xdr:colOff>38100</xdr:colOff>
      <xdr:row>39</xdr:row>
      <xdr:rowOff>78994</xdr:rowOff>
    </xdr:to>
    <xdr:sp macro="" textlink="">
      <xdr:nvSpPr>
        <xdr:cNvPr id="79" name="楕円 78">
          <a:extLst>
            <a:ext uri="{FF2B5EF4-FFF2-40B4-BE49-F238E27FC236}">
              <a16:creationId xmlns:a16="http://schemas.microsoft.com/office/drawing/2014/main" id="{D4BC4793-32F0-4E85-9BC0-91A1323C93CA}"/>
            </a:ext>
          </a:extLst>
        </xdr:cNvPr>
        <xdr:cNvSpPr/>
      </xdr:nvSpPr>
      <xdr:spPr>
        <a:xfrm>
          <a:off x="988060" y="66639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25908</xdr:rowOff>
    </xdr:from>
    <xdr:to>
      <xdr:col>10</xdr:col>
      <xdr:colOff>114300</xdr:colOff>
      <xdr:row>39</xdr:row>
      <xdr:rowOff>28194</xdr:rowOff>
    </xdr:to>
    <xdr:cxnSp macro="">
      <xdr:nvCxnSpPr>
        <xdr:cNvPr id="80" name="直線コネクタ 79">
          <a:extLst>
            <a:ext uri="{FF2B5EF4-FFF2-40B4-BE49-F238E27FC236}">
              <a16:creationId xmlns:a16="http://schemas.microsoft.com/office/drawing/2014/main" id="{CABBBDC7-109D-44FC-9094-EEB7CAD51396}"/>
            </a:ext>
          </a:extLst>
        </xdr:cNvPr>
        <xdr:cNvCxnSpPr/>
      </xdr:nvCxnSpPr>
      <xdr:spPr>
        <a:xfrm flipV="1">
          <a:off x="1031240" y="6708648"/>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4E7A6C34-1567-4CBE-9BA1-C645B8066394}"/>
            </a:ext>
          </a:extLst>
        </xdr:cNvPr>
        <xdr:cNvSpPr txBox="1"/>
      </xdr:nvSpPr>
      <xdr:spPr>
        <a:xfrm>
          <a:off x="32391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9483BCDC-21EF-4947-B9DC-B66661557D31}"/>
            </a:ext>
          </a:extLst>
        </xdr:cNvPr>
        <xdr:cNvSpPr txBox="1"/>
      </xdr:nvSpPr>
      <xdr:spPr>
        <a:xfrm>
          <a:off x="2439044" y="6097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711D0C46-9B1D-4DF9-B8A6-4A9897CB3B52}"/>
            </a:ext>
          </a:extLst>
        </xdr:cNvPr>
        <xdr:cNvSpPr txBox="1"/>
      </xdr:nvSpPr>
      <xdr:spPr>
        <a:xfrm>
          <a:off x="1641484" y="614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F78F3FAF-6663-455F-A81E-22DE3FABAECD}"/>
            </a:ext>
          </a:extLst>
        </xdr:cNvPr>
        <xdr:cNvSpPr txBox="1"/>
      </xdr:nvSpPr>
      <xdr:spPr>
        <a:xfrm>
          <a:off x="85535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54119</xdr:rowOff>
    </xdr:from>
    <xdr:ext cx="405111" cy="259045"/>
    <xdr:sp macro="" textlink="">
      <xdr:nvSpPr>
        <xdr:cNvPr id="85" name="n_1mainValue【図書館】&#10;有形固定資産減価償却率">
          <a:extLst>
            <a:ext uri="{FF2B5EF4-FFF2-40B4-BE49-F238E27FC236}">
              <a16:creationId xmlns:a16="http://schemas.microsoft.com/office/drawing/2014/main" id="{7744AF10-4A48-4694-A835-E16E4EE954CB}"/>
            </a:ext>
          </a:extLst>
        </xdr:cNvPr>
        <xdr:cNvSpPr txBox="1"/>
      </xdr:nvSpPr>
      <xdr:spPr>
        <a:xfrm>
          <a:off x="3239144" y="674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111269</xdr:rowOff>
    </xdr:from>
    <xdr:ext cx="405111" cy="259045"/>
    <xdr:sp macro="" textlink="">
      <xdr:nvSpPr>
        <xdr:cNvPr id="86" name="n_2mainValue【図書館】&#10;有形固定資産減価償却率">
          <a:extLst>
            <a:ext uri="{FF2B5EF4-FFF2-40B4-BE49-F238E27FC236}">
              <a16:creationId xmlns:a16="http://schemas.microsoft.com/office/drawing/2014/main" id="{8004A711-2B53-45E3-BF99-D384A82CA9D7}"/>
            </a:ext>
          </a:extLst>
        </xdr:cNvPr>
        <xdr:cNvSpPr txBox="1"/>
      </xdr:nvSpPr>
      <xdr:spPr>
        <a:xfrm>
          <a:off x="2439044" y="679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67835</xdr:rowOff>
    </xdr:from>
    <xdr:ext cx="405111" cy="259045"/>
    <xdr:sp macro="" textlink="">
      <xdr:nvSpPr>
        <xdr:cNvPr id="87" name="n_3mainValue【図書館】&#10;有形固定資産減価償却率">
          <a:extLst>
            <a:ext uri="{FF2B5EF4-FFF2-40B4-BE49-F238E27FC236}">
              <a16:creationId xmlns:a16="http://schemas.microsoft.com/office/drawing/2014/main" id="{DD02CE6C-D05B-45CC-839E-13494BAACC76}"/>
            </a:ext>
          </a:extLst>
        </xdr:cNvPr>
        <xdr:cNvSpPr txBox="1"/>
      </xdr:nvSpPr>
      <xdr:spPr>
        <a:xfrm>
          <a:off x="1641484" y="6752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70121</xdr:rowOff>
    </xdr:from>
    <xdr:ext cx="405111" cy="259045"/>
    <xdr:sp macro="" textlink="">
      <xdr:nvSpPr>
        <xdr:cNvPr id="88" name="n_4mainValue【図書館】&#10;有形固定資産減価償却率">
          <a:extLst>
            <a:ext uri="{FF2B5EF4-FFF2-40B4-BE49-F238E27FC236}">
              <a16:creationId xmlns:a16="http://schemas.microsoft.com/office/drawing/2014/main" id="{721B2423-7D45-4046-8CE2-9B4764EC2820}"/>
            </a:ext>
          </a:extLst>
        </xdr:cNvPr>
        <xdr:cNvSpPr txBox="1"/>
      </xdr:nvSpPr>
      <xdr:spPr>
        <a:xfrm>
          <a:off x="855354" y="675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FB93AA3-3A95-47A1-85B0-3BA7DECBF3D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3D30986-5B3A-40D3-879D-2E064982235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93AAF7A-0AB5-4AF8-AD7A-03EF45FDBD8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58E8FB0-86D8-47F4-AD5E-4CEB3544FE6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3B26495-1C55-461A-9D9C-1C8C926ED46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D1711E3-31DD-4178-87C7-AE434810F98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07AE7A8-B884-41D0-A724-18EDB46479A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EA9E579-410E-4881-BC78-81AEA8FFFEF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AE070110-BD7A-47F8-8A99-82BBA00D6AE3}"/>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2477752-549C-407E-B25E-031AA81ED1FD}"/>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5EA7721-A7E2-4339-A66A-DFFB6071B6B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0193064-8209-4B2F-B6E8-37B4EA771DA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3D45D51-D393-4945-88E0-FCA0BCB78A1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1976B43-75A3-4A45-B622-4BCB25C49203}"/>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82DF60B-E986-4FFF-A780-A7886DC04E4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F2D02B03-5BF7-488E-AB31-8693BF3300F6}"/>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D4AC700-CE90-4965-B10B-71235D439F9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E8B5EF4A-719E-4358-ACFD-BF56F8166757}"/>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F3AC4B4-021D-4ACA-878C-C8843FB6962A}"/>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4B503233-A4C2-4B8E-BAD7-B0AF90AB38CE}"/>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3A675D5-0CA1-4518-9D14-A3DA85C3BBC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72C7700B-7CD3-49CD-9AA3-7A4042A39635}"/>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8EF063E1-60C9-40F6-A9D4-A40286CBE95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D2D64141-09AD-4226-A0F8-88C768561FC1}"/>
            </a:ext>
          </a:extLst>
        </xdr:cNvPr>
        <xdr:cNvCxnSpPr/>
      </xdr:nvCxnSpPr>
      <xdr:spPr>
        <a:xfrm flipV="1">
          <a:off x="9429115" y="571119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29273247-06D7-4BA5-84A6-13D454A93E18}"/>
            </a:ext>
          </a:extLst>
        </xdr:cNvPr>
        <xdr:cNvSpPr txBox="1"/>
      </xdr:nvSpPr>
      <xdr:spPr>
        <a:xfrm>
          <a:off x="946785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CAF33176-B4FC-4E41-BA0C-984EEFE1D71E}"/>
            </a:ext>
          </a:extLst>
        </xdr:cNvPr>
        <xdr:cNvCxnSpPr/>
      </xdr:nvCxnSpPr>
      <xdr:spPr>
        <a:xfrm>
          <a:off x="9356090" y="71780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9D3A7556-B3FE-4F01-B05D-F82DF84C27D6}"/>
            </a:ext>
          </a:extLst>
        </xdr:cNvPr>
        <xdr:cNvSpPr txBox="1"/>
      </xdr:nvSpPr>
      <xdr:spPr>
        <a:xfrm>
          <a:off x="946785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A671739C-7DC5-4952-9478-24712015E54C}"/>
            </a:ext>
          </a:extLst>
        </xdr:cNvPr>
        <xdr:cNvCxnSpPr/>
      </xdr:nvCxnSpPr>
      <xdr:spPr>
        <a:xfrm>
          <a:off x="9356090" y="57111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A84CBFAE-EFD7-4279-B023-6CB465C45851}"/>
            </a:ext>
          </a:extLst>
        </xdr:cNvPr>
        <xdr:cNvSpPr txBox="1"/>
      </xdr:nvSpPr>
      <xdr:spPr>
        <a:xfrm>
          <a:off x="9467850" y="675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B3CC3E66-7392-4D7F-86AB-8ED621520C61}"/>
            </a:ext>
          </a:extLst>
        </xdr:cNvPr>
        <xdr:cNvSpPr/>
      </xdr:nvSpPr>
      <xdr:spPr>
        <a:xfrm>
          <a:off x="9394190" y="69081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4B68D6B8-3CFF-4D30-BDDF-F5DAFE152C57}"/>
            </a:ext>
          </a:extLst>
        </xdr:cNvPr>
        <xdr:cNvSpPr/>
      </xdr:nvSpPr>
      <xdr:spPr>
        <a:xfrm>
          <a:off x="8632190" y="6908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DA2EC97A-E6DC-4D1B-86D4-0499CC9D2DF4}"/>
            </a:ext>
          </a:extLst>
        </xdr:cNvPr>
        <xdr:cNvSpPr/>
      </xdr:nvSpPr>
      <xdr:spPr>
        <a:xfrm>
          <a:off x="7846060" y="6908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59F6B28A-D54A-42B8-804A-E9B2AF1A409D}"/>
            </a:ext>
          </a:extLst>
        </xdr:cNvPr>
        <xdr:cNvSpPr/>
      </xdr:nvSpPr>
      <xdr:spPr>
        <a:xfrm>
          <a:off x="7029450" y="6917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A77EAE98-FF0A-4525-A402-122544EDC222}"/>
            </a:ext>
          </a:extLst>
        </xdr:cNvPr>
        <xdr:cNvSpPr/>
      </xdr:nvSpPr>
      <xdr:spPr>
        <a:xfrm>
          <a:off x="62318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32ED765-FECC-4922-8373-7732B5D7880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EA5DB69-48FC-4C45-99D9-B1ADB42680E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AA58EFF-70AF-4F89-8BFA-CA851E77CE4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61B762-1AE7-403B-9727-C5AEEA809F9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EFC4D54-6B71-4E7D-87FF-47E89CA2859D}"/>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124460</xdr:rowOff>
    </xdr:from>
    <xdr:to>
      <xdr:col>55</xdr:col>
      <xdr:colOff>50800</xdr:colOff>
      <xdr:row>41</xdr:row>
      <xdr:rowOff>54610</xdr:rowOff>
    </xdr:to>
    <xdr:sp macro="" textlink="">
      <xdr:nvSpPr>
        <xdr:cNvPr id="128" name="楕円 127">
          <a:extLst>
            <a:ext uri="{FF2B5EF4-FFF2-40B4-BE49-F238E27FC236}">
              <a16:creationId xmlns:a16="http://schemas.microsoft.com/office/drawing/2014/main" id="{23F3EF86-4E60-4861-BABE-335A23FED334}"/>
            </a:ext>
          </a:extLst>
        </xdr:cNvPr>
        <xdr:cNvSpPr/>
      </xdr:nvSpPr>
      <xdr:spPr>
        <a:xfrm>
          <a:off x="9394190" y="698436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102887</xdr:rowOff>
    </xdr:from>
    <xdr:ext cx="469744" cy="259045"/>
    <xdr:sp macro="" textlink="">
      <xdr:nvSpPr>
        <xdr:cNvPr id="129" name="【図書館】&#10;一人当たり面積該当値テキスト">
          <a:extLst>
            <a:ext uri="{FF2B5EF4-FFF2-40B4-BE49-F238E27FC236}">
              <a16:creationId xmlns:a16="http://schemas.microsoft.com/office/drawing/2014/main" id="{3418B053-2920-4F78-A3B4-632B9E04F86D}"/>
            </a:ext>
          </a:extLst>
        </xdr:cNvPr>
        <xdr:cNvSpPr txBox="1"/>
      </xdr:nvSpPr>
      <xdr:spPr>
        <a:xfrm>
          <a:off x="9467850" y="695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124460</xdr:rowOff>
    </xdr:from>
    <xdr:to>
      <xdr:col>50</xdr:col>
      <xdr:colOff>165100</xdr:colOff>
      <xdr:row>41</xdr:row>
      <xdr:rowOff>54610</xdr:rowOff>
    </xdr:to>
    <xdr:sp macro="" textlink="">
      <xdr:nvSpPr>
        <xdr:cNvPr id="130" name="楕円 129">
          <a:extLst>
            <a:ext uri="{FF2B5EF4-FFF2-40B4-BE49-F238E27FC236}">
              <a16:creationId xmlns:a16="http://schemas.microsoft.com/office/drawing/2014/main" id="{7D606B9A-DBD7-45DC-B1D6-98D380CF5E51}"/>
            </a:ext>
          </a:extLst>
        </xdr:cNvPr>
        <xdr:cNvSpPr/>
      </xdr:nvSpPr>
      <xdr:spPr>
        <a:xfrm>
          <a:off x="8632190" y="6984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3810</xdr:rowOff>
    </xdr:from>
    <xdr:to>
      <xdr:col>55</xdr:col>
      <xdr:colOff>0</xdr:colOff>
      <xdr:row>41</xdr:row>
      <xdr:rowOff>3810</xdr:rowOff>
    </xdr:to>
    <xdr:cxnSp macro="">
      <xdr:nvCxnSpPr>
        <xdr:cNvPr id="131" name="直線コネクタ 130">
          <a:extLst>
            <a:ext uri="{FF2B5EF4-FFF2-40B4-BE49-F238E27FC236}">
              <a16:creationId xmlns:a16="http://schemas.microsoft.com/office/drawing/2014/main" id="{1776429E-003C-4BCC-A994-1ECC906960B0}"/>
            </a:ext>
          </a:extLst>
        </xdr:cNvPr>
        <xdr:cNvCxnSpPr/>
      </xdr:nvCxnSpPr>
      <xdr:spPr>
        <a:xfrm>
          <a:off x="8686800" y="70351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124460</xdr:rowOff>
    </xdr:from>
    <xdr:to>
      <xdr:col>46</xdr:col>
      <xdr:colOff>38100</xdr:colOff>
      <xdr:row>41</xdr:row>
      <xdr:rowOff>54610</xdr:rowOff>
    </xdr:to>
    <xdr:sp macro="" textlink="">
      <xdr:nvSpPr>
        <xdr:cNvPr id="132" name="楕円 131">
          <a:extLst>
            <a:ext uri="{FF2B5EF4-FFF2-40B4-BE49-F238E27FC236}">
              <a16:creationId xmlns:a16="http://schemas.microsoft.com/office/drawing/2014/main" id="{9705F1FA-B698-4CE9-81C8-AF769ABB430E}"/>
            </a:ext>
          </a:extLst>
        </xdr:cNvPr>
        <xdr:cNvSpPr/>
      </xdr:nvSpPr>
      <xdr:spPr>
        <a:xfrm>
          <a:off x="7846060" y="69843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3810</xdr:rowOff>
    </xdr:from>
    <xdr:to>
      <xdr:col>50</xdr:col>
      <xdr:colOff>114300</xdr:colOff>
      <xdr:row>41</xdr:row>
      <xdr:rowOff>3810</xdr:rowOff>
    </xdr:to>
    <xdr:cxnSp macro="">
      <xdr:nvCxnSpPr>
        <xdr:cNvPr id="133" name="直線コネクタ 132">
          <a:extLst>
            <a:ext uri="{FF2B5EF4-FFF2-40B4-BE49-F238E27FC236}">
              <a16:creationId xmlns:a16="http://schemas.microsoft.com/office/drawing/2014/main" id="{B9C9EE33-037E-4891-8143-B3E29D059FED}"/>
            </a:ext>
          </a:extLst>
        </xdr:cNvPr>
        <xdr:cNvCxnSpPr/>
      </xdr:nvCxnSpPr>
      <xdr:spPr>
        <a:xfrm>
          <a:off x="7889240" y="70351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124460</xdr:rowOff>
    </xdr:from>
    <xdr:to>
      <xdr:col>41</xdr:col>
      <xdr:colOff>101600</xdr:colOff>
      <xdr:row>41</xdr:row>
      <xdr:rowOff>54610</xdr:rowOff>
    </xdr:to>
    <xdr:sp macro="" textlink="">
      <xdr:nvSpPr>
        <xdr:cNvPr id="134" name="楕円 133">
          <a:extLst>
            <a:ext uri="{FF2B5EF4-FFF2-40B4-BE49-F238E27FC236}">
              <a16:creationId xmlns:a16="http://schemas.microsoft.com/office/drawing/2014/main" id="{6DC2D6C0-4459-4421-9A13-9FEDBAFEB5A3}"/>
            </a:ext>
          </a:extLst>
        </xdr:cNvPr>
        <xdr:cNvSpPr/>
      </xdr:nvSpPr>
      <xdr:spPr>
        <a:xfrm>
          <a:off x="7029450" y="69843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3810</xdr:rowOff>
    </xdr:from>
    <xdr:to>
      <xdr:col>45</xdr:col>
      <xdr:colOff>177800</xdr:colOff>
      <xdr:row>41</xdr:row>
      <xdr:rowOff>3810</xdr:rowOff>
    </xdr:to>
    <xdr:cxnSp macro="">
      <xdr:nvCxnSpPr>
        <xdr:cNvPr id="135" name="直線コネクタ 134">
          <a:extLst>
            <a:ext uri="{FF2B5EF4-FFF2-40B4-BE49-F238E27FC236}">
              <a16:creationId xmlns:a16="http://schemas.microsoft.com/office/drawing/2014/main" id="{2E40D901-788B-42A7-9FA1-64E26EB7C867}"/>
            </a:ext>
          </a:extLst>
        </xdr:cNvPr>
        <xdr:cNvCxnSpPr/>
      </xdr:nvCxnSpPr>
      <xdr:spPr>
        <a:xfrm>
          <a:off x="7084060" y="703516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36" name="楕円 135">
          <a:extLst>
            <a:ext uri="{FF2B5EF4-FFF2-40B4-BE49-F238E27FC236}">
              <a16:creationId xmlns:a16="http://schemas.microsoft.com/office/drawing/2014/main" id="{A4773BE9-B65D-4C89-AE56-AAFBCA702469}"/>
            </a:ext>
          </a:extLst>
        </xdr:cNvPr>
        <xdr:cNvSpPr/>
      </xdr:nvSpPr>
      <xdr:spPr>
        <a:xfrm>
          <a:off x="6231890" y="6984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3810</xdr:rowOff>
    </xdr:from>
    <xdr:to>
      <xdr:col>41</xdr:col>
      <xdr:colOff>50800</xdr:colOff>
      <xdr:row>41</xdr:row>
      <xdr:rowOff>3810</xdr:rowOff>
    </xdr:to>
    <xdr:cxnSp macro="">
      <xdr:nvCxnSpPr>
        <xdr:cNvPr id="137" name="直線コネクタ 136">
          <a:extLst>
            <a:ext uri="{FF2B5EF4-FFF2-40B4-BE49-F238E27FC236}">
              <a16:creationId xmlns:a16="http://schemas.microsoft.com/office/drawing/2014/main" id="{CC530901-6B99-4D12-8CF1-685790B92557}"/>
            </a:ext>
          </a:extLst>
        </xdr:cNvPr>
        <xdr:cNvCxnSpPr/>
      </xdr:nvCxnSpPr>
      <xdr:spPr>
        <a:xfrm>
          <a:off x="6286500" y="70351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0986BEC4-9A75-450A-A545-EEC517B70AC2}"/>
            </a:ext>
          </a:extLst>
        </xdr:cNvPr>
        <xdr:cNvSpPr txBox="1"/>
      </xdr:nvSpPr>
      <xdr:spPr>
        <a:xfrm>
          <a:off x="845446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F319FD8D-E33A-49C8-A268-85A2006E4DAE}"/>
            </a:ext>
          </a:extLst>
        </xdr:cNvPr>
        <xdr:cNvSpPr txBox="1"/>
      </xdr:nvSpPr>
      <xdr:spPr>
        <a:xfrm>
          <a:off x="767341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0" name="n_3aveValue【図書館】&#10;一人当たり面積">
          <a:extLst>
            <a:ext uri="{FF2B5EF4-FFF2-40B4-BE49-F238E27FC236}">
              <a16:creationId xmlns:a16="http://schemas.microsoft.com/office/drawing/2014/main" id="{9D99F1A8-9EA9-4DDF-A300-A56CB40D927F}"/>
            </a:ext>
          </a:extLst>
        </xdr:cNvPr>
        <xdr:cNvSpPr txBox="1"/>
      </xdr:nvSpPr>
      <xdr:spPr>
        <a:xfrm>
          <a:off x="6866332"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384148B1-2787-43EB-A838-E496A531DB6F}"/>
            </a:ext>
          </a:extLst>
        </xdr:cNvPr>
        <xdr:cNvSpPr txBox="1"/>
      </xdr:nvSpPr>
      <xdr:spPr>
        <a:xfrm>
          <a:off x="6068772"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45737</xdr:rowOff>
    </xdr:from>
    <xdr:ext cx="469744" cy="259045"/>
    <xdr:sp macro="" textlink="">
      <xdr:nvSpPr>
        <xdr:cNvPr id="142" name="n_1mainValue【図書館】&#10;一人当たり面積">
          <a:extLst>
            <a:ext uri="{FF2B5EF4-FFF2-40B4-BE49-F238E27FC236}">
              <a16:creationId xmlns:a16="http://schemas.microsoft.com/office/drawing/2014/main" id="{FF0A9FCC-D512-4D45-8B0A-19E33632C046}"/>
            </a:ext>
          </a:extLst>
        </xdr:cNvPr>
        <xdr:cNvSpPr txBox="1"/>
      </xdr:nvSpPr>
      <xdr:spPr>
        <a:xfrm>
          <a:off x="8454467"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45737</xdr:rowOff>
    </xdr:from>
    <xdr:ext cx="469744" cy="259045"/>
    <xdr:sp macro="" textlink="">
      <xdr:nvSpPr>
        <xdr:cNvPr id="143" name="n_2mainValue【図書館】&#10;一人当たり面積">
          <a:extLst>
            <a:ext uri="{FF2B5EF4-FFF2-40B4-BE49-F238E27FC236}">
              <a16:creationId xmlns:a16="http://schemas.microsoft.com/office/drawing/2014/main" id="{87ECF4F7-7E72-469C-B64A-1A285DB4313A}"/>
            </a:ext>
          </a:extLst>
        </xdr:cNvPr>
        <xdr:cNvSpPr txBox="1"/>
      </xdr:nvSpPr>
      <xdr:spPr>
        <a:xfrm>
          <a:off x="7673417"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45737</xdr:rowOff>
    </xdr:from>
    <xdr:ext cx="469744" cy="259045"/>
    <xdr:sp macro="" textlink="">
      <xdr:nvSpPr>
        <xdr:cNvPr id="144" name="n_3mainValue【図書館】&#10;一人当たり面積">
          <a:extLst>
            <a:ext uri="{FF2B5EF4-FFF2-40B4-BE49-F238E27FC236}">
              <a16:creationId xmlns:a16="http://schemas.microsoft.com/office/drawing/2014/main" id="{59E17B69-E2DF-4509-AF4F-22F67635AE28}"/>
            </a:ext>
          </a:extLst>
        </xdr:cNvPr>
        <xdr:cNvSpPr txBox="1"/>
      </xdr:nvSpPr>
      <xdr:spPr>
        <a:xfrm>
          <a:off x="6866332"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5" name="n_4mainValue【図書館】&#10;一人当たり面積">
          <a:extLst>
            <a:ext uri="{FF2B5EF4-FFF2-40B4-BE49-F238E27FC236}">
              <a16:creationId xmlns:a16="http://schemas.microsoft.com/office/drawing/2014/main" id="{E164951E-8836-405F-8F0D-568C4CA67820}"/>
            </a:ext>
          </a:extLst>
        </xdr:cNvPr>
        <xdr:cNvSpPr txBox="1"/>
      </xdr:nvSpPr>
      <xdr:spPr>
        <a:xfrm>
          <a:off x="6068772"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BDB5CA1-1FF5-4A13-A078-AF15D3D68A4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F4368E5-F725-49A5-B9CF-F1991941D6E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181E40F-41FE-4CCA-9263-82836A24D4D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961215D-E0C0-4DF0-946E-959C67253CF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B687F43-78C8-4700-871E-4E12D7728FD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D3AAD53-8364-43A5-B7DF-EBAEA084F55C}"/>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1CEBBD8-5A1B-451E-B3AB-9F36C9D48C1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DA4357C-E764-48C2-AD2E-2233A889229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EEF4B3A-8EB1-414A-8AF0-F4A15E38D2B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2052AD3-4426-44B0-B48A-8FC6DDCBA3C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54D9D8EB-8F47-4557-9CB7-379A7CDB10E5}"/>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EAEC037A-704C-44BE-A4C9-4FEFA330FB61}"/>
            </a:ext>
          </a:extLst>
        </xdr:cNvPr>
        <xdr:cNvCxnSpPr/>
      </xdr:nvCxnSpPr>
      <xdr:spPr>
        <a:xfrm>
          <a:off x="68580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4D43E2BC-DEC7-42B0-B1A2-A5CA703F1777}"/>
            </a:ext>
          </a:extLst>
        </xdr:cNvPr>
        <xdr:cNvSpPr txBox="1"/>
      </xdr:nvSpPr>
      <xdr:spPr>
        <a:xfrm>
          <a:off x="343701" y="110001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72983417-2691-4289-B9DD-EB82DE1D5AA1}"/>
            </a:ext>
          </a:extLst>
        </xdr:cNvPr>
        <xdr:cNvCxnSpPr/>
      </xdr:nvCxnSpPr>
      <xdr:spPr>
        <a:xfrm>
          <a:off x="6858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EECF5270-4B55-4229-A861-A7AE4EF2B709}"/>
            </a:ext>
          </a:extLst>
        </xdr:cNvPr>
        <xdr:cNvSpPr txBox="1"/>
      </xdr:nvSpPr>
      <xdr:spPr>
        <a:xfrm>
          <a:off x="343701" y="1071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3210C5FB-BB15-4151-888C-737C5A89838A}"/>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123EE0C2-81B2-494A-A6F5-4586209DECAC}"/>
            </a:ext>
          </a:extLst>
        </xdr:cNvPr>
        <xdr:cNvSpPr txBox="1"/>
      </xdr:nvSpPr>
      <xdr:spPr>
        <a:xfrm>
          <a:off x="343701" y="1042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541ACAD8-7A27-4D27-9DCC-AFEDA50C4B01}"/>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B884B22B-0393-4146-B979-3215DFD8EB0C}"/>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362B320D-E0A0-40E5-9A2A-F57EEB5DC8F7}"/>
            </a:ext>
          </a:extLst>
        </xdr:cNvPr>
        <xdr:cNvCxnSpPr/>
      </xdr:nvCxnSpPr>
      <xdr:spPr>
        <a:xfrm>
          <a:off x="68580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8FFBCD5B-0D3F-4BB4-BDB3-5A7C8F6EA912}"/>
            </a:ext>
          </a:extLst>
        </xdr:cNvPr>
        <xdr:cNvSpPr txBox="1"/>
      </xdr:nvSpPr>
      <xdr:spPr>
        <a:xfrm>
          <a:off x="343701" y="986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CF0CFC58-3D31-4CCB-832D-0598E2A5F69F}"/>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E1E8819C-6C4F-4DA7-B61F-CB42966DF775}"/>
            </a:ext>
          </a:extLst>
        </xdr:cNvPr>
        <xdr:cNvSpPr txBox="1"/>
      </xdr:nvSpPr>
      <xdr:spPr>
        <a:xfrm>
          <a:off x="343701" y="957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AEBD9255-FA50-4B5D-8200-B42F96845989}"/>
            </a:ext>
          </a:extLst>
        </xdr:cNvPr>
        <xdr:cNvCxnSpPr/>
      </xdr:nvCxnSpPr>
      <xdr:spPr>
        <a:xfrm>
          <a:off x="68580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B8B8840D-A92B-4D68-8CC4-D42E90244093}"/>
            </a:ext>
          </a:extLst>
        </xdr:cNvPr>
        <xdr:cNvSpPr txBox="1"/>
      </xdr:nvSpPr>
      <xdr:spPr>
        <a:xfrm>
          <a:off x="343701" y="9285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76FDDC6-7E40-4079-9E20-04ABED592F1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F7AC2489-F6BD-4659-9333-AF532CB47408}"/>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481F9983-B7D6-4536-949A-B6EA283B0A5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58F82E30-19CF-4FD5-A6E6-CF04D71C2C49}"/>
            </a:ext>
          </a:extLst>
        </xdr:cNvPr>
        <xdr:cNvCxnSpPr/>
      </xdr:nvCxnSpPr>
      <xdr:spPr>
        <a:xfrm flipV="1">
          <a:off x="4173855" y="9602153"/>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EDE7635E-2945-4F64-9C5C-A07A18C51510}"/>
            </a:ext>
          </a:extLst>
        </xdr:cNvPr>
        <xdr:cNvSpPr txBox="1"/>
      </xdr:nvSpPr>
      <xdr:spPr>
        <a:xfrm>
          <a:off x="4212590" y="1102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B7D1823B-C066-4090-B7D9-D6D453004B5D}"/>
            </a:ext>
          </a:extLst>
        </xdr:cNvPr>
        <xdr:cNvCxnSpPr/>
      </xdr:nvCxnSpPr>
      <xdr:spPr>
        <a:xfrm>
          <a:off x="4112260" y="110232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545443F8-A225-4878-8DAA-D71D6900B83E}"/>
            </a:ext>
          </a:extLst>
        </xdr:cNvPr>
        <xdr:cNvSpPr txBox="1"/>
      </xdr:nvSpPr>
      <xdr:spPr>
        <a:xfrm>
          <a:off x="421259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F006E0CF-CDA6-43CC-9AC0-785343B29E7C}"/>
            </a:ext>
          </a:extLst>
        </xdr:cNvPr>
        <xdr:cNvCxnSpPr/>
      </xdr:nvCxnSpPr>
      <xdr:spPr>
        <a:xfrm>
          <a:off x="4112260" y="9602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5EADBB0-9AE2-4AB5-9540-5083E2A47E7C}"/>
            </a:ext>
          </a:extLst>
        </xdr:cNvPr>
        <xdr:cNvSpPr txBox="1"/>
      </xdr:nvSpPr>
      <xdr:spPr>
        <a:xfrm>
          <a:off x="4212590" y="1023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6ECD23CE-AFA5-429F-A7AD-8A1B54373DBD}"/>
            </a:ext>
          </a:extLst>
        </xdr:cNvPr>
        <xdr:cNvSpPr/>
      </xdr:nvSpPr>
      <xdr:spPr>
        <a:xfrm>
          <a:off x="4131310" y="103809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C83D1C86-1B0D-4783-90D0-7E2FC933C3C3}"/>
            </a:ext>
          </a:extLst>
        </xdr:cNvPr>
        <xdr:cNvSpPr/>
      </xdr:nvSpPr>
      <xdr:spPr>
        <a:xfrm>
          <a:off x="338836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4DF95321-60D4-4C05-8EAA-9008C495EECB}"/>
            </a:ext>
          </a:extLst>
        </xdr:cNvPr>
        <xdr:cNvSpPr/>
      </xdr:nvSpPr>
      <xdr:spPr>
        <a:xfrm>
          <a:off x="2571750" y="1029811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C2DC50C2-0D11-4B4D-AD8C-FC191ECBE632}"/>
            </a:ext>
          </a:extLst>
        </xdr:cNvPr>
        <xdr:cNvSpPr/>
      </xdr:nvSpPr>
      <xdr:spPr>
        <a:xfrm>
          <a:off x="1774190" y="102276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D29F3EF2-E902-46AB-8306-C6A1A36770A6}"/>
            </a:ext>
          </a:extLst>
        </xdr:cNvPr>
        <xdr:cNvSpPr/>
      </xdr:nvSpPr>
      <xdr:spPr>
        <a:xfrm>
          <a:off x="988060" y="1017428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1B55D4B-3EBA-4054-9FAC-BC8C37A724B0}"/>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D0D91A8-46E3-4BAD-BB24-B7995C1C895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8DADB12-BC8D-47A7-ABCD-CE2BCAD4EA7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F1AAA0E-50F9-4A3D-8031-18A7451B068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DB68A3A-C020-4384-9CF9-C84D6DCAECE5}"/>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129222</xdr:rowOff>
    </xdr:from>
    <xdr:to>
      <xdr:col>24</xdr:col>
      <xdr:colOff>114300</xdr:colOff>
      <xdr:row>62</xdr:row>
      <xdr:rowOff>59372</xdr:rowOff>
    </xdr:to>
    <xdr:sp macro="" textlink="">
      <xdr:nvSpPr>
        <xdr:cNvPr id="190" name="楕円 189">
          <a:extLst>
            <a:ext uri="{FF2B5EF4-FFF2-40B4-BE49-F238E27FC236}">
              <a16:creationId xmlns:a16="http://schemas.microsoft.com/office/drawing/2014/main" id="{F38347D2-38BC-411A-B877-CCBD3959E9D5}"/>
            </a:ext>
          </a:extLst>
        </xdr:cNvPr>
        <xdr:cNvSpPr/>
      </xdr:nvSpPr>
      <xdr:spPr>
        <a:xfrm>
          <a:off x="4131310" y="1059148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107649</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C68F0818-2EDA-4DBA-A8DA-9FB3464EB8AE}"/>
            </a:ext>
          </a:extLst>
        </xdr:cNvPr>
        <xdr:cNvSpPr txBox="1"/>
      </xdr:nvSpPr>
      <xdr:spPr>
        <a:xfrm>
          <a:off x="4212590" y="10564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103505</xdr:rowOff>
    </xdr:from>
    <xdr:to>
      <xdr:col>20</xdr:col>
      <xdr:colOff>38100</xdr:colOff>
      <xdr:row>62</xdr:row>
      <xdr:rowOff>33655</xdr:rowOff>
    </xdr:to>
    <xdr:sp macro="" textlink="">
      <xdr:nvSpPr>
        <xdr:cNvPr id="192" name="楕円 191">
          <a:extLst>
            <a:ext uri="{FF2B5EF4-FFF2-40B4-BE49-F238E27FC236}">
              <a16:creationId xmlns:a16="http://schemas.microsoft.com/office/drawing/2014/main" id="{545AF516-02E5-4A46-BDF2-1050655BAE31}"/>
            </a:ext>
          </a:extLst>
        </xdr:cNvPr>
        <xdr:cNvSpPr/>
      </xdr:nvSpPr>
      <xdr:spPr>
        <a:xfrm>
          <a:off x="3388360" y="105600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154305</xdr:rowOff>
    </xdr:from>
    <xdr:to>
      <xdr:col>24</xdr:col>
      <xdr:colOff>63500</xdr:colOff>
      <xdr:row>62</xdr:row>
      <xdr:rowOff>8572</xdr:rowOff>
    </xdr:to>
    <xdr:cxnSp macro="">
      <xdr:nvCxnSpPr>
        <xdr:cNvPr id="193" name="直線コネクタ 192">
          <a:extLst>
            <a:ext uri="{FF2B5EF4-FFF2-40B4-BE49-F238E27FC236}">
              <a16:creationId xmlns:a16="http://schemas.microsoft.com/office/drawing/2014/main" id="{AE707166-69F8-4EE3-B4E6-1FB8B9B7A58C}"/>
            </a:ext>
          </a:extLst>
        </xdr:cNvPr>
        <xdr:cNvCxnSpPr/>
      </xdr:nvCxnSpPr>
      <xdr:spPr>
        <a:xfrm>
          <a:off x="3431540" y="10612755"/>
          <a:ext cx="742950" cy="2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60643</xdr:rowOff>
    </xdr:from>
    <xdr:to>
      <xdr:col>15</xdr:col>
      <xdr:colOff>101600</xdr:colOff>
      <xdr:row>63</xdr:row>
      <xdr:rowOff>162243</xdr:rowOff>
    </xdr:to>
    <xdr:sp macro="" textlink="">
      <xdr:nvSpPr>
        <xdr:cNvPr id="194" name="楕円 193">
          <a:extLst>
            <a:ext uri="{FF2B5EF4-FFF2-40B4-BE49-F238E27FC236}">
              <a16:creationId xmlns:a16="http://schemas.microsoft.com/office/drawing/2014/main" id="{F2FBA785-4AE5-4063-85EC-C13BA2BF9C0F}"/>
            </a:ext>
          </a:extLst>
        </xdr:cNvPr>
        <xdr:cNvSpPr/>
      </xdr:nvSpPr>
      <xdr:spPr>
        <a:xfrm>
          <a:off x="2571750" y="1085818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154305</xdr:rowOff>
    </xdr:from>
    <xdr:to>
      <xdr:col>19</xdr:col>
      <xdr:colOff>177800</xdr:colOff>
      <xdr:row>63</xdr:row>
      <xdr:rowOff>111443</xdr:rowOff>
    </xdr:to>
    <xdr:cxnSp macro="">
      <xdr:nvCxnSpPr>
        <xdr:cNvPr id="195" name="直線コネクタ 194">
          <a:extLst>
            <a:ext uri="{FF2B5EF4-FFF2-40B4-BE49-F238E27FC236}">
              <a16:creationId xmlns:a16="http://schemas.microsoft.com/office/drawing/2014/main" id="{DEA9AC6F-AA96-4370-A888-7B88924C8938}"/>
            </a:ext>
          </a:extLst>
        </xdr:cNvPr>
        <xdr:cNvCxnSpPr/>
      </xdr:nvCxnSpPr>
      <xdr:spPr>
        <a:xfrm flipV="1">
          <a:off x="2626360" y="10612755"/>
          <a:ext cx="805180" cy="30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635</xdr:rowOff>
    </xdr:from>
    <xdr:to>
      <xdr:col>10</xdr:col>
      <xdr:colOff>165100</xdr:colOff>
      <xdr:row>63</xdr:row>
      <xdr:rowOff>102235</xdr:rowOff>
    </xdr:to>
    <xdr:sp macro="" textlink="">
      <xdr:nvSpPr>
        <xdr:cNvPr id="196" name="楕円 195">
          <a:extLst>
            <a:ext uri="{FF2B5EF4-FFF2-40B4-BE49-F238E27FC236}">
              <a16:creationId xmlns:a16="http://schemas.microsoft.com/office/drawing/2014/main" id="{5BED0178-E524-4D49-B88A-744E5A90CC6C}"/>
            </a:ext>
          </a:extLst>
        </xdr:cNvPr>
        <xdr:cNvSpPr/>
      </xdr:nvSpPr>
      <xdr:spPr>
        <a:xfrm>
          <a:off x="1774190" y="108019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51435</xdr:rowOff>
    </xdr:from>
    <xdr:to>
      <xdr:col>15</xdr:col>
      <xdr:colOff>50800</xdr:colOff>
      <xdr:row>63</xdr:row>
      <xdr:rowOff>111443</xdr:rowOff>
    </xdr:to>
    <xdr:cxnSp macro="">
      <xdr:nvCxnSpPr>
        <xdr:cNvPr id="197" name="直線コネクタ 196">
          <a:extLst>
            <a:ext uri="{FF2B5EF4-FFF2-40B4-BE49-F238E27FC236}">
              <a16:creationId xmlns:a16="http://schemas.microsoft.com/office/drawing/2014/main" id="{72CE2F33-FF91-484E-B703-1BB43E3B3B51}"/>
            </a:ext>
          </a:extLst>
        </xdr:cNvPr>
        <xdr:cNvCxnSpPr/>
      </xdr:nvCxnSpPr>
      <xdr:spPr>
        <a:xfrm>
          <a:off x="1828800" y="10856595"/>
          <a:ext cx="797560" cy="5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137795</xdr:rowOff>
    </xdr:from>
    <xdr:to>
      <xdr:col>6</xdr:col>
      <xdr:colOff>38100</xdr:colOff>
      <xdr:row>63</xdr:row>
      <xdr:rowOff>67945</xdr:rowOff>
    </xdr:to>
    <xdr:sp macro="" textlink="">
      <xdr:nvSpPr>
        <xdr:cNvPr id="198" name="楕円 197">
          <a:extLst>
            <a:ext uri="{FF2B5EF4-FFF2-40B4-BE49-F238E27FC236}">
              <a16:creationId xmlns:a16="http://schemas.microsoft.com/office/drawing/2014/main" id="{8CCD5978-455A-4C97-A588-B8C168B68210}"/>
            </a:ext>
          </a:extLst>
        </xdr:cNvPr>
        <xdr:cNvSpPr/>
      </xdr:nvSpPr>
      <xdr:spPr>
        <a:xfrm>
          <a:off x="988060" y="10763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17145</xdr:rowOff>
    </xdr:from>
    <xdr:to>
      <xdr:col>10</xdr:col>
      <xdr:colOff>114300</xdr:colOff>
      <xdr:row>63</xdr:row>
      <xdr:rowOff>51435</xdr:rowOff>
    </xdr:to>
    <xdr:cxnSp macro="">
      <xdr:nvCxnSpPr>
        <xdr:cNvPr id="199" name="直線コネクタ 198">
          <a:extLst>
            <a:ext uri="{FF2B5EF4-FFF2-40B4-BE49-F238E27FC236}">
              <a16:creationId xmlns:a16="http://schemas.microsoft.com/office/drawing/2014/main" id="{5F62535E-A4BD-4372-B7BA-AFE9F84C6D98}"/>
            </a:ext>
          </a:extLst>
        </xdr:cNvPr>
        <xdr:cNvCxnSpPr/>
      </xdr:nvCxnSpPr>
      <xdr:spPr>
        <a:xfrm>
          <a:off x="1031240" y="1082230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200" name="n_1aveValue【体育館・プール】&#10;有形固定資産減価償却率">
          <a:extLst>
            <a:ext uri="{FF2B5EF4-FFF2-40B4-BE49-F238E27FC236}">
              <a16:creationId xmlns:a16="http://schemas.microsoft.com/office/drawing/2014/main" id="{056D4277-2D8E-4E98-8857-D746CEA556F2}"/>
            </a:ext>
          </a:extLst>
        </xdr:cNvPr>
        <xdr:cNvSpPr txBox="1"/>
      </xdr:nvSpPr>
      <xdr:spPr>
        <a:xfrm>
          <a:off x="32391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201" name="n_2aveValue【体育館・プール】&#10;有形固定資産減価償却率">
          <a:extLst>
            <a:ext uri="{FF2B5EF4-FFF2-40B4-BE49-F238E27FC236}">
              <a16:creationId xmlns:a16="http://schemas.microsoft.com/office/drawing/2014/main" id="{AABC75F9-4F19-426F-90AE-BFB9C12C776F}"/>
            </a:ext>
          </a:extLst>
        </xdr:cNvPr>
        <xdr:cNvSpPr txBox="1"/>
      </xdr:nvSpPr>
      <xdr:spPr>
        <a:xfrm>
          <a:off x="2439044" y="10075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2" name="n_3aveValue【体育館・プール】&#10;有形固定資産減価償却率">
          <a:extLst>
            <a:ext uri="{FF2B5EF4-FFF2-40B4-BE49-F238E27FC236}">
              <a16:creationId xmlns:a16="http://schemas.microsoft.com/office/drawing/2014/main" id="{2319D399-2A17-423B-9966-C141BC450FAD}"/>
            </a:ext>
          </a:extLst>
        </xdr:cNvPr>
        <xdr:cNvSpPr txBox="1"/>
      </xdr:nvSpPr>
      <xdr:spPr>
        <a:xfrm>
          <a:off x="1641484" y="9999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3" name="n_4aveValue【体育館・プール】&#10;有形固定資産減価償却率">
          <a:extLst>
            <a:ext uri="{FF2B5EF4-FFF2-40B4-BE49-F238E27FC236}">
              <a16:creationId xmlns:a16="http://schemas.microsoft.com/office/drawing/2014/main" id="{7CEAE2EA-591B-4C58-BE8C-33C880FDC79E}"/>
            </a:ext>
          </a:extLst>
        </xdr:cNvPr>
        <xdr:cNvSpPr txBox="1"/>
      </xdr:nvSpPr>
      <xdr:spPr>
        <a:xfrm>
          <a:off x="855354" y="994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24782</xdr:rowOff>
    </xdr:from>
    <xdr:ext cx="405111" cy="259045"/>
    <xdr:sp macro="" textlink="">
      <xdr:nvSpPr>
        <xdr:cNvPr id="204" name="n_1mainValue【体育館・プール】&#10;有形固定資産減価償却率">
          <a:extLst>
            <a:ext uri="{FF2B5EF4-FFF2-40B4-BE49-F238E27FC236}">
              <a16:creationId xmlns:a16="http://schemas.microsoft.com/office/drawing/2014/main" id="{99807555-30E2-4EE3-B2CC-25A3B9FFFACF}"/>
            </a:ext>
          </a:extLst>
        </xdr:cNvPr>
        <xdr:cNvSpPr txBox="1"/>
      </xdr:nvSpPr>
      <xdr:spPr>
        <a:xfrm>
          <a:off x="323914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153370</xdr:rowOff>
    </xdr:from>
    <xdr:ext cx="405111" cy="259045"/>
    <xdr:sp macro="" textlink="">
      <xdr:nvSpPr>
        <xdr:cNvPr id="205" name="n_2mainValue【体育館・プール】&#10;有形固定資産減価償却率">
          <a:extLst>
            <a:ext uri="{FF2B5EF4-FFF2-40B4-BE49-F238E27FC236}">
              <a16:creationId xmlns:a16="http://schemas.microsoft.com/office/drawing/2014/main" id="{904F42A7-1D19-47FA-BA88-2ABA99A4E867}"/>
            </a:ext>
          </a:extLst>
        </xdr:cNvPr>
        <xdr:cNvSpPr txBox="1"/>
      </xdr:nvSpPr>
      <xdr:spPr>
        <a:xfrm>
          <a:off x="2439044" y="1095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93362</xdr:rowOff>
    </xdr:from>
    <xdr:ext cx="405111" cy="259045"/>
    <xdr:sp macro="" textlink="">
      <xdr:nvSpPr>
        <xdr:cNvPr id="206" name="n_3mainValue【体育館・プール】&#10;有形固定資産減価償却率">
          <a:extLst>
            <a:ext uri="{FF2B5EF4-FFF2-40B4-BE49-F238E27FC236}">
              <a16:creationId xmlns:a16="http://schemas.microsoft.com/office/drawing/2014/main" id="{A8BF9D1E-C612-4C59-AFF2-624846B52319}"/>
            </a:ext>
          </a:extLst>
        </xdr:cNvPr>
        <xdr:cNvSpPr txBox="1"/>
      </xdr:nvSpPr>
      <xdr:spPr>
        <a:xfrm>
          <a:off x="1641484"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59072</xdr:rowOff>
    </xdr:from>
    <xdr:ext cx="405111" cy="259045"/>
    <xdr:sp macro="" textlink="">
      <xdr:nvSpPr>
        <xdr:cNvPr id="207" name="n_4mainValue【体育館・プール】&#10;有形固定資産減価償却率">
          <a:extLst>
            <a:ext uri="{FF2B5EF4-FFF2-40B4-BE49-F238E27FC236}">
              <a16:creationId xmlns:a16="http://schemas.microsoft.com/office/drawing/2014/main" id="{9CB22E37-CB8C-421C-9194-088A1BA876DE}"/>
            </a:ext>
          </a:extLst>
        </xdr:cNvPr>
        <xdr:cNvSpPr txBox="1"/>
      </xdr:nvSpPr>
      <xdr:spPr>
        <a:xfrm>
          <a:off x="855354" y="1085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B292AA0-F226-47F1-8B21-561AFE2C9DE5}"/>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DED407E-1201-4B59-B3E2-E7198ACF595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E84F8F7-27EB-4C92-8632-2EA0ED8E0EE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5B6BD834-A409-4005-9EE3-95650AD1700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9363775-24FB-4036-BB03-1ADE712F9E38}"/>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8D5FBD4-5BC5-4657-A6C8-5C63E1DC589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DF818C7-B478-4E28-8CD4-71A7BF0123A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3164755B-019C-44D7-8291-3FA1D491248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315DF21-9870-465F-A68B-D83DF28E1A2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138B1F02-4DC9-4F76-80E1-5095177626C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27F988D7-5643-44D0-82DE-8B004D1FE85F}"/>
            </a:ext>
          </a:extLst>
        </xdr:cNvPr>
        <xdr:cNvSpPr txBox="1"/>
      </xdr:nvSpPr>
      <xdr:spPr>
        <a:xfrm>
          <a:off x="552722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B0D721B8-24E3-4E36-8BB6-D62CBB18961E}"/>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CAF8D68F-3330-4D09-A787-A73113FB16BF}"/>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62C21885-6433-4B35-AD63-F47970445C76}"/>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5CFAE792-870F-4DE0-9F19-4A82EFBB11C4}"/>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7314FDD8-C1DE-4736-B8BB-1C79667EAC2B}"/>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2042208C-753B-439C-9F27-16DDB7757981}"/>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7452AC78-664C-42E7-AB36-26DA041ADAC4}"/>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D6826EB6-76E2-4DCB-9F8A-B55C0D50CDCC}"/>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C2AAB018-2C16-470B-B037-F02181DE1E67}"/>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528619A0-EF32-44D1-9168-7E2661BBF3C7}"/>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70ABF1E3-2546-47C3-ABFC-89308AB5E81F}"/>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4CC644CB-139A-4919-B9D7-FA327F41A08F}"/>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3224074-3189-4431-89B0-D4652BE1691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9E65ABF6-DD4C-41B0-B0E9-C212A13A00C1}"/>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2C7E400D-51A7-4FA5-9ECE-4D3FDE87A8D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51CACE18-ED1E-4B59-BC02-7D1D633EA1FB}"/>
            </a:ext>
          </a:extLst>
        </xdr:cNvPr>
        <xdr:cNvCxnSpPr/>
      </xdr:nvCxnSpPr>
      <xdr:spPr>
        <a:xfrm flipV="1">
          <a:off x="9429115" y="956146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E1E11D59-9780-4C40-8AC3-E155D01A70DA}"/>
            </a:ext>
          </a:extLst>
        </xdr:cNvPr>
        <xdr:cNvSpPr txBox="1"/>
      </xdr:nvSpPr>
      <xdr:spPr>
        <a:xfrm>
          <a:off x="9467850" y="1102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E9308B27-C240-4FD8-A95D-522ABF45A275}"/>
            </a:ext>
          </a:extLst>
        </xdr:cNvPr>
        <xdr:cNvCxnSpPr/>
      </xdr:nvCxnSpPr>
      <xdr:spPr>
        <a:xfrm>
          <a:off x="9356090" y="110310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DDEE9C72-53A4-4341-9673-B43FF293FF4E}"/>
            </a:ext>
          </a:extLst>
        </xdr:cNvPr>
        <xdr:cNvSpPr txBox="1"/>
      </xdr:nvSpPr>
      <xdr:spPr>
        <a:xfrm>
          <a:off x="946785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6DB64667-72FD-44DB-84F3-C993F06035A4}"/>
            </a:ext>
          </a:extLst>
        </xdr:cNvPr>
        <xdr:cNvCxnSpPr/>
      </xdr:nvCxnSpPr>
      <xdr:spPr>
        <a:xfrm>
          <a:off x="9356090" y="9561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64605</xdr:rowOff>
    </xdr:from>
    <xdr:ext cx="469744" cy="259045"/>
    <xdr:sp macro="" textlink="">
      <xdr:nvSpPr>
        <xdr:cNvPr id="239" name="【体育館・プール】&#10;一人当たり面積平均値テキスト">
          <a:extLst>
            <a:ext uri="{FF2B5EF4-FFF2-40B4-BE49-F238E27FC236}">
              <a16:creationId xmlns:a16="http://schemas.microsoft.com/office/drawing/2014/main" id="{3B769996-9227-4CD3-AD30-5F26226FA68C}"/>
            </a:ext>
          </a:extLst>
        </xdr:cNvPr>
        <xdr:cNvSpPr txBox="1"/>
      </xdr:nvSpPr>
      <xdr:spPr>
        <a:xfrm>
          <a:off x="9467850" y="10519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4844EF0F-310E-4D4B-975D-976B2E4F0F6E}"/>
            </a:ext>
          </a:extLst>
        </xdr:cNvPr>
        <xdr:cNvSpPr/>
      </xdr:nvSpPr>
      <xdr:spPr>
        <a:xfrm>
          <a:off x="9394190" y="1067162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0A6B971F-CEC8-478C-8FA7-270C16167162}"/>
            </a:ext>
          </a:extLst>
        </xdr:cNvPr>
        <xdr:cNvSpPr/>
      </xdr:nvSpPr>
      <xdr:spPr>
        <a:xfrm>
          <a:off x="8632190" y="106716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05C1910B-2A5E-4A34-A732-DBF761B9A559}"/>
            </a:ext>
          </a:extLst>
        </xdr:cNvPr>
        <xdr:cNvSpPr/>
      </xdr:nvSpPr>
      <xdr:spPr>
        <a:xfrm>
          <a:off x="7846060" y="1064604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F508408F-6DE6-40AB-B552-EFCD4A2FF67A}"/>
            </a:ext>
          </a:extLst>
        </xdr:cNvPr>
        <xdr:cNvSpPr/>
      </xdr:nvSpPr>
      <xdr:spPr>
        <a:xfrm>
          <a:off x="7029450" y="1065883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FA998FE0-3864-4786-BD25-F428D1CED1BA}"/>
            </a:ext>
          </a:extLst>
        </xdr:cNvPr>
        <xdr:cNvSpPr/>
      </xdr:nvSpPr>
      <xdr:spPr>
        <a:xfrm>
          <a:off x="6231890" y="106588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7D58CDE-84D6-437A-8324-669D06D2042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B4E241F-4009-4D5C-9150-B947B9281F8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0D16724-3DDF-4F98-B43E-B62552457A1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CBE5A5E7-0C14-4053-92B8-CC460906364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A32806E3-338B-43D7-9B85-44D134FB220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164193</xdr:rowOff>
    </xdr:from>
    <xdr:to>
      <xdr:col>55</xdr:col>
      <xdr:colOff>50800</xdr:colOff>
      <xdr:row>64</xdr:row>
      <xdr:rowOff>94343</xdr:rowOff>
    </xdr:to>
    <xdr:sp macro="" textlink="">
      <xdr:nvSpPr>
        <xdr:cNvPr id="250" name="楕円 249">
          <a:extLst>
            <a:ext uri="{FF2B5EF4-FFF2-40B4-BE49-F238E27FC236}">
              <a16:creationId xmlns:a16="http://schemas.microsoft.com/office/drawing/2014/main" id="{B73624B4-3F1B-4F4D-96E8-C0FBB897CAA0}"/>
            </a:ext>
          </a:extLst>
        </xdr:cNvPr>
        <xdr:cNvSpPr/>
      </xdr:nvSpPr>
      <xdr:spPr>
        <a:xfrm>
          <a:off x="9394190" y="10969353"/>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79120</xdr:rowOff>
    </xdr:from>
    <xdr:ext cx="469744" cy="259045"/>
    <xdr:sp macro="" textlink="">
      <xdr:nvSpPr>
        <xdr:cNvPr id="251" name="【体育館・プール】&#10;一人当たり面積該当値テキスト">
          <a:extLst>
            <a:ext uri="{FF2B5EF4-FFF2-40B4-BE49-F238E27FC236}">
              <a16:creationId xmlns:a16="http://schemas.microsoft.com/office/drawing/2014/main" id="{B2E487A6-156E-46BF-A276-BE553B18C147}"/>
            </a:ext>
          </a:extLst>
        </xdr:cNvPr>
        <xdr:cNvSpPr txBox="1"/>
      </xdr:nvSpPr>
      <xdr:spPr>
        <a:xfrm>
          <a:off x="9467850" y="1088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164193</xdr:rowOff>
    </xdr:from>
    <xdr:to>
      <xdr:col>50</xdr:col>
      <xdr:colOff>165100</xdr:colOff>
      <xdr:row>64</xdr:row>
      <xdr:rowOff>94343</xdr:rowOff>
    </xdr:to>
    <xdr:sp macro="" textlink="">
      <xdr:nvSpPr>
        <xdr:cNvPr id="252" name="楕円 251">
          <a:extLst>
            <a:ext uri="{FF2B5EF4-FFF2-40B4-BE49-F238E27FC236}">
              <a16:creationId xmlns:a16="http://schemas.microsoft.com/office/drawing/2014/main" id="{9C0BBC49-0285-442F-8B7C-2FD9E73EC40D}"/>
            </a:ext>
          </a:extLst>
        </xdr:cNvPr>
        <xdr:cNvSpPr/>
      </xdr:nvSpPr>
      <xdr:spPr>
        <a:xfrm>
          <a:off x="8632190" y="109693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43543</xdr:rowOff>
    </xdr:from>
    <xdr:to>
      <xdr:col>55</xdr:col>
      <xdr:colOff>0</xdr:colOff>
      <xdr:row>64</xdr:row>
      <xdr:rowOff>43543</xdr:rowOff>
    </xdr:to>
    <xdr:cxnSp macro="">
      <xdr:nvCxnSpPr>
        <xdr:cNvPr id="253" name="直線コネクタ 252">
          <a:extLst>
            <a:ext uri="{FF2B5EF4-FFF2-40B4-BE49-F238E27FC236}">
              <a16:creationId xmlns:a16="http://schemas.microsoft.com/office/drawing/2014/main" id="{76301748-0C14-40A6-A892-4328AF832ED1}"/>
            </a:ext>
          </a:extLst>
        </xdr:cNvPr>
        <xdr:cNvCxnSpPr/>
      </xdr:nvCxnSpPr>
      <xdr:spPr>
        <a:xfrm>
          <a:off x="8686800" y="1101824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153307</xdr:rowOff>
    </xdr:from>
    <xdr:to>
      <xdr:col>46</xdr:col>
      <xdr:colOff>38100</xdr:colOff>
      <xdr:row>64</xdr:row>
      <xdr:rowOff>83457</xdr:rowOff>
    </xdr:to>
    <xdr:sp macro="" textlink="">
      <xdr:nvSpPr>
        <xdr:cNvPr id="254" name="楕円 253">
          <a:extLst>
            <a:ext uri="{FF2B5EF4-FFF2-40B4-BE49-F238E27FC236}">
              <a16:creationId xmlns:a16="http://schemas.microsoft.com/office/drawing/2014/main" id="{46311C46-921A-4C6F-B0C0-DD733754B260}"/>
            </a:ext>
          </a:extLst>
        </xdr:cNvPr>
        <xdr:cNvSpPr/>
      </xdr:nvSpPr>
      <xdr:spPr>
        <a:xfrm>
          <a:off x="7846060" y="109546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32657</xdr:rowOff>
    </xdr:from>
    <xdr:to>
      <xdr:col>50</xdr:col>
      <xdr:colOff>114300</xdr:colOff>
      <xdr:row>64</xdr:row>
      <xdr:rowOff>43543</xdr:rowOff>
    </xdr:to>
    <xdr:cxnSp macro="">
      <xdr:nvCxnSpPr>
        <xdr:cNvPr id="255" name="直線コネクタ 254">
          <a:extLst>
            <a:ext uri="{FF2B5EF4-FFF2-40B4-BE49-F238E27FC236}">
              <a16:creationId xmlns:a16="http://schemas.microsoft.com/office/drawing/2014/main" id="{2C14EBB2-6DC6-4990-A7F9-45FFAACF01C3}"/>
            </a:ext>
          </a:extLst>
        </xdr:cNvPr>
        <xdr:cNvCxnSpPr/>
      </xdr:nvCxnSpPr>
      <xdr:spPr>
        <a:xfrm>
          <a:off x="7889240" y="11003552"/>
          <a:ext cx="7975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153307</xdr:rowOff>
    </xdr:from>
    <xdr:to>
      <xdr:col>41</xdr:col>
      <xdr:colOff>101600</xdr:colOff>
      <xdr:row>64</xdr:row>
      <xdr:rowOff>83457</xdr:rowOff>
    </xdr:to>
    <xdr:sp macro="" textlink="">
      <xdr:nvSpPr>
        <xdr:cNvPr id="256" name="楕円 255">
          <a:extLst>
            <a:ext uri="{FF2B5EF4-FFF2-40B4-BE49-F238E27FC236}">
              <a16:creationId xmlns:a16="http://schemas.microsoft.com/office/drawing/2014/main" id="{F202EB5E-A5B6-41CD-A0BF-798A7CC21C78}"/>
            </a:ext>
          </a:extLst>
        </xdr:cNvPr>
        <xdr:cNvSpPr/>
      </xdr:nvSpPr>
      <xdr:spPr>
        <a:xfrm>
          <a:off x="7029450" y="109546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32657</xdr:rowOff>
    </xdr:from>
    <xdr:to>
      <xdr:col>45</xdr:col>
      <xdr:colOff>177800</xdr:colOff>
      <xdr:row>64</xdr:row>
      <xdr:rowOff>32657</xdr:rowOff>
    </xdr:to>
    <xdr:cxnSp macro="">
      <xdr:nvCxnSpPr>
        <xdr:cNvPr id="257" name="直線コネクタ 256">
          <a:extLst>
            <a:ext uri="{FF2B5EF4-FFF2-40B4-BE49-F238E27FC236}">
              <a16:creationId xmlns:a16="http://schemas.microsoft.com/office/drawing/2014/main" id="{41E201B1-7C70-4600-8F45-26975BCCDF1E}"/>
            </a:ext>
          </a:extLst>
        </xdr:cNvPr>
        <xdr:cNvCxnSpPr/>
      </xdr:nvCxnSpPr>
      <xdr:spPr>
        <a:xfrm>
          <a:off x="7084060" y="110035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153307</xdr:rowOff>
    </xdr:from>
    <xdr:to>
      <xdr:col>36</xdr:col>
      <xdr:colOff>165100</xdr:colOff>
      <xdr:row>64</xdr:row>
      <xdr:rowOff>83457</xdr:rowOff>
    </xdr:to>
    <xdr:sp macro="" textlink="">
      <xdr:nvSpPr>
        <xdr:cNvPr id="258" name="楕円 257">
          <a:extLst>
            <a:ext uri="{FF2B5EF4-FFF2-40B4-BE49-F238E27FC236}">
              <a16:creationId xmlns:a16="http://schemas.microsoft.com/office/drawing/2014/main" id="{661CEBF1-7C69-4E5D-BB13-EDE75288D3C2}"/>
            </a:ext>
          </a:extLst>
        </xdr:cNvPr>
        <xdr:cNvSpPr/>
      </xdr:nvSpPr>
      <xdr:spPr>
        <a:xfrm>
          <a:off x="6231890" y="109546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32657</xdr:rowOff>
    </xdr:from>
    <xdr:to>
      <xdr:col>41</xdr:col>
      <xdr:colOff>50800</xdr:colOff>
      <xdr:row>64</xdr:row>
      <xdr:rowOff>32657</xdr:rowOff>
    </xdr:to>
    <xdr:cxnSp macro="">
      <xdr:nvCxnSpPr>
        <xdr:cNvPr id="259" name="直線コネクタ 258">
          <a:extLst>
            <a:ext uri="{FF2B5EF4-FFF2-40B4-BE49-F238E27FC236}">
              <a16:creationId xmlns:a16="http://schemas.microsoft.com/office/drawing/2014/main" id="{2C93C958-596D-42C8-95DB-74A9A514818B}"/>
            </a:ext>
          </a:extLst>
        </xdr:cNvPr>
        <xdr:cNvCxnSpPr/>
      </xdr:nvCxnSpPr>
      <xdr:spPr>
        <a:xfrm>
          <a:off x="6286500" y="110035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159855</xdr:rowOff>
    </xdr:from>
    <xdr:ext cx="469744" cy="259045"/>
    <xdr:sp macro="" textlink="">
      <xdr:nvSpPr>
        <xdr:cNvPr id="260" name="n_1aveValue【体育館・プール】&#10;一人当たり面積">
          <a:extLst>
            <a:ext uri="{FF2B5EF4-FFF2-40B4-BE49-F238E27FC236}">
              <a16:creationId xmlns:a16="http://schemas.microsoft.com/office/drawing/2014/main" id="{58A21824-A76C-4D73-8786-BCF95D85A170}"/>
            </a:ext>
          </a:extLst>
        </xdr:cNvPr>
        <xdr:cNvSpPr txBox="1"/>
      </xdr:nvSpPr>
      <xdr:spPr>
        <a:xfrm>
          <a:off x="8454467" y="104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138084</xdr:rowOff>
    </xdr:from>
    <xdr:ext cx="469744" cy="259045"/>
    <xdr:sp macro="" textlink="">
      <xdr:nvSpPr>
        <xdr:cNvPr id="261" name="n_2aveValue【体育館・プール】&#10;一人当たり面積">
          <a:extLst>
            <a:ext uri="{FF2B5EF4-FFF2-40B4-BE49-F238E27FC236}">
              <a16:creationId xmlns:a16="http://schemas.microsoft.com/office/drawing/2014/main" id="{883613FD-6B79-46B3-AD3D-D0D421439013}"/>
            </a:ext>
          </a:extLst>
        </xdr:cNvPr>
        <xdr:cNvSpPr txBox="1"/>
      </xdr:nvSpPr>
      <xdr:spPr>
        <a:xfrm>
          <a:off x="7673417" y="1042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148970</xdr:rowOff>
    </xdr:from>
    <xdr:ext cx="469744" cy="259045"/>
    <xdr:sp macro="" textlink="">
      <xdr:nvSpPr>
        <xdr:cNvPr id="262" name="n_3aveValue【体育館・プール】&#10;一人当たり面積">
          <a:extLst>
            <a:ext uri="{FF2B5EF4-FFF2-40B4-BE49-F238E27FC236}">
              <a16:creationId xmlns:a16="http://schemas.microsoft.com/office/drawing/2014/main" id="{B0056FBD-DA4C-4474-BD20-5965158B9A41}"/>
            </a:ext>
          </a:extLst>
        </xdr:cNvPr>
        <xdr:cNvSpPr txBox="1"/>
      </xdr:nvSpPr>
      <xdr:spPr>
        <a:xfrm>
          <a:off x="6866332"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3" name="n_4aveValue【体育館・プール】&#10;一人当たり面積">
          <a:extLst>
            <a:ext uri="{FF2B5EF4-FFF2-40B4-BE49-F238E27FC236}">
              <a16:creationId xmlns:a16="http://schemas.microsoft.com/office/drawing/2014/main" id="{FF67CEEC-600C-4186-946C-571A4FCE39A5}"/>
            </a:ext>
          </a:extLst>
        </xdr:cNvPr>
        <xdr:cNvSpPr txBox="1"/>
      </xdr:nvSpPr>
      <xdr:spPr>
        <a:xfrm>
          <a:off x="6068772"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85470</xdr:rowOff>
    </xdr:from>
    <xdr:ext cx="469744" cy="259045"/>
    <xdr:sp macro="" textlink="">
      <xdr:nvSpPr>
        <xdr:cNvPr id="264" name="n_1mainValue【体育館・プール】&#10;一人当たり面積">
          <a:extLst>
            <a:ext uri="{FF2B5EF4-FFF2-40B4-BE49-F238E27FC236}">
              <a16:creationId xmlns:a16="http://schemas.microsoft.com/office/drawing/2014/main" id="{6FBF5F42-67B3-4072-BC66-0F341C6BB28A}"/>
            </a:ext>
          </a:extLst>
        </xdr:cNvPr>
        <xdr:cNvSpPr txBox="1"/>
      </xdr:nvSpPr>
      <xdr:spPr>
        <a:xfrm>
          <a:off x="8454467"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74584</xdr:rowOff>
    </xdr:from>
    <xdr:ext cx="469744" cy="259045"/>
    <xdr:sp macro="" textlink="">
      <xdr:nvSpPr>
        <xdr:cNvPr id="265" name="n_2mainValue【体育館・プール】&#10;一人当たり面積">
          <a:extLst>
            <a:ext uri="{FF2B5EF4-FFF2-40B4-BE49-F238E27FC236}">
              <a16:creationId xmlns:a16="http://schemas.microsoft.com/office/drawing/2014/main" id="{31DC2038-B71E-4AA7-B2CE-A269A05BB56C}"/>
            </a:ext>
          </a:extLst>
        </xdr:cNvPr>
        <xdr:cNvSpPr txBox="1"/>
      </xdr:nvSpPr>
      <xdr:spPr>
        <a:xfrm>
          <a:off x="767341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74584</xdr:rowOff>
    </xdr:from>
    <xdr:ext cx="469744" cy="259045"/>
    <xdr:sp macro="" textlink="">
      <xdr:nvSpPr>
        <xdr:cNvPr id="266" name="n_3mainValue【体育館・プール】&#10;一人当たり面積">
          <a:extLst>
            <a:ext uri="{FF2B5EF4-FFF2-40B4-BE49-F238E27FC236}">
              <a16:creationId xmlns:a16="http://schemas.microsoft.com/office/drawing/2014/main" id="{5D6F013F-CB7A-4C8C-9085-956E092658C5}"/>
            </a:ext>
          </a:extLst>
        </xdr:cNvPr>
        <xdr:cNvSpPr txBox="1"/>
      </xdr:nvSpPr>
      <xdr:spPr>
        <a:xfrm>
          <a:off x="686633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74584</xdr:rowOff>
    </xdr:from>
    <xdr:ext cx="469744" cy="259045"/>
    <xdr:sp macro="" textlink="">
      <xdr:nvSpPr>
        <xdr:cNvPr id="267" name="n_4mainValue【体育館・プール】&#10;一人当たり面積">
          <a:extLst>
            <a:ext uri="{FF2B5EF4-FFF2-40B4-BE49-F238E27FC236}">
              <a16:creationId xmlns:a16="http://schemas.microsoft.com/office/drawing/2014/main" id="{FBB9F2B9-D197-4F2C-A187-CA77D25832BA}"/>
            </a:ext>
          </a:extLst>
        </xdr:cNvPr>
        <xdr:cNvSpPr txBox="1"/>
      </xdr:nvSpPr>
      <xdr:spPr>
        <a:xfrm>
          <a:off x="606877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827993F2-2C35-45B7-AB56-B4ADDB9D847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1DD91A61-A4E0-478E-8631-C65DF427F95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CB9B72D3-1AB0-4FF8-B698-BE75A6DA5BA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81DA33F3-4319-455B-BC35-4FAEDAC99D0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51D0D4BC-2A06-4F3A-A6D0-BC31B9CEA43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FC8125BF-CE76-412D-90AA-26B7329B608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256202B1-7E58-437A-B8C9-583B75D841A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C3B4EC44-8CB7-423D-A4BD-3C82125641A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11AC6471-17FA-4C12-BB79-7E57A2D74C1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CFDD360D-A156-4D83-826D-6EFF290DC08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F6131852-401C-4ECD-B811-BB77817CD942}"/>
            </a:ext>
          </a:extLst>
        </xdr:cNvPr>
        <xdr:cNvSpPr txBox="1"/>
      </xdr:nvSpPr>
      <xdr:spPr>
        <a:xfrm>
          <a:off x="34370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9A2F7189-B39F-4458-B486-FF1F28FCCC78}"/>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E70D0519-A3D2-456F-B879-014C6B7325CA}"/>
            </a:ext>
          </a:extLst>
        </xdr:cNvPr>
        <xdr:cNvSpPr txBox="1"/>
      </xdr:nvSpPr>
      <xdr:spPr>
        <a:xfrm>
          <a:off x="343701" y="1471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65D03424-3262-4F57-AD0D-2B69230F0C01}"/>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B092FB14-23E7-41A4-8A07-5CF7FFC20072}"/>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6446FDA3-4679-4DAD-BE15-79DA9DAB97D1}"/>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8C9A51E8-038B-4822-BC1A-35F27EBBD4DF}"/>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39736A5E-D5CA-4E18-8349-6D888EEE9187}"/>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0F9ABC29-3C75-4365-BC86-49ABF56F50E7}"/>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6AF56376-12EB-41E6-8F69-6878EDC01677}"/>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30A76BE1-B0CF-4F00-88C4-E9A302BBB437}"/>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F5EEB209-3849-4BA5-8ECC-139A2418E3C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A8A4F553-A9FE-4193-AC36-CC3A5B4F9228}"/>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8EDFEF88-5CA0-45F5-87CC-E7EC643307B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FA6C6AE3-D722-4A65-941E-3DE2AFBC745D}"/>
            </a:ext>
          </a:extLst>
        </xdr:cNvPr>
        <xdr:cNvCxnSpPr/>
      </xdr:nvCxnSpPr>
      <xdr:spPr>
        <a:xfrm flipV="1">
          <a:off x="4173855" y="13230225"/>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932B09D5-E1BB-436F-A834-7D730CD9FE8B}"/>
            </a:ext>
          </a:extLst>
        </xdr:cNvPr>
        <xdr:cNvSpPr txBox="1"/>
      </xdr:nvSpPr>
      <xdr:spPr>
        <a:xfrm>
          <a:off x="4212590"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5630CB63-D165-4AEC-A133-C5E7CB6ECF86}"/>
            </a:ext>
          </a:extLst>
        </xdr:cNvPr>
        <xdr:cNvCxnSpPr/>
      </xdr:nvCxnSpPr>
      <xdr:spPr>
        <a:xfrm>
          <a:off x="4112260" y="1473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973FA5FD-B67A-4152-8488-6D5B8939A20D}"/>
            </a:ext>
          </a:extLst>
        </xdr:cNvPr>
        <xdr:cNvSpPr txBox="1"/>
      </xdr:nvSpPr>
      <xdr:spPr>
        <a:xfrm>
          <a:off x="421259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4BD34D99-7589-4ED6-B811-74036BB98B47}"/>
            </a:ext>
          </a:extLst>
        </xdr:cNvPr>
        <xdr:cNvCxnSpPr/>
      </xdr:nvCxnSpPr>
      <xdr:spPr>
        <a:xfrm>
          <a:off x="411226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68902908-F9BB-4091-B7B7-7036D7A382EB}"/>
            </a:ext>
          </a:extLst>
        </xdr:cNvPr>
        <xdr:cNvSpPr txBox="1"/>
      </xdr:nvSpPr>
      <xdr:spPr>
        <a:xfrm>
          <a:off x="4212590" y="13632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FABD62F5-580E-468C-9FE2-7FA1E6E137CB}"/>
            </a:ext>
          </a:extLst>
        </xdr:cNvPr>
        <xdr:cNvSpPr/>
      </xdr:nvSpPr>
      <xdr:spPr>
        <a:xfrm>
          <a:off x="4131310" y="13775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EFB7AFB6-4D61-4C14-9383-0B5444A69414}"/>
            </a:ext>
          </a:extLst>
        </xdr:cNvPr>
        <xdr:cNvSpPr/>
      </xdr:nvSpPr>
      <xdr:spPr>
        <a:xfrm>
          <a:off x="3388360" y="138004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BF4903C8-155E-4A19-8BA9-3DBF6D081B7A}"/>
            </a:ext>
          </a:extLst>
        </xdr:cNvPr>
        <xdr:cNvSpPr/>
      </xdr:nvSpPr>
      <xdr:spPr>
        <a:xfrm>
          <a:off x="2571750" y="13785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E1058C8F-ABF7-4E64-86BC-2D4A604EEE7E}"/>
            </a:ext>
          </a:extLst>
        </xdr:cNvPr>
        <xdr:cNvSpPr/>
      </xdr:nvSpPr>
      <xdr:spPr>
        <a:xfrm>
          <a:off x="1774190" y="13733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4A720C63-DBE4-461B-8C7B-6E3A74001FD6}"/>
            </a:ext>
          </a:extLst>
        </xdr:cNvPr>
        <xdr:cNvSpPr/>
      </xdr:nvSpPr>
      <xdr:spPr>
        <a:xfrm>
          <a:off x="988060" y="137052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FBB0287-8EDB-479E-ABEC-3CE8B4D11D1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4F0928D-06CC-4E95-A040-4F9AE0452A60}"/>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58497E5-CD8C-43D9-A06A-EA022091122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3A694BF2-B94C-4077-A6DD-649CB95C4E3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9242232F-5D04-4BBE-AE2E-2FF8862EC4D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308" name="楕円 307">
          <a:extLst>
            <a:ext uri="{FF2B5EF4-FFF2-40B4-BE49-F238E27FC236}">
              <a16:creationId xmlns:a16="http://schemas.microsoft.com/office/drawing/2014/main" id="{9DE1017B-C552-4D79-8470-24C1353F3864}"/>
            </a:ext>
          </a:extLst>
        </xdr:cNvPr>
        <xdr:cNvSpPr/>
      </xdr:nvSpPr>
      <xdr:spPr>
        <a:xfrm>
          <a:off x="4131310" y="140766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61CCE476-E2B6-4BFF-8D56-FE991E4DED5F}"/>
            </a:ext>
          </a:extLst>
        </xdr:cNvPr>
        <xdr:cNvSpPr txBox="1"/>
      </xdr:nvSpPr>
      <xdr:spPr>
        <a:xfrm>
          <a:off x="4212590" y="1405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74930</xdr:rowOff>
    </xdr:from>
    <xdr:to>
      <xdr:col>20</xdr:col>
      <xdr:colOff>38100</xdr:colOff>
      <xdr:row>83</xdr:row>
      <xdr:rowOff>5080</xdr:rowOff>
    </xdr:to>
    <xdr:sp macro="" textlink="">
      <xdr:nvSpPr>
        <xdr:cNvPr id="310" name="楕円 309">
          <a:extLst>
            <a:ext uri="{FF2B5EF4-FFF2-40B4-BE49-F238E27FC236}">
              <a16:creationId xmlns:a16="http://schemas.microsoft.com/office/drawing/2014/main" id="{77986ADC-C2CF-4742-AF20-B6E8ADC24BB6}"/>
            </a:ext>
          </a:extLst>
        </xdr:cNvPr>
        <xdr:cNvSpPr/>
      </xdr:nvSpPr>
      <xdr:spPr>
        <a:xfrm>
          <a:off x="3388360" y="14133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72389</xdr:rowOff>
    </xdr:from>
    <xdr:to>
      <xdr:col>24</xdr:col>
      <xdr:colOff>63500</xdr:colOff>
      <xdr:row>82</xdr:row>
      <xdr:rowOff>125730</xdr:rowOff>
    </xdr:to>
    <xdr:cxnSp macro="">
      <xdr:nvCxnSpPr>
        <xdr:cNvPr id="311" name="直線コネクタ 310">
          <a:extLst>
            <a:ext uri="{FF2B5EF4-FFF2-40B4-BE49-F238E27FC236}">
              <a16:creationId xmlns:a16="http://schemas.microsoft.com/office/drawing/2014/main" id="{5404080D-321A-4D0B-BCA6-80658A1556B8}"/>
            </a:ext>
          </a:extLst>
        </xdr:cNvPr>
        <xdr:cNvCxnSpPr/>
      </xdr:nvCxnSpPr>
      <xdr:spPr>
        <a:xfrm flipV="1">
          <a:off x="3431540" y="14129384"/>
          <a:ext cx="74295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25400</xdr:rowOff>
    </xdr:from>
    <xdr:to>
      <xdr:col>15</xdr:col>
      <xdr:colOff>101600</xdr:colOff>
      <xdr:row>82</xdr:row>
      <xdr:rowOff>127000</xdr:rowOff>
    </xdr:to>
    <xdr:sp macro="" textlink="">
      <xdr:nvSpPr>
        <xdr:cNvPr id="312" name="楕円 311">
          <a:extLst>
            <a:ext uri="{FF2B5EF4-FFF2-40B4-BE49-F238E27FC236}">
              <a16:creationId xmlns:a16="http://schemas.microsoft.com/office/drawing/2014/main" id="{5F7CAE2D-C737-4907-B8A3-6E16F9900F88}"/>
            </a:ext>
          </a:extLst>
        </xdr:cNvPr>
        <xdr:cNvSpPr/>
      </xdr:nvSpPr>
      <xdr:spPr>
        <a:xfrm>
          <a:off x="2571750" y="140804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76200</xdr:rowOff>
    </xdr:from>
    <xdr:to>
      <xdr:col>19</xdr:col>
      <xdr:colOff>177800</xdr:colOff>
      <xdr:row>82</xdr:row>
      <xdr:rowOff>125730</xdr:rowOff>
    </xdr:to>
    <xdr:cxnSp macro="">
      <xdr:nvCxnSpPr>
        <xdr:cNvPr id="313" name="直線コネクタ 312">
          <a:extLst>
            <a:ext uri="{FF2B5EF4-FFF2-40B4-BE49-F238E27FC236}">
              <a16:creationId xmlns:a16="http://schemas.microsoft.com/office/drawing/2014/main" id="{3E7EADBE-523C-4241-A331-C03BD5D628AB}"/>
            </a:ext>
          </a:extLst>
        </xdr:cNvPr>
        <xdr:cNvCxnSpPr/>
      </xdr:nvCxnSpPr>
      <xdr:spPr>
        <a:xfrm>
          <a:off x="2626360" y="14135100"/>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120650</xdr:rowOff>
    </xdr:from>
    <xdr:to>
      <xdr:col>10</xdr:col>
      <xdr:colOff>165100</xdr:colOff>
      <xdr:row>82</xdr:row>
      <xdr:rowOff>50800</xdr:rowOff>
    </xdr:to>
    <xdr:sp macro="" textlink="">
      <xdr:nvSpPr>
        <xdr:cNvPr id="314" name="楕円 313">
          <a:extLst>
            <a:ext uri="{FF2B5EF4-FFF2-40B4-BE49-F238E27FC236}">
              <a16:creationId xmlns:a16="http://schemas.microsoft.com/office/drawing/2014/main" id="{CCED6888-2D05-4B8E-98B3-5973F2A780C6}"/>
            </a:ext>
          </a:extLst>
        </xdr:cNvPr>
        <xdr:cNvSpPr/>
      </xdr:nvSpPr>
      <xdr:spPr>
        <a:xfrm>
          <a:off x="1774190" y="14010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0</xdr:rowOff>
    </xdr:from>
    <xdr:to>
      <xdr:col>15</xdr:col>
      <xdr:colOff>50800</xdr:colOff>
      <xdr:row>82</xdr:row>
      <xdr:rowOff>76200</xdr:rowOff>
    </xdr:to>
    <xdr:cxnSp macro="">
      <xdr:nvCxnSpPr>
        <xdr:cNvPr id="315" name="直線コネクタ 314">
          <a:extLst>
            <a:ext uri="{FF2B5EF4-FFF2-40B4-BE49-F238E27FC236}">
              <a16:creationId xmlns:a16="http://schemas.microsoft.com/office/drawing/2014/main" id="{2E029393-7102-41C3-A84F-AD2FFE3FFA23}"/>
            </a:ext>
          </a:extLst>
        </xdr:cNvPr>
        <xdr:cNvCxnSpPr/>
      </xdr:nvCxnSpPr>
      <xdr:spPr>
        <a:xfrm>
          <a:off x="1828800" y="1405890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71120</xdr:rowOff>
    </xdr:from>
    <xdr:to>
      <xdr:col>6</xdr:col>
      <xdr:colOff>38100</xdr:colOff>
      <xdr:row>82</xdr:row>
      <xdr:rowOff>1270</xdr:rowOff>
    </xdr:to>
    <xdr:sp macro="" textlink="">
      <xdr:nvSpPr>
        <xdr:cNvPr id="316" name="楕円 315">
          <a:extLst>
            <a:ext uri="{FF2B5EF4-FFF2-40B4-BE49-F238E27FC236}">
              <a16:creationId xmlns:a16="http://schemas.microsoft.com/office/drawing/2014/main" id="{D1129E93-5D00-4277-A1B5-16068C9EA364}"/>
            </a:ext>
          </a:extLst>
        </xdr:cNvPr>
        <xdr:cNvSpPr/>
      </xdr:nvSpPr>
      <xdr:spPr>
        <a:xfrm>
          <a:off x="988060" y="139566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121920</xdr:rowOff>
    </xdr:from>
    <xdr:to>
      <xdr:col>10</xdr:col>
      <xdr:colOff>114300</xdr:colOff>
      <xdr:row>82</xdr:row>
      <xdr:rowOff>0</xdr:rowOff>
    </xdr:to>
    <xdr:cxnSp macro="">
      <xdr:nvCxnSpPr>
        <xdr:cNvPr id="317" name="直線コネクタ 316">
          <a:extLst>
            <a:ext uri="{FF2B5EF4-FFF2-40B4-BE49-F238E27FC236}">
              <a16:creationId xmlns:a16="http://schemas.microsoft.com/office/drawing/2014/main" id="{3340B0CA-5EF5-4FFD-A203-07B2029059D7}"/>
            </a:ext>
          </a:extLst>
        </xdr:cNvPr>
        <xdr:cNvCxnSpPr/>
      </xdr:nvCxnSpPr>
      <xdr:spPr>
        <a:xfrm>
          <a:off x="1031240" y="1401127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52910556-0E86-4E3C-865F-0B6D174167EC}"/>
            </a:ext>
          </a:extLst>
        </xdr:cNvPr>
        <xdr:cNvSpPr txBox="1"/>
      </xdr:nvSpPr>
      <xdr:spPr>
        <a:xfrm>
          <a:off x="32391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19" name="n_2aveValue【福祉施設】&#10;有形固定資産減価償却率">
          <a:extLst>
            <a:ext uri="{FF2B5EF4-FFF2-40B4-BE49-F238E27FC236}">
              <a16:creationId xmlns:a16="http://schemas.microsoft.com/office/drawing/2014/main" id="{97401710-F867-4636-9404-97B336E48F43}"/>
            </a:ext>
          </a:extLst>
        </xdr:cNvPr>
        <xdr:cNvSpPr txBox="1"/>
      </xdr:nvSpPr>
      <xdr:spPr>
        <a:xfrm>
          <a:off x="243904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0" name="n_3aveValue【福祉施設】&#10;有形固定資産減価償却率">
          <a:extLst>
            <a:ext uri="{FF2B5EF4-FFF2-40B4-BE49-F238E27FC236}">
              <a16:creationId xmlns:a16="http://schemas.microsoft.com/office/drawing/2014/main" id="{3232385E-B155-4341-B730-43350E064470}"/>
            </a:ext>
          </a:extLst>
        </xdr:cNvPr>
        <xdr:cNvSpPr txBox="1"/>
      </xdr:nvSpPr>
      <xdr:spPr>
        <a:xfrm>
          <a:off x="164148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21" name="n_4aveValue【福祉施設】&#10;有形固定資産減価償却率">
          <a:extLst>
            <a:ext uri="{FF2B5EF4-FFF2-40B4-BE49-F238E27FC236}">
              <a16:creationId xmlns:a16="http://schemas.microsoft.com/office/drawing/2014/main" id="{2FDF771C-DC0C-443A-BA16-365D6C23EEF5}"/>
            </a:ext>
          </a:extLst>
        </xdr:cNvPr>
        <xdr:cNvSpPr txBox="1"/>
      </xdr:nvSpPr>
      <xdr:spPr>
        <a:xfrm>
          <a:off x="85535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167657</xdr:rowOff>
    </xdr:from>
    <xdr:ext cx="405111" cy="259045"/>
    <xdr:sp macro="" textlink="">
      <xdr:nvSpPr>
        <xdr:cNvPr id="322" name="n_1mainValue【福祉施設】&#10;有形固定資産減価償却率">
          <a:extLst>
            <a:ext uri="{FF2B5EF4-FFF2-40B4-BE49-F238E27FC236}">
              <a16:creationId xmlns:a16="http://schemas.microsoft.com/office/drawing/2014/main" id="{82E75538-2E7D-4E8D-B0CA-05800B6C4298}"/>
            </a:ext>
          </a:extLst>
        </xdr:cNvPr>
        <xdr:cNvSpPr txBox="1"/>
      </xdr:nvSpPr>
      <xdr:spPr>
        <a:xfrm>
          <a:off x="3239144"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118127</xdr:rowOff>
    </xdr:from>
    <xdr:ext cx="405111" cy="259045"/>
    <xdr:sp macro="" textlink="">
      <xdr:nvSpPr>
        <xdr:cNvPr id="323" name="n_2mainValue【福祉施設】&#10;有形固定資産減価償却率">
          <a:extLst>
            <a:ext uri="{FF2B5EF4-FFF2-40B4-BE49-F238E27FC236}">
              <a16:creationId xmlns:a16="http://schemas.microsoft.com/office/drawing/2014/main" id="{704822DE-312F-469C-8567-307EDD6F07CC}"/>
            </a:ext>
          </a:extLst>
        </xdr:cNvPr>
        <xdr:cNvSpPr txBox="1"/>
      </xdr:nvSpPr>
      <xdr:spPr>
        <a:xfrm>
          <a:off x="2439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41927</xdr:rowOff>
    </xdr:from>
    <xdr:ext cx="405111" cy="259045"/>
    <xdr:sp macro="" textlink="">
      <xdr:nvSpPr>
        <xdr:cNvPr id="324" name="n_3mainValue【福祉施設】&#10;有形固定資産減価償却率">
          <a:extLst>
            <a:ext uri="{FF2B5EF4-FFF2-40B4-BE49-F238E27FC236}">
              <a16:creationId xmlns:a16="http://schemas.microsoft.com/office/drawing/2014/main" id="{CF43ADAC-353C-4FF3-9671-47A426305F69}"/>
            </a:ext>
          </a:extLst>
        </xdr:cNvPr>
        <xdr:cNvSpPr txBox="1"/>
      </xdr:nvSpPr>
      <xdr:spPr>
        <a:xfrm>
          <a:off x="164148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163847</xdr:rowOff>
    </xdr:from>
    <xdr:ext cx="405111" cy="259045"/>
    <xdr:sp macro="" textlink="">
      <xdr:nvSpPr>
        <xdr:cNvPr id="325" name="n_4mainValue【福祉施設】&#10;有形固定資産減価償却率">
          <a:extLst>
            <a:ext uri="{FF2B5EF4-FFF2-40B4-BE49-F238E27FC236}">
              <a16:creationId xmlns:a16="http://schemas.microsoft.com/office/drawing/2014/main" id="{0F3679FB-654A-48F5-B9CF-2F17D15889A0}"/>
            </a:ext>
          </a:extLst>
        </xdr:cNvPr>
        <xdr:cNvSpPr txBox="1"/>
      </xdr:nvSpPr>
      <xdr:spPr>
        <a:xfrm>
          <a:off x="85535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985F43A3-5710-48E6-9FF0-AADEB2B6CD2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402433F4-E492-4A81-BDEE-5FC7F177EC8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463CD0C-4595-4FCA-B1C7-6381954F74D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496C98F3-760D-4523-9B76-A6AC1AEB4D4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10351E76-6AE0-4A01-A87C-ECE6CED576E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4DD4023C-3D15-42FB-9022-C2EC252940F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98D04A58-9BA8-49A9-A027-0A7F6B5C888A}"/>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184C09A6-4385-42CD-97F6-3029C2674253}"/>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250F713-E607-4746-81BB-E5002062003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85829819-E1BB-4460-B003-7A7BD5A45AF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A9A5D9D8-DCFD-459D-8415-9D609A0BE31D}"/>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268DD3A9-84A6-40E2-BCE2-B980ABB66FDC}"/>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93C804B8-0B4F-458E-9D96-226D689CD3BB}"/>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76A3A03E-EF51-462C-829A-391D36769706}"/>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A920E4E7-3A49-4291-BB01-461BDCB3CCC6}"/>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789CEDAC-7F01-4201-BE9B-A147408B9D07}"/>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83F2B8FE-735C-4EFB-843A-89CB0FB7FF40}"/>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BB0DD958-86BA-467A-92B2-43D1B2235DB1}"/>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CB31BA7F-01C4-476C-95C3-8DEC60CA4EE6}"/>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0ECAD397-08AA-4FE4-BF66-F5C1CA21F5EA}"/>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449E234A-615C-44DF-B374-3A3DEA1D7FC5}"/>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05FE8CBE-F2AC-4015-9A0A-258EA2F28DEB}"/>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678CE83A-6B62-45AA-B809-A7E4F5045B98}"/>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15D7C6F6-34CF-4F2A-8E8C-E109487BBF0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C6F3531B-B5F9-441F-B72A-1D01CAE632E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04A3579E-E16D-4B6A-AC8D-23544881B26B}"/>
            </a:ext>
          </a:extLst>
        </xdr:cNvPr>
        <xdr:cNvCxnSpPr/>
      </xdr:nvCxnSpPr>
      <xdr:spPr>
        <a:xfrm flipV="1">
          <a:off x="9429115" y="13467261"/>
          <a:ext cx="0" cy="1421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AC7DAFDF-8350-4FB8-BEF8-F781AB676F89}"/>
            </a:ext>
          </a:extLst>
        </xdr:cNvPr>
        <xdr:cNvSpPr txBox="1"/>
      </xdr:nvSpPr>
      <xdr:spPr>
        <a:xfrm>
          <a:off x="946785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298BE7F8-51AA-470A-AAFB-1489D9018BD6}"/>
            </a:ext>
          </a:extLst>
        </xdr:cNvPr>
        <xdr:cNvCxnSpPr/>
      </xdr:nvCxnSpPr>
      <xdr:spPr>
        <a:xfrm>
          <a:off x="9356090" y="148886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E29AD657-7F44-4443-893B-DC3D338EB675}"/>
            </a:ext>
          </a:extLst>
        </xdr:cNvPr>
        <xdr:cNvSpPr txBox="1"/>
      </xdr:nvSpPr>
      <xdr:spPr>
        <a:xfrm>
          <a:off x="946785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DCA79A4D-1226-4B36-AD53-DF00EDAF8D2F}"/>
            </a:ext>
          </a:extLst>
        </xdr:cNvPr>
        <xdr:cNvCxnSpPr/>
      </xdr:nvCxnSpPr>
      <xdr:spPr>
        <a:xfrm>
          <a:off x="9356090" y="134672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6" name="【福祉施設】&#10;一人当たり面積平均値テキスト">
          <a:extLst>
            <a:ext uri="{FF2B5EF4-FFF2-40B4-BE49-F238E27FC236}">
              <a16:creationId xmlns:a16="http://schemas.microsoft.com/office/drawing/2014/main" id="{4C46E64A-C734-4736-A03A-F1C5B171B612}"/>
            </a:ext>
          </a:extLst>
        </xdr:cNvPr>
        <xdr:cNvSpPr txBox="1"/>
      </xdr:nvSpPr>
      <xdr:spPr>
        <a:xfrm>
          <a:off x="9467850" y="1455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6382C552-3C21-4244-8327-B9BCB20041EE}"/>
            </a:ext>
          </a:extLst>
        </xdr:cNvPr>
        <xdr:cNvSpPr/>
      </xdr:nvSpPr>
      <xdr:spPr>
        <a:xfrm>
          <a:off x="9394190" y="145757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54E4CD1F-98D4-4572-847B-8339A4D7258E}"/>
            </a:ext>
          </a:extLst>
        </xdr:cNvPr>
        <xdr:cNvSpPr/>
      </xdr:nvSpPr>
      <xdr:spPr>
        <a:xfrm>
          <a:off x="8632190" y="145752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EEECD9EA-E649-4A0D-9509-D0855085BC6C}"/>
            </a:ext>
          </a:extLst>
        </xdr:cNvPr>
        <xdr:cNvSpPr/>
      </xdr:nvSpPr>
      <xdr:spPr>
        <a:xfrm>
          <a:off x="7846060" y="145725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F4DBBB04-8281-425C-86E9-31EAF4DBD4F8}"/>
            </a:ext>
          </a:extLst>
        </xdr:cNvPr>
        <xdr:cNvSpPr/>
      </xdr:nvSpPr>
      <xdr:spPr>
        <a:xfrm>
          <a:off x="7029450" y="145752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9C00B212-99E9-4B00-B277-045BD827EC19}"/>
            </a:ext>
          </a:extLst>
        </xdr:cNvPr>
        <xdr:cNvSpPr/>
      </xdr:nvSpPr>
      <xdr:spPr>
        <a:xfrm>
          <a:off x="6231890" y="145757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64D197B-A7ED-4BE1-A692-E031EBAF8A7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93E95F0-D5F4-418A-9866-899F917F081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C0E08582-2507-4FE2-9CEC-6E07C81DC02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1177AB5C-A79C-4CD5-9E44-B8789E40285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B2DE1E56-42F6-48D6-B69A-55002C87B7F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153851</xdr:rowOff>
    </xdr:from>
    <xdr:to>
      <xdr:col>55</xdr:col>
      <xdr:colOff>50800</xdr:colOff>
      <xdr:row>85</xdr:row>
      <xdr:rowOff>84001</xdr:rowOff>
    </xdr:to>
    <xdr:sp macro="" textlink="">
      <xdr:nvSpPr>
        <xdr:cNvPr id="367" name="楕円 366">
          <a:extLst>
            <a:ext uri="{FF2B5EF4-FFF2-40B4-BE49-F238E27FC236}">
              <a16:creationId xmlns:a16="http://schemas.microsoft.com/office/drawing/2014/main" id="{928DA29E-240E-4D08-8228-6FEBA64C5F0F}"/>
            </a:ext>
          </a:extLst>
        </xdr:cNvPr>
        <xdr:cNvSpPr/>
      </xdr:nvSpPr>
      <xdr:spPr>
        <a:xfrm>
          <a:off x="9394190" y="1455565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5278</xdr:rowOff>
    </xdr:from>
    <xdr:ext cx="469744" cy="259045"/>
    <xdr:sp macro="" textlink="">
      <xdr:nvSpPr>
        <xdr:cNvPr id="368" name="【福祉施設】&#10;一人当たり面積該当値テキスト">
          <a:extLst>
            <a:ext uri="{FF2B5EF4-FFF2-40B4-BE49-F238E27FC236}">
              <a16:creationId xmlns:a16="http://schemas.microsoft.com/office/drawing/2014/main" id="{EC702DD4-9791-48B5-8725-5650E02D1933}"/>
            </a:ext>
          </a:extLst>
        </xdr:cNvPr>
        <xdr:cNvSpPr txBox="1"/>
      </xdr:nvSpPr>
      <xdr:spPr>
        <a:xfrm>
          <a:off x="9467850" y="1440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150586</xdr:rowOff>
    </xdr:from>
    <xdr:to>
      <xdr:col>50</xdr:col>
      <xdr:colOff>165100</xdr:colOff>
      <xdr:row>85</xdr:row>
      <xdr:rowOff>80736</xdr:rowOff>
    </xdr:to>
    <xdr:sp macro="" textlink="">
      <xdr:nvSpPr>
        <xdr:cNvPr id="369" name="楕円 368">
          <a:extLst>
            <a:ext uri="{FF2B5EF4-FFF2-40B4-BE49-F238E27FC236}">
              <a16:creationId xmlns:a16="http://schemas.microsoft.com/office/drawing/2014/main" id="{64A13CDC-A3FD-45B8-A2DA-A5CA6F1F01BD}"/>
            </a:ext>
          </a:extLst>
        </xdr:cNvPr>
        <xdr:cNvSpPr/>
      </xdr:nvSpPr>
      <xdr:spPr>
        <a:xfrm>
          <a:off x="8632190" y="145523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29936</xdr:rowOff>
    </xdr:from>
    <xdr:to>
      <xdr:col>55</xdr:col>
      <xdr:colOff>0</xdr:colOff>
      <xdr:row>85</xdr:row>
      <xdr:rowOff>33201</xdr:rowOff>
    </xdr:to>
    <xdr:cxnSp macro="">
      <xdr:nvCxnSpPr>
        <xdr:cNvPr id="370" name="直線コネクタ 369">
          <a:extLst>
            <a:ext uri="{FF2B5EF4-FFF2-40B4-BE49-F238E27FC236}">
              <a16:creationId xmlns:a16="http://schemas.microsoft.com/office/drawing/2014/main" id="{A44B38F6-BE34-415E-8D04-5A8C40CD1EBB}"/>
            </a:ext>
          </a:extLst>
        </xdr:cNvPr>
        <xdr:cNvCxnSpPr/>
      </xdr:nvCxnSpPr>
      <xdr:spPr>
        <a:xfrm>
          <a:off x="8686800" y="14601281"/>
          <a:ext cx="7429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150586</xdr:rowOff>
    </xdr:from>
    <xdr:to>
      <xdr:col>46</xdr:col>
      <xdr:colOff>38100</xdr:colOff>
      <xdr:row>85</xdr:row>
      <xdr:rowOff>80736</xdr:rowOff>
    </xdr:to>
    <xdr:sp macro="" textlink="">
      <xdr:nvSpPr>
        <xdr:cNvPr id="371" name="楕円 370">
          <a:extLst>
            <a:ext uri="{FF2B5EF4-FFF2-40B4-BE49-F238E27FC236}">
              <a16:creationId xmlns:a16="http://schemas.microsoft.com/office/drawing/2014/main" id="{F435290A-126C-4002-90DA-30C1CCEEBDF4}"/>
            </a:ext>
          </a:extLst>
        </xdr:cNvPr>
        <xdr:cNvSpPr/>
      </xdr:nvSpPr>
      <xdr:spPr>
        <a:xfrm>
          <a:off x="7846060" y="145523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29936</xdr:rowOff>
    </xdr:from>
    <xdr:to>
      <xdr:col>50</xdr:col>
      <xdr:colOff>114300</xdr:colOff>
      <xdr:row>85</xdr:row>
      <xdr:rowOff>29936</xdr:rowOff>
    </xdr:to>
    <xdr:cxnSp macro="">
      <xdr:nvCxnSpPr>
        <xdr:cNvPr id="372" name="直線コネクタ 371">
          <a:extLst>
            <a:ext uri="{FF2B5EF4-FFF2-40B4-BE49-F238E27FC236}">
              <a16:creationId xmlns:a16="http://schemas.microsoft.com/office/drawing/2014/main" id="{5978795B-77DE-4EA4-9E36-42759C8D7A87}"/>
            </a:ext>
          </a:extLst>
        </xdr:cNvPr>
        <xdr:cNvCxnSpPr/>
      </xdr:nvCxnSpPr>
      <xdr:spPr>
        <a:xfrm>
          <a:off x="7889240" y="1460128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150586</xdr:rowOff>
    </xdr:from>
    <xdr:to>
      <xdr:col>41</xdr:col>
      <xdr:colOff>101600</xdr:colOff>
      <xdr:row>85</xdr:row>
      <xdr:rowOff>80736</xdr:rowOff>
    </xdr:to>
    <xdr:sp macro="" textlink="">
      <xdr:nvSpPr>
        <xdr:cNvPr id="373" name="楕円 372">
          <a:extLst>
            <a:ext uri="{FF2B5EF4-FFF2-40B4-BE49-F238E27FC236}">
              <a16:creationId xmlns:a16="http://schemas.microsoft.com/office/drawing/2014/main" id="{02B2B8CD-CD55-49D3-8D27-CAEEDD08F8E1}"/>
            </a:ext>
          </a:extLst>
        </xdr:cNvPr>
        <xdr:cNvSpPr/>
      </xdr:nvSpPr>
      <xdr:spPr>
        <a:xfrm>
          <a:off x="7029450" y="145523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29936</xdr:rowOff>
    </xdr:from>
    <xdr:to>
      <xdr:col>45</xdr:col>
      <xdr:colOff>177800</xdr:colOff>
      <xdr:row>85</xdr:row>
      <xdr:rowOff>29936</xdr:rowOff>
    </xdr:to>
    <xdr:cxnSp macro="">
      <xdr:nvCxnSpPr>
        <xdr:cNvPr id="374" name="直線コネクタ 373">
          <a:extLst>
            <a:ext uri="{FF2B5EF4-FFF2-40B4-BE49-F238E27FC236}">
              <a16:creationId xmlns:a16="http://schemas.microsoft.com/office/drawing/2014/main" id="{A6FDE4D4-F55A-41B1-BE2D-F40569D9F096}"/>
            </a:ext>
          </a:extLst>
        </xdr:cNvPr>
        <xdr:cNvCxnSpPr/>
      </xdr:nvCxnSpPr>
      <xdr:spPr>
        <a:xfrm>
          <a:off x="7084060" y="1460128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150586</xdr:rowOff>
    </xdr:from>
    <xdr:to>
      <xdr:col>36</xdr:col>
      <xdr:colOff>165100</xdr:colOff>
      <xdr:row>85</xdr:row>
      <xdr:rowOff>80736</xdr:rowOff>
    </xdr:to>
    <xdr:sp macro="" textlink="">
      <xdr:nvSpPr>
        <xdr:cNvPr id="375" name="楕円 374">
          <a:extLst>
            <a:ext uri="{FF2B5EF4-FFF2-40B4-BE49-F238E27FC236}">
              <a16:creationId xmlns:a16="http://schemas.microsoft.com/office/drawing/2014/main" id="{7037315E-C815-445C-94D2-92CD86BFEC63}"/>
            </a:ext>
          </a:extLst>
        </xdr:cNvPr>
        <xdr:cNvSpPr/>
      </xdr:nvSpPr>
      <xdr:spPr>
        <a:xfrm>
          <a:off x="6231890" y="145523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29936</xdr:rowOff>
    </xdr:from>
    <xdr:to>
      <xdr:col>41</xdr:col>
      <xdr:colOff>50800</xdr:colOff>
      <xdr:row>85</xdr:row>
      <xdr:rowOff>29936</xdr:rowOff>
    </xdr:to>
    <xdr:cxnSp macro="">
      <xdr:nvCxnSpPr>
        <xdr:cNvPr id="376" name="直線コネクタ 375">
          <a:extLst>
            <a:ext uri="{FF2B5EF4-FFF2-40B4-BE49-F238E27FC236}">
              <a16:creationId xmlns:a16="http://schemas.microsoft.com/office/drawing/2014/main" id="{4B0D4E08-9077-4150-9C14-8D61D08CA182}"/>
            </a:ext>
          </a:extLst>
        </xdr:cNvPr>
        <xdr:cNvCxnSpPr/>
      </xdr:nvCxnSpPr>
      <xdr:spPr>
        <a:xfrm>
          <a:off x="6286500" y="1460128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7" name="n_1aveValue【福祉施設】&#10;一人当たり面積">
          <a:extLst>
            <a:ext uri="{FF2B5EF4-FFF2-40B4-BE49-F238E27FC236}">
              <a16:creationId xmlns:a16="http://schemas.microsoft.com/office/drawing/2014/main" id="{E6B017D6-5785-4E73-B3E6-42DA0E3FEDB8}"/>
            </a:ext>
          </a:extLst>
        </xdr:cNvPr>
        <xdr:cNvSpPr txBox="1"/>
      </xdr:nvSpPr>
      <xdr:spPr>
        <a:xfrm>
          <a:off x="8454467" y="1467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8" name="n_2aveValue【福祉施設】&#10;一人当たり面積">
          <a:extLst>
            <a:ext uri="{FF2B5EF4-FFF2-40B4-BE49-F238E27FC236}">
              <a16:creationId xmlns:a16="http://schemas.microsoft.com/office/drawing/2014/main" id="{D0259F79-8706-4B49-B090-F7632551A669}"/>
            </a:ext>
          </a:extLst>
        </xdr:cNvPr>
        <xdr:cNvSpPr txBox="1"/>
      </xdr:nvSpPr>
      <xdr:spPr>
        <a:xfrm>
          <a:off x="7673417" y="1466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9" name="n_3aveValue【福祉施設】&#10;一人当たり面積">
          <a:extLst>
            <a:ext uri="{FF2B5EF4-FFF2-40B4-BE49-F238E27FC236}">
              <a16:creationId xmlns:a16="http://schemas.microsoft.com/office/drawing/2014/main" id="{290B620E-33C4-4983-8106-E8E083B1A578}"/>
            </a:ext>
          </a:extLst>
        </xdr:cNvPr>
        <xdr:cNvSpPr txBox="1"/>
      </xdr:nvSpPr>
      <xdr:spPr>
        <a:xfrm>
          <a:off x="6866332" y="1467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80" name="n_4aveValue【福祉施設】&#10;一人当たり面積">
          <a:extLst>
            <a:ext uri="{FF2B5EF4-FFF2-40B4-BE49-F238E27FC236}">
              <a16:creationId xmlns:a16="http://schemas.microsoft.com/office/drawing/2014/main" id="{7D44014E-144E-4639-A80B-AB71210CEE5F}"/>
            </a:ext>
          </a:extLst>
        </xdr:cNvPr>
        <xdr:cNvSpPr txBox="1"/>
      </xdr:nvSpPr>
      <xdr:spPr>
        <a:xfrm>
          <a:off x="6068772" y="1466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97263</xdr:rowOff>
    </xdr:from>
    <xdr:ext cx="469744" cy="259045"/>
    <xdr:sp macro="" textlink="">
      <xdr:nvSpPr>
        <xdr:cNvPr id="381" name="n_1mainValue【福祉施設】&#10;一人当たり面積">
          <a:extLst>
            <a:ext uri="{FF2B5EF4-FFF2-40B4-BE49-F238E27FC236}">
              <a16:creationId xmlns:a16="http://schemas.microsoft.com/office/drawing/2014/main" id="{D50B3331-DFFE-424A-8344-0D3BE73FB9C7}"/>
            </a:ext>
          </a:extLst>
        </xdr:cNvPr>
        <xdr:cNvSpPr txBox="1"/>
      </xdr:nvSpPr>
      <xdr:spPr>
        <a:xfrm>
          <a:off x="8454467" y="1432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97263</xdr:rowOff>
    </xdr:from>
    <xdr:ext cx="469744" cy="259045"/>
    <xdr:sp macro="" textlink="">
      <xdr:nvSpPr>
        <xdr:cNvPr id="382" name="n_2mainValue【福祉施設】&#10;一人当たり面積">
          <a:extLst>
            <a:ext uri="{FF2B5EF4-FFF2-40B4-BE49-F238E27FC236}">
              <a16:creationId xmlns:a16="http://schemas.microsoft.com/office/drawing/2014/main" id="{A00128F9-A015-4C5D-BE76-828CFEA1E6A2}"/>
            </a:ext>
          </a:extLst>
        </xdr:cNvPr>
        <xdr:cNvSpPr txBox="1"/>
      </xdr:nvSpPr>
      <xdr:spPr>
        <a:xfrm>
          <a:off x="7673417" y="1432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97263</xdr:rowOff>
    </xdr:from>
    <xdr:ext cx="469744" cy="259045"/>
    <xdr:sp macro="" textlink="">
      <xdr:nvSpPr>
        <xdr:cNvPr id="383" name="n_3mainValue【福祉施設】&#10;一人当たり面積">
          <a:extLst>
            <a:ext uri="{FF2B5EF4-FFF2-40B4-BE49-F238E27FC236}">
              <a16:creationId xmlns:a16="http://schemas.microsoft.com/office/drawing/2014/main" id="{C92CC73B-6991-4A46-812A-FFEC7460A685}"/>
            </a:ext>
          </a:extLst>
        </xdr:cNvPr>
        <xdr:cNvSpPr txBox="1"/>
      </xdr:nvSpPr>
      <xdr:spPr>
        <a:xfrm>
          <a:off x="6866332" y="1432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97263</xdr:rowOff>
    </xdr:from>
    <xdr:ext cx="469744" cy="259045"/>
    <xdr:sp macro="" textlink="">
      <xdr:nvSpPr>
        <xdr:cNvPr id="384" name="n_4mainValue【福祉施設】&#10;一人当たり面積">
          <a:extLst>
            <a:ext uri="{FF2B5EF4-FFF2-40B4-BE49-F238E27FC236}">
              <a16:creationId xmlns:a16="http://schemas.microsoft.com/office/drawing/2014/main" id="{4D7C34C2-8949-49C7-852C-AD464FA98B80}"/>
            </a:ext>
          </a:extLst>
        </xdr:cNvPr>
        <xdr:cNvSpPr txBox="1"/>
      </xdr:nvSpPr>
      <xdr:spPr>
        <a:xfrm>
          <a:off x="6068772" y="1432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04F3C723-4507-4CB5-8E12-8F3DAB2A872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418623ED-A8A0-494C-B52A-638CBB4519E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10F95E6F-3905-4951-A2BD-06DEC72379D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31CE8E6B-B9CA-420D-853F-3F4B708C77C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E32CC750-729F-451D-B8AC-11D12550BE2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A7884D87-8443-40B7-AB8F-1F05A7BB95F8}"/>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22287690-96BB-488F-969D-08BC6F5FE12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E90592B0-AB57-4FD6-8AA6-2B21D8156B14}"/>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EE1FA29A-F6E0-424D-8369-80321E6CDE8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E289404B-0EFD-443C-ABF1-8BE9F34A46B8}"/>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A298D1C1-9FAF-486D-BA7D-CDEDFCCF906F}"/>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F5CD958E-25F9-46C9-8F5C-8A9406001886}"/>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EAB569EE-76EA-4A24-AFB9-501B13E0452C}"/>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D64E4E0C-F984-48DA-933C-7D3BA3E63E08}"/>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BE5DD97F-F798-425C-AF2B-EB6929DB2E16}"/>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17C0037E-6FB4-4EEA-ACCD-3B0EA4F4EB23}"/>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FFCDA13F-7C51-43CA-BA40-495C1343508F}"/>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0BFD3139-1606-4710-A6A1-2DD75D636EF9}"/>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A8569FC1-0CD6-4B1C-8643-49D9440A3E20}"/>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377C74BC-F9C7-40EA-B2AA-80E617BD963E}"/>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C36FBA0B-BE2D-49F6-BD9D-993A314E4F13}"/>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B75E9F4D-39B4-4F23-9A4F-B1E4E24226F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F5C54AA8-9FA6-4E9A-8206-8A3711B1A3F4}"/>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F1C7C07F-59C6-48E0-B7E0-FB13AF4A9CD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C47EB420-758F-4EF0-83BD-5060CB10081A}"/>
            </a:ext>
          </a:extLst>
        </xdr:cNvPr>
        <xdr:cNvCxnSpPr/>
      </xdr:nvCxnSpPr>
      <xdr:spPr>
        <a:xfrm flipV="1">
          <a:off x="4173855" y="17114520"/>
          <a:ext cx="0" cy="1312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C912379C-D3C3-49DA-A76B-5BB5B9F64C8A}"/>
            </a:ext>
          </a:extLst>
        </xdr:cNvPr>
        <xdr:cNvSpPr txBox="1"/>
      </xdr:nvSpPr>
      <xdr:spPr>
        <a:xfrm>
          <a:off x="4212590" y="1843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DD84CEA5-60FC-40E0-9B4D-8493E041A05C}"/>
            </a:ext>
          </a:extLst>
        </xdr:cNvPr>
        <xdr:cNvCxnSpPr/>
      </xdr:nvCxnSpPr>
      <xdr:spPr>
        <a:xfrm>
          <a:off x="4112260" y="184270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0CE87633-4F07-4F2F-8F08-F1EC82EB665C}"/>
            </a:ext>
          </a:extLst>
        </xdr:cNvPr>
        <xdr:cNvSpPr txBox="1"/>
      </xdr:nvSpPr>
      <xdr:spPr>
        <a:xfrm>
          <a:off x="4212590" y="1689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9913155E-011A-4D2A-A16A-C4F99042D759}"/>
            </a:ext>
          </a:extLst>
        </xdr:cNvPr>
        <xdr:cNvCxnSpPr/>
      </xdr:nvCxnSpPr>
      <xdr:spPr>
        <a:xfrm>
          <a:off x="4112260" y="17114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D497A650-702B-4576-A4FA-120285FEAAD4}"/>
            </a:ext>
          </a:extLst>
        </xdr:cNvPr>
        <xdr:cNvSpPr txBox="1"/>
      </xdr:nvSpPr>
      <xdr:spPr>
        <a:xfrm>
          <a:off x="421259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25E9F027-6756-4871-886C-C44AC3ED40BF}"/>
            </a:ext>
          </a:extLst>
        </xdr:cNvPr>
        <xdr:cNvSpPr/>
      </xdr:nvSpPr>
      <xdr:spPr>
        <a:xfrm>
          <a:off x="4131310" y="177914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8FBDCEEB-F4BE-4DB4-A019-2044905389D5}"/>
            </a:ext>
          </a:extLst>
        </xdr:cNvPr>
        <xdr:cNvSpPr/>
      </xdr:nvSpPr>
      <xdr:spPr>
        <a:xfrm>
          <a:off x="3388360" y="17760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675573E9-8B6F-42C8-B9CB-77F6FB8330FC}"/>
            </a:ext>
          </a:extLst>
        </xdr:cNvPr>
        <xdr:cNvSpPr/>
      </xdr:nvSpPr>
      <xdr:spPr>
        <a:xfrm>
          <a:off x="2571750" y="177419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36F2AAF6-850F-4553-8383-554CF610B96F}"/>
            </a:ext>
          </a:extLst>
        </xdr:cNvPr>
        <xdr:cNvSpPr/>
      </xdr:nvSpPr>
      <xdr:spPr>
        <a:xfrm>
          <a:off x="1774190" y="1771713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2BD7D66B-8871-4A30-9D71-932BC73E95BB}"/>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5373E74-DF64-4028-BC5E-53E453FCDF5F}"/>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491A6116-93B5-4F5A-A7A9-2A1CAFB0174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9EDB523E-DDC2-4A16-8EFB-3591B6ADEF6C}"/>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B5819686-2345-42EE-8C53-A045F4DF7DF6}"/>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D553096B-B8CB-4577-9EFB-1C2702A286AE}"/>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36830</xdr:rowOff>
    </xdr:from>
    <xdr:to>
      <xdr:col>24</xdr:col>
      <xdr:colOff>114300</xdr:colOff>
      <xdr:row>103</xdr:row>
      <xdr:rowOff>138430</xdr:rowOff>
    </xdr:to>
    <xdr:sp macro="" textlink="">
      <xdr:nvSpPr>
        <xdr:cNvPr id="425" name="楕円 424">
          <a:extLst>
            <a:ext uri="{FF2B5EF4-FFF2-40B4-BE49-F238E27FC236}">
              <a16:creationId xmlns:a16="http://schemas.microsoft.com/office/drawing/2014/main" id="{8B0A4D8F-CCF2-4279-A72F-4845F9B1C16F}"/>
            </a:ext>
          </a:extLst>
        </xdr:cNvPr>
        <xdr:cNvSpPr/>
      </xdr:nvSpPr>
      <xdr:spPr>
        <a:xfrm>
          <a:off x="4131310" y="176961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59707</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8E3DEC0D-E84B-480B-A8FC-14C3C4C50D96}"/>
            </a:ext>
          </a:extLst>
        </xdr:cNvPr>
        <xdr:cNvSpPr txBox="1"/>
      </xdr:nvSpPr>
      <xdr:spPr>
        <a:xfrm>
          <a:off x="4212590"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168275</xdr:rowOff>
    </xdr:from>
    <xdr:to>
      <xdr:col>20</xdr:col>
      <xdr:colOff>38100</xdr:colOff>
      <xdr:row>103</xdr:row>
      <xdr:rowOff>98425</xdr:rowOff>
    </xdr:to>
    <xdr:sp macro="" textlink="">
      <xdr:nvSpPr>
        <xdr:cNvPr id="427" name="楕円 426">
          <a:extLst>
            <a:ext uri="{FF2B5EF4-FFF2-40B4-BE49-F238E27FC236}">
              <a16:creationId xmlns:a16="http://schemas.microsoft.com/office/drawing/2014/main" id="{F32461A4-9504-4398-88EF-D99E69A90295}"/>
            </a:ext>
          </a:extLst>
        </xdr:cNvPr>
        <xdr:cNvSpPr/>
      </xdr:nvSpPr>
      <xdr:spPr>
        <a:xfrm>
          <a:off x="3388360" y="176599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47625</xdr:rowOff>
    </xdr:from>
    <xdr:to>
      <xdr:col>24</xdr:col>
      <xdr:colOff>63500</xdr:colOff>
      <xdr:row>103</xdr:row>
      <xdr:rowOff>87630</xdr:rowOff>
    </xdr:to>
    <xdr:cxnSp macro="">
      <xdr:nvCxnSpPr>
        <xdr:cNvPr id="428" name="直線コネクタ 427">
          <a:extLst>
            <a:ext uri="{FF2B5EF4-FFF2-40B4-BE49-F238E27FC236}">
              <a16:creationId xmlns:a16="http://schemas.microsoft.com/office/drawing/2014/main" id="{FD677FC1-C985-43B2-9460-2C908777B8C2}"/>
            </a:ext>
          </a:extLst>
        </xdr:cNvPr>
        <xdr:cNvCxnSpPr/>
      </xdr:nvCxnSpPr>
      <xdr:spPr>
        <a:xfrm>
          <a:off x="3431540" y="17708880"/>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120650</xdr:rowOff>
    </xdr:from>
    <xdr:to>
      <xdr:col>15</xdr:col>
      <xdr:colOff>101600</xdr:colOff>
      <xdr:row>103</xdr:row>
      <xdr:rowOff>50800</xdr:rowOff>
    </xdr:to>
    <xdr:sp macro="" textlink="">
      <xdr:nvSpPr>
        <xdr:cNvPr id="429" name="楕円 428">
          <a:extLst>
            <a:ext uri="{FF2B5EF4-FFF2-40B4-BE49-F238E27FC236}">
              <a16:creationId xmlns:a16="http://schemas.microsoft.com/office/drawing/2014/main" id="{3E77CCD1-9B38-4F25-8396-4B84FDB60FCD}"/>
            </a:ext>
          </a:extLst>
        </xdr:cNvPr>
        <xdr:cNvSpPr/>
      </xdr:nvSpPr>
      <xdr:spPr>
        <a:xfrm>
          <a:off x="2571750" y="17610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0</xdr:rowOff>
    </xdr:from>
    <xdr:to>
      <xdr:col>19</xdr:col>
      <xdr:colOff>177800</xdr:colOff>
      <xdr:row>103</xdr:row>
      <xdr:rowOff>47625</xdr:rowOff>
    </xdr:to>
    <xdr:cxnSp macro="">
      <xdr:nvCxnSpPr>
        <xdr:cNvPr id="430" name="直線コネクタ 429">
          <a:extLst>
            <a:ext uri="{FF2B5EF4-FFF2-40B4-BE49-F238E27FC236}">
              <a16:creationId xmlns:a16="http://schemas.microsoft.com/office/drawing/2014/main" id="{E22529E4-944C-4BCF-A705-D291EEDD3E9C}"/>
            </a:ext>
          </a:extLst>
        </xdr:cNvPr>
        <xdr:cNvCxnSpPr/>
      </xdr:nvCxnSpPr>
      <xdr:spPr>
        <a:xfrm>
          <a:off x="2626360" y="17659350"/>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78739</xdr:rowOff>
    </xdr:from>
    <xdr:to>
      <xdr:col>10</xdr:col>
      <xdr:colOff>165100</xdr:colOff>
      <xdr:row>103</xdr:row>
      <xdr:rowOff>8889</xdr:rowOff>
    </xdr:to>
    <xdr:sp macro="" textlink="">
      <xdr:nvSpPr>
        <xdr:cNvPr id="431" name="楕円 430">
          <a:extLst>
            <a:ext uri="{FF2B5EF4-FFF2-40B4-BE49-F238E27FC236}">
              <a16:creationId xmlns:a16="http://schemas.microsoft.com/office/drawing/2014/main" id="{859C0BA1-2621-49B5-8808-BE343233A52F}"/>
            </a:ext>
          </a:extLst>
        </xdr:cNvPr>
        <xdr:cNvSpPr/>
      </xdr:nvSpPr>
      <xdr:spPr>
        <a:xfrm>
          <a:off x="1774190" y="175666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129539</xdr:rowOff>
    </xdr:from>
    <xdr:to>
      <xdr:col>15</xdr:col>
      <xdr:colOff>50800</xdr:colOff>
      <xdr:row>103</xdr:row>
      <xdr:rowOff>0</xdr:rowOff>
    </xdr:to>
    <xdr:cxnSp macro="">
      <xdr:nvCxnSpPr>
        <xdr:cNvPr id="432" name="直線コネクタ 431">
          <a:extLst>
            <a:ext uri="{FF2B5EF4-FFF2-40B4-BE49-F238E27FC236}">
              <a16:creationId xmlns:a16="http://schemas.microsoft.com/office/drawing/2014/main" id="{FEA6BE0B-70C3-4596-94C2-5C4A315B51BB}"/>
            </a:ext>
          </a:extLst>
        </xdr:cNvPr>
        <xdr:cNvCxnSpPr/>
      </xdr:nvCxnSpPr>
      <xdr:spPr>
        <a:xfrm>
          <a:off x="1828800" y="17621249"/>
          <a:ext cx="7975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38736</xdr:rowOff>
    </xdr:from>
    <xdr:to>
      <xdr:col>6</xdr:col>
      <xdr:colOff>38100</xdr:colOff>
      <xdr:row>102</xdr:row>
      <xdr:rowOff>140336</xdr:rowOff>
    </xdr:to>
    <xdr:sp macro="" textlink="">
      <xdr:nvSpPr>
        <xdr:cNvPr id="433" name="楕円 432">
          <a:extLst>
            <a:ext uri="{FF2B5EF4-FFF2-40B4-BE49-F238E27FC236}">
              <a16:creationId xmlns:a16="http://schemas.microsoft.com/office/drawing/2014/main" id="{D6BB1EDD-DCF5-4A8B-A534-961111BAEEDA}"/>
            </a:ext>
          </a:extLst>
        </xdr:cNvPr>
        <xdr:cNvSpPr/>
      </xdr:nvSpPr>
      <xdr:spPr>
        <a:xfrm>
          <a:off x="988060" y="175266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89536</xdr:rowOff>
    </xdr:from>
    <xdr:to>
      <xdr:col>10</xdr:col>
      <xdr:colOff>114300</xdr:colOff>
      <xdr:row>102</xdr:row>
      <xdr:rowOff>129539</xdr:rowOff>
    </xdr:to>
    <xdr:cxnSp macro="">
      <xdr:nvCxnSpPr>
        <xdr:cNvPr id="434" name="直線コネクタ 433">
          <a:extLst>
            <a:ext uri="{FF2B5EF4-FFF2-40B4-BE49-F238E27FC236}">
              <a16:creationId xmlns:a16="http://schemas.microsoft.com/office/drawing/2014/main" id="{7EFBA4B8-5890-4335-B4F8-E5FDC3F7A5D2}"/>
            </a:ext>
          </a:extLst>
        </xdr:cNvPr>
        <xdr:cNvCxnSpPr/>
      </xdr:nvCxnSpPr>
      <xdr:spPr>
        <a:xfrm>
          <a:off x="1031240" y="17581246"/>
          <a:ext cx="79756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35" name="n_1aveValue【市民会館】&#10;有形固定資産減価償却率">
          <a:extLst>
            <a:ext uri="{FF2B5EF4-FFF2-40B4-BE49-F238E27FC236}">
              <a16:creationId xmlns:a16="http://schemas.microsoft.com/office/drawing/2014/main" id="{56E9E331-38FE-4B04-87EE-9356CEE84B0C}"/>
            </a:ext>
          </a:extLst>
        </xdr:cNvPr>
        <xdr:cNvSpPr txBox="1"/>
      </xdr:nvSpPr>
      <xdr:spPr>
        <a:xfrm>
          <a:off x="32391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6" name="n_2aveValue【市民会館】&#10;有形固定資産減価償却率">
          <a:extLst>
            <a:ext uri="{FF2B5EF4-FFF2-40B4-BE49-F238E27FC236}">
              <a16:creationId xmlns:a16="http://schemas.microsoft.com/office/drawing/2014/main" id="{F843EC3E-58F8-402F-9658-C293DFD3D5B4}"/>
            </a:ext>
          </a:extLst>
        </xdr:cNvPr>
        <xdr:cNvSpPr txBox="1"/>
      </xdr:nvSpPr>
      <xdr:spPr>
        <a:xfrm>
          <a:off x="24390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7" name="n_3aveValue【市民会館】&#10;有形固定資産減価償却率">
          <a:extLst>
            <a:ext uri="{FF2B5EF4-FFF2-40B4-BE49-F238E27FC236}">
              <a16:creationId xmlns:a16="http://schemas.microsoft.com/office/drawing/2014/main" id="{ED59E882-43CE-4395-94D8-64AB46F8793A}"/>
            </a:ext>
          </a:extLst>
        </xdr:cNvPr>
        <xdr:cNvSpPr txBox="1"/>
      </xdr:nvSpPr>
      <xdr:spPr>
        <a:xfrm>
          <a:off x="164148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438" name="n_4aveValue【市民会館】&#10;有形固定資産減価償却率">
          <a:extLst>
            <a:ext uri="{FF2B5EF4-FFF2-40B4-BE49-F238E27FC236}">
              <a16:creationId xmlns:a16="http://schemas.microsoft.com/office/drawing/2014/main" id="{3FDA89C5-2EBC-434C-B532-3CF8A7CD4198}"/>
            </a:ext>
          </a:extLst>
        </xdr:cNvPr>
        <xdr:cNvSpPr txBox="1"/>
      </xdr:nvSpPr>
      <xdr:spPr>
        <a:xfrm>
          <a:off x="855354" y="1779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114952</xdr:rowOff>
    </xdr:from>
    <xdr:ext cx="405111" cy="259045"/>
    <xdr:sp macro="" textlink="">
      <xdr:nvSpPr>
        <xdr:cNvPr id="439" name="n_1mainValue【市民会館】&#10;有形固定資産減価償却率">
          <a:extLst>
            <a:ext uri="{FF2B5EF4-FFF2-40B4-BE49-F238E27FC236}">
              <a16:creationId xmlns:a16="http://schemas.microsoft.com/office/drawing/2014/main" id="{258C9408-1683-479A-9CF4-6962B5480F6F}"/>
            </a:ext>
          </a:extLst>
        </xdr:cNvPr>
        <xdr:cNvSpPr txBox="1"/>
      </xdr:nvSpPr>
      <xdr:spPr>
        <a:xfrm>
          <a:off x="3239144"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67327</xdr:rowOff>
    </xdr:from>
    <xdr:ext cx="405111" cy="259045"/>
    <xdr:sp macro="" textlink="">
      <xdr:nvSpPr>
        <xdr:cNvPr id="440" name="n_2mainValue【市民会館】&#10;有形固定資産減価償却率">
          <a:extLst>
            <a:ext uri="{FF2B5EF4-FFF2-40B4-BE49-F238E27FC236}">
              <a16:creationId xmlns:a16="http://schemas.microsoft.com/office/drawing/2014/main" id="{032C3C35-C901-4F68-9091-1C63EAB9496E}"/>
            </a:ext>
          </a:extLst>
        </xdr:cNvPr>
        <xdr:cNvSpPr txBox="1"/>
      </xdr:nvSpPr>
      <xdr:spPr>
        <a:xfrm>
          <a:off x="2439044" y="1738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25416</xdr:rowOff>
    </xdr:from>
    <xdr:ext cx="405111" cy="259045"/>
    <xdr:sp macro="" textlink="">
      <xdr:nvSpPr>
        <xdr:cNvPr id="441" name="n_3mainValue【市民会館】&#10;有形固定資産減価償却率">
          <a:extLst>
            <a:ext uri="{FF2B5EF4-FFF2-40B4-BE49-F238E27FC236}">
              <a16:creationId xmlns:a16="http://schemas.microsoft.com/office/drawing/2014/main" id="{2A02CD20-8048-4558-92FC-F5F5D4D09466}"/>
            </a:ext>
          </a:extLst>
        </xdr:cNvPr>
        <xdr:cNvSpPr txBox="1"/>
      </xdr:nvSpPr>
      <xdr:spPr>
        <a:xfrm>
          <a:off x="1641484" y="1733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156863</xdr:rowOff>
    </xdr:from>
    <xdr:ext cx="405111" cy="259045"/>
    <xdr:sp macro="" textlink="">
      <xdr:nvSpPr>
        <xdr:cNvPr id="442" name="n_4mainValue【市民会館】&#10;有形固定資産減価償却率">
          <a:extLst>
            <a:ext uri="{FF2B5EF4-FFF2-40B4-BE49-F238E27FC236}">
              <a16:creationId xmlns:a16="http://schemas.microsoft.com/office/drawing/2014/main" id="{A724620D-2186-46DF-B991-4084D01E4DA0}"/>
            </a:ext>
          </a:extLst>
        </xdr:cNvPr>
        <xdr:cNvSpPr txBox="1"/>
      </xdr:nvSpPr>
      <xdr:spPr>
        <a:xfrm>
          <a:off x="855354" y="17303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5B801DDA-DC69-4322-BA44-9092C2E45EF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44CAD551-1E6A-4E98-BE10-8582C0DF255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F9A1E4CC-1FC0-4B24-86AD-0117CA9FB49B}"/>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5350961C-6514-47D3-AA43-FE21F4B2FC73}"/>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3BF87F75-1DDA-4873-AFCE-47BA8D1EEC2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4FD8873B-27EB-45C6-A76D-12296712732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E6EDF451-F75E-4B57-8E77-A021C0856EC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ADF718CC-E8A4-42C9-84A3-B014BD6D1733}"/>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63BF566B-85AD-4052-912E-9BF419232412}"/>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77E1079B-7B67-40C9-9ACE-8FFF50BB3B7E}"/>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90F75ECF-6D06-4238-B491-179038EC4885}"/>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C1403BA6-1136-4279-9312-F00E2130D9D5}"/>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154A0FB8-F0A3-4309-AFD6-6829D798EDA0}"/>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84C88200-4F4E-4304-B72D-FA47792E6C16}"/>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FA65B782-2331-4892-8617-F98E0DA99FF4}"/>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B604007F-162F-4788-9CCB-69E385046A55}"/>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5D96E8C1-F0E3-4B2E-BB68-DF9FBBF691F4}"/>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80AE8FBE-F456-4278-AAA4-8ED04CA7987D}"/>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3F6BDAB7-A0E2-4185-AF10-276A27266E12}"/>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D7E6EA1C-11DB-4942-A899-24384FD48576}"/>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5AFDC9D1-172B-44D4-B2D7-7A785B9E2A76}"/>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98685332-DB65-42CD-97EC-E8A2B4AB5976}"/>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5AE0F77F-17B3-4BE2-A5A9-380D6131F009}"/>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679995C3-A26E-490F-A4E3-C4D8C8B7FE84}"/>
            </a:ext>
          </a:extLst>
        </xdr:cNvPr>
        <xdr:cNvCxnSpPr/>
      </xdr:nvCxnSpPr>
      <xdr:spPr>
        <a:xfrm flipV="1">
          <a:off x="9429115" y="1716404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23A31E75-FD77-4301-87AB-BC31497FB037}"/>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9423F5F4-AC0C-41A4-9EC9-86D93A935CA3}"/>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4D51F7AD-4D1D-47AE-8BC9-6893ADDD5919}"/>
            </a:ext>
          </a:extLst>
        </xdr:cNvPr>
        <xdr:cNvSpPr txBox="1"/>
      </xdr:nvSpPr>
      <xdr:spPr>
        <a:xfrm>
          <a:off x="9467850" y="1693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FEAFF372-879F-44E4-8A43-AD1BF4E86BD3}"/>
            </a:ext>
          </a:extLst>
        </xdr:cNvPr>
        <xdr:cNvCxnSpPr/>
      </xdr:nvCxnSpPr>
      <xdr:spPr>
        <a:xfrm>
          <a:off x="9356090" y="171640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1" name="【市民会館】&#10;一人当たり面積平均値テキスト">
          <a:extLst>
            <a:ext uri="{FF2B5EF4-FFF2-40B4-BE49-F238E27FC236}">
              <a16:creationId xmlns:a16="http://schemas.microsoft.com/office/drawing/2014/main" id="{39C696D2-D288-4F9F-B174-5795A7249B09}"/>
            </a:ext>
          </a:extLst>
        </xdr:cNvPr>
        <xdr:cNvSpPr txBox="1"/>
      </xdr:nvSpPr>
      <xdr:spPr>
        <a:xfrm>
          <a:off x="9467850" y="17924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C385F946-9394-4C77-A56C-B24684E4758E}"/>
            </a:ext>
          </a:extLst>
        </xdr:cNvPr>
        <xdr:cNvSpPr/>
      </xdr:nvSpPr>
      <xdr:spPr>
        <a:xfrm>
          <a:off x="9394190" y="180676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78AF5213-FDCC-4DAA-A4EA-516C95BB09D7}"/>
            </a:ext>
          </a:extLst>
        </xdr:cNvPr>
        <xdr:cNvSpPr/>
      </xdr:nvSpPr>
      <xdr:spPr>
        <a:xfrm>
          <a:off x="86321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07C79E7A-07A2-457D-8586-17453811E5C2}"/>
            </a:ext>
          </a:extLst>
        </xdr:cNvPr>
        <xdr:cNvSpPr/>
      </xdr:nvSpPr>
      <xdr:spPr>
        <a:xfrm>
          <a:off x="78460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333697CD-15A0-4A11-A67D-7BF7CE8C7D7E}"/>
            </a:ext>
          </a:extLst>
        </xdr:cNvPr>
        <xdr:cNvSpPr/>
      </xdr:nvSpPr>
      <xdr:spPr>
        <a:xfrm>
          <a:off x="70294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C056851C-3273-49EE-8E55-331844F7AECE}"/>
            </a:ext>
          </a:extLst>
        </xdr:cNvPr>
        <xdr:cNvSpPr/>
      </xdr:nvSpPr>
      <xdr:spPr>
        <a:xfrm>
          <a:off x="62318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D5A4DA30-9792-4164-ADF7-0338999EC945}"/>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ECD35A86-4C16-4E6C-BB6E-B1AA232AAB8C}"/>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6B4CC07C-9993-49F6-A3E5-2D2B904FCE0D}"/>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F965FB45-C807-42C7-A7FD-82CBF1B721D2}"/>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D4113C34-2F81-43B9-BCD4-82CD41EBC751}"/>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151130</xdr:rowOff>
    </xdr:from>
    <xdr:to>
      <xdr:col>55</xdr:col>
      <xdr:colOff>50800</xdr:colOff>
      <xdr:row>108</xdr:row>
      <xdr:rowOff>81280</xdr:rowOff>
    </xdr:to>
    <xdr:sp macro="" textlink="">
      <xdr:nvSpPr>
        <xdr:cNvPr id="482" name="楕円 481">
          <a:extLst>
            <a:ext uri="{FF2B5EF4-FFF2-40B4-BE49-F238E27FC236}">
              <a16:creationId xmlns:a16="http://schemas.microsoft.com/office/drawing/2014/main" id="{6BB13648-64B3-49A2-B2D9-B7D7C62E4432}"/>
            </a:ext>
          </a:extLst>
        </xdr:cNvPr>
        <xdr:cNvSpPr/>
      </xdr:nvSpPr>
      <xdr:spPr>
        <a:xfrm>
          <a:off x="9394190" y="184962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66057</xdr:rowOff>
    </xdr:from>
    <xdr:ext cx="469744" cy="259045"/>
    <xdr:sp macro="" textlink="">
      <xdr:nvSpPr>
        <xdr:cNvPr id="483" name="【市民会館】&#10;一人当たり面積該当値テキスト">
          <a:extLst>
            <a:ext uri="{FF2B5EF4-FFF2-40B4-BE49-F238E27FC236}">
              <a16:creationId xmlns:a16="http://schemas.microsoft.com/office/drawing/2014/main" id="{EEDA2F09-0DAF-4DE7-B66C-CD825D957E6F}"/>
            </a:ext>
          </a:extLst>
        </xdr:cNvPr>
        <xdr:cNvSpPr txBox="1"/>
      </xdr:nvSpPr>
      <xdr:spPr>
        <a:xfrm>
          <a:off x="9467850" y="1840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151130</xdr:rowOff>
    </xdr:from>
    <xdr:to>
      <xdr:col>50</xdr:col>
      <xdr:colOff>165100</xdr:colOff>
      <xdr:row>108</xdr:row>
      <xdr:rowOff>81280</xdr:rowOff>
    </xdr:to>
    <xdr:sp macro="" textlink="">
      <xdr:nvSpPr>
        <xdr:cNvPr id="484" name="楕円 483">
          <a:extLst>
            <a:ext uri="{FF2B5EF4-FFF2-40B4-BE49-F238E27FC236}">
              <a16:creationId xmlns:a16="http://schemas.microsoft.com/office/drawing/2014/main" id="{10FB8E2F-208F-421E-B51F-213AC791EA01}"/>
            </a:ext>
          </a:extLst>
        </xdr:cNvPr>
        <xdr:cNvSpPr/>
      </xdr:nvSpPr>
      <xdr:spPr>
        <a:xfrm>
          <a:off x="8632190" y="18496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30480</xdr:rowOff>
    </xdr:from>
    <xdr:to>
      <xdr:col>55</xdr:col>
      <xdr:colOff>0</xdr:colOff>
      <xdr:row>108</xdr:row>
      <xdr:rowOff>30480</xdr:rowOff>
    </xdr:to>
    <xdr:cxnSp macro="">
      <xdr:nvCxnSpPr>
        <xdr:cNvPr id="485" name="直線コネクタ 484">
          <a:extLst>
            <a:ext uri="{FF2B5EF4-FFF2-40B4-BE49-F238E27FC236}">
              <a16:creationId xmlns:a16="http://schemas.microsoft.com/office/drawing/2014/main" id="{B01A902C-3160-4FE6-B528-88F480C3482A}"/>
            </a:ext>
          </a:extLst>
        </xdr:cNvPr>
        <xdr:cNvCxnSpPr/>
      </xdr:nvCxnSpPr>
      <xdr:spPr>
        <a:xfrm>
          <a:off x="8686800" y="185451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151130</xdr:rowOff>
    </xdr:from>
    <xdr:to>
      <xdr:col>46</xdr:col>
      <xdr:colOff>38100</xdr:colOff>
      <xdr:row>108</xdr:row>
      <xdr:rowOff>81280</xdr:rowOff>
    </xdr:to>
    <xdr:sp macro="" textlink="">
      <xdr:nvSpPr>
        <xdr:cNvPr id="486" name="楕円 485">
          <a:extLst>
            <a:ext uri="{FF2B5EF4-FFF2-40B4-BE49-F238E27FC236}">
              <a16:creationId xmlns:a16="http://schemas.microsoft.com/office/drawing/2014/main" id="{A6D59D08-BC70-443E-9D89-8F5D471DC532}"/>
            </a:ext>
          </a:extLst>
        </xdr:cNvPr>
        <xdr:cNvSpPr/>
      </xdr:nvSpPr>
      <xdr:spPr>
        <a:xfrm>
          <a:off x="7846060" y="184962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30480</xdr:rowOff>
    </xdr:from>
    <xdr:to>
      <xdr:col>50</xdr:col>
      <xdr:colOff>114300</xdr:colOff>
      <xdr:row>108</xdr:row>
      <xdr:rowOff>30480</xdr:rowOff>
    </xdr:to>
    <xdr:cxnSp macro="">
      <xdr:nvCxnSpPr>
        <xdr:cNvPr id="487" name="直線コネクタ 486">
          <a:extLst>
            <a:ext uri="{FF2B5EF4-FFF2-40B4-BE49-F238E27FC236}">
              <a16:creationId xmlns:a16="http://schemas.microsoft.com/office/drawing/2014/main" id="{85B2AB18-E05E-462E-B9E7-3B661B2AAB39}"/>
            </a:ext>
          </a:extLst>
        </xdr:cNvPr>
        <xdr:cNvCxnSpPr/>
      </xdr:nvCxnSpPr>
      <xdr:spPr>
        <a:xfrm>
          <a:off x="7889240" y="185451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151130</xdr:rowOff>
    </xdr:from>
    <xdr:to>
      <xdr:col>41</xdr:col>
      <xdr:colOff>101600</xdr:colOff>
      <xdr:row>108</xdr:row>
      <xdr:rowOff>81280</xdr:rowOff>
    </xdr:to>
    <xdr:sp macro="" textlink="">
      <xdr:nvSpPr>
        <xdr:cNvPr id="488" name="楕円 487">
          <a:extLst>
            <a:ext uri="{FF2B5EF4-FFF2-40B4-BE49-F238E27FC236}">
              <a16:creationId xmlns:a16="http://schemas.microsoft.com/office/drawing/2014/main" id="{49DBDC8B-8149-42EE-8689-18DC83066665}"/>
            </a:ext>
          </a:extLst>
        </xdr:cNvPr>
        <xdr:cNvSpPr/>
      </xdr:nvSpPr>
      <xdr:spPr>
        <a:xfrm>
          <a:off x="7029450" y="18496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30480</xdr:rowOff>
    </xdr:from>
    <xdr:to>
      <xdr:col>45</xdr:col>
      <xdr:colOff>177800</xdr:colOff>
      <xdr:row>108</xdr:row>
      <xdr:rowOff>30480</xdr:rowOff>
    </xdr:to>
    <xdr:cxnSp macro="">
      <xdr:nvCxnSpPr>
        <xdr:cNvPr id="489" name="直線コネクタ 488">
          <a:extLst>
            <a:ext uri="{FF2B5EF4-FFF2-40B4-BE49-F238E27FC236}">
              <a16:creationId xmlns:a16="http://schemas.microsoft.com/office/drawing/2014/main" id="{30E5703D-C5ED-4550-81A9-6FDC79375508}"/>
            </a:ext>
          </a:extLst>
        </xdr:cNvPr>
        <xdr:cNvCxnSpPr/>
      </xdr:nvCxnSpPr>
      <xdr:spPr>
        <a:xfrm>
          <a:off x="7084060" y="185451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151130</xdr:rowOff>
    </xdr:from>
    <xdr:to>
      <xdr:col>36</xdr:col>
      <xdr:colOff>165100</xdr:colOff>
      <xdr:row>108</xdr:row>
      <xdr:rowOff>81280</xdr:rowOff>
    </xdr:to>
    <xdr:sp macro="" textlink="">
      <xdr:nvSpPr>
        <xdr:cNvPr id="490" name="楕円 489">
          <a:extLst>
            <a:ext uri="{FF2B5EF4-FFF2-40B4-BE49-F238E27FC236}">
              <a16:creationId xmlns:a16="http://schemas.microsoft.com/office/drawing/2014/main" id="{BC0029FF-BBF0-434E-9581-20AF7AB57266}"/>
            </a:ext>
          </a:extLst>
        </xdr:cNvPr>
        <xdr:cNvSpPr/>
      </xdr:nvSpPr>
      <xdr:spPr>
        <a:xfrm>
          <a:off x="6231890" y="18496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30480</xdr:rowOff>
    </xdr:from>
    <xdr:to>
      <xdr:col>41</xdr:col>
      <xdr:colOff>50800</xdr:colOff>
      <xdr:row>108</xdr:row>
      <xdr:rowOff>30480</xdr:rowOff>
    </xdr:to>
    <xdr:cxnSp macro="">
      <xdr:nvCxnSpPr>
        <xdr:cNvPr id="491" name="直線コネクタ 490">
          <a:extLst>
            <a:ext uri="{FF2B5EF4-FFF2-40B4-BE49-F238E27FC236}">
              <a16:creationId xmlns:a16="http://schemas.microsoft.com/office/drawing/2014/main" id="{3DCAFBCD-60C1-48E3-84DD-16C50610CD41}"/>
            </a:ext>
          </a:extLst>
        </xdr:cNvPr>
        <xdr:cNvCxnSpPr/>
      </xdr:nvCxnSpPr>
      <xdr:spPr>
        <a:xfrm>
          <a:off x="6286500" y="185451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2" name="n_1aveValue【市民会館】&#10;一人当たり面積">
          <a:extLst>
            <a:ext uri="{FF2B5EF4-FFF2-40B4-BE49-F238E27FC236}">
              <a16:creationId xmlns:a16="http://schemas.microsoft.com/office/drawing/2014/main" id="{7BBD28C4-78C3-44CF-A562-0082C1497E93}"/>
            </a:ext>
          </a:extLst>
        </xdr:cNvPr>
        <xdr:cNvSpPr txBox="1"/>
      </xdr:nvSpPr>
      <xdr:spPr>
        <a:xfrm>
          <a:off x="8454467"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3" name="n_2aveValue【市民会館】&#10;一人当たり面積">
          <a:extLst>
            <a:ext uri="{FF2B5EF4-FFF2-40B4-BE49-F238E27FC236}">
              <a16:creationId xmlns:a16="http://schemas.microsoft.com/office/drawing/2014/main" id="{9FFAAF56-C3D5-48A1-A686-EC89F68683E5}"/>
            </a:ext>
          </a:extLst>
        </xdr:cNvPr>
        <xdr:cNvSpPr txBox="1"/>
      </xdr:nvSpPr>
      <xdr:spPr>
        <a:xfrm>
          <a:off x="7673417"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4" name="n_3aveValue【市民会館】&#10;一人当たり面積">
          <a:extLst>
            <a:ext uri="{FF2B5EF4-FFF2-40B4-BE49-F238E27FC236}">
              <a16:creationId xmlns:a16="http://schemas.microsoft.com/office/drawing/2014/main" id="{89782230-47AF-48AB-87BB-2C5AECADB211}"/>
            </a:ext>
          </a:extLst>
        </xdr:cNvPr>
        <xdr:cNvSpPr txBox="1"/>
      </xdr:nvSpPr>
      <xdr:spPr>
        <a:xfrm>
          <a:off x="68663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5" name="n_4aveValue【市民会館】&#10;一人当たり面積">
          <a:extLst>
            <a:ext uri="{FF2B5EF4-FFF2-40B4-BE49-F238E27FC236}">
              <a16:creationId xmlns:a16="http://schemas.microsoft.com/office/drawing/2014/main" id="{767A5C05-6387-4A16-90D5-A1AD34DF14B4}"/>
            </a:ext>
          </a:extLst>
        </xdr:cNvPr>
        <xdr:cNvSpPr txBox="1"/>
      </xdr:nvSpPr>
      <xdr:spPr>
        <a:xfrm>
          <a:off x="60687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72407</xdr:rowOff>
    </xdr:from>
    <xdr:ext cx="469744" cy="259045"/>
    <xdr:sp macro="" textlink="">
      <xdr:nvSpPr>
        <xdr:cNvPr id="496" name="n_1mainValue【市民会館】&#10;一人当たり面積">
          <a:extLst>
            <a:ext uri="{FF2B5EF4-FFF2-40B4-BE49-F238E27FC236}">
              <a16:creationId xmlns:a16="http://schemas.microsoft.com/office/drawing/2014/main" id="{D707E4D0-7577-4391-A362-873BEF52A2C0}"/>
            </a:ext>
          </a:extLst>
        </xdr:cNvPr>
        <xdr:cNvSpPr txBox="1"/>
      </xdr:nvSpPr>
      <xdr:spPr>
        <a:xfrm>
          <a:off x="845446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72407</xdr:rowOff>
    </xdr:from>
    <xdr:ext cx="469744" cy="259045"/>
    <xdr:sp macro="" textlink="">
      <xdr:nvSpPr>
        <xdr:cNvPr id="497" name="n_2mainValue【市民会館】&#10;一人当たり面積">
          <a:extLst>
            <a:ext uri="{FF2B5EF4-FFF2-40B4-BE49-F238E27FC236}">
              <a16:creationId xmlns:a16="http://schemas.microsoft.com/office/drawing/2014/main" id="{BCF10B9E-DACD-4F32-B2BC-8724CEE9B5FC}"/>
            </a:ext>
          </a:extLst>
        </xdr:cNvPr>
        <xdr:cNvSpPr txBox="1"/>
      </xdr:nvSpPr>
      <xdr:spPr>
        <a:xfrm>
          <a:off x="767341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72407</xdr:rowOff>
    </xdr:from>
    <xdr:ext cx="469744" cy="259045"/>
    <xdr:sp macro="" textlink="">
      <xdr:nvSpPr>
        <xdr:cNvPr id="498" name="n_3mainValue【市民会館】&#10;一人当たり面積">
          <a:extLst>
            <a:ext uri="{FF2B5EF4-FFF2-40B4-BE49-F238E27FC236}">
              <a16:creationId xmlns:a16="http://schemas.microsoft.com/office/drawing/2014/main" id="{B3C11477-3097-455D-8B31-6BF1ABA9F3AB}"/>
            </a:ext>
          </a:extLst>
        </xdr:cNvPr>
        <xdr:cNvSpPr txBox="1"/>
      </xdr:nvSpPr>
      <xdr:spPr>
        <a:xfrm>
          <a:off x="6866332"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72407</xdr:rowOff>
    </xdr:from>
    <xdr:ext cx="469744" cy="259045"/>
    <xdr:sp macro="" textlink="">
      <xdr:nvSpPr>
        <xdr:cNvPr id="499" name="n_4mainValue【市民会館】&#10;一人当たり面積">
          <a:extLst>
            <a:ext uri="{FF2B5EF4-FFF2-40B4-BE49-F238E27FC236}">
              <a16:creationId xmlns:a16="http://schemas.microsoft.com/office/drawing/2014/main" id="{47D65322-0192-4714-9594-F4B71F518B83}"/>
            </a:ext>
          </a:extLst>
        </xdr:cNvPr>
        <xdr:cNvSpPr txBox="1"/>
      </xdr:nvSpPr>
      <xdr:spPr>
        <a:xfrm>
          <a:off x="6068772"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46A4F816-7A74-47AA-A4CF-94A2E76127D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9D9865FA-456F-4F01-8329-9A7A2C280ED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070786C7-7BF8-420B-B02F-CD21CAFDD4A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07A33CFE-BE12-46DA-9D6F-E3AE87B4DF8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0DDA629B-B42F-4517-B3B7-8BF71536CBC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3A64D92F-9BF7-4666-85D3-6859F14EAEF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A9BA5175-45D1-4ACF-9E2D-0B085F654D9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F2779F5F-B2FA-4D15-B0A6-9024BD1A703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C80A742D-5627-4AE3-A37A-C201FAABF95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8F1170F1-A704-4B1A-92C1-4E2E3CEF435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FDCD2E28-8A40-4650-ADFE-42201DB46302}"/>
            </a:ext>
          </a:extLst>
        </xdr:cNvPr>
        <xdr:cNvSpPr txBox="1"/>
      </xdr:nvSpPr>
      <xdr:spPr>
        <a:xfrm>
          <a:off x="1084279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3F400885-394B-4266-A761-B56317ED14C1}"/>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CCCEE447-3626-4BA8-96C0-F3ECAA2FF02D}"/>
            </a:ext>
          </a:extLst>
        </xdr:cNvPr>
        <xdr:cNvSpPr txBox="1"/>
      </xdr:nvSpPr>
      <xdr:spPr>
        <a:xfrm>
          <a:off x="10842791" y="715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D7F82A69-2EA2-459F-8007-FD5A4B00B0EC}"/>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5757648F-5921-423B-A6C5-C3751C841175}"/>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CC35F45E-B83A-408A-9CDB-12BA6FC136A7}"/>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3AF3C494-2F12-4A23-89CA-A9A122D6278D}"/>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C2D32D5E-D87F-470C-9D97-C9996635CA8D}"/>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4C4AAE31-CEBB-4CD7-9CF0-0ED2ECA86253}"/>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072090AE-1F9F-410C-B751-E424B3F0F6A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2E16219E-B0C2-4643-B977-BAA1739BCD00}"/>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4B605494-0E77-47E0-BDAE-E847B0841452}"/>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A1D19FA5-1245-49DF-8591-A0E661635364}"/>
            </a:ext>
          </a:extLst>
        </xdr:cNvPr>
        <xdr:cNvSpPr txBox="1"/>
      </xdr:nvSpPr>
      <xdr:spPr>
        <a:xfrm>
          <a:off x="10842791" y="551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BA0D4316-0D9D-4726-BC08-37C05F83736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70D1AF06-E0F8-4196-999B-F3C1F237F86F}"/>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EC3C0C7C-0761-4DA0-A433-C7BBCC0EDA2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CAF2B0CA-7817-430F-B472-2D4897E99794}"/>
            </a:ext>
          </a:extLst>
        </xdr:cNvPr>
        <xdr:cNvCxnSpPr/>
      </xdr:nvCxnSpPr>
      <xdr:spPr>
        <a:xfrm flipV="1">
          <a:off x="14703424" y="5827667"/>
          <a:ext cx="0" cy="12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55953335-77D1-4E02-8D72-FF593CBCF4F1}"/>
            </a:ext>
          </a:extLst>
        </xdr:cNvPr>
        <xdr:cNvSpPr txBox="1"/>
      </xdr:nvSpPr>
      <xdr:spPr>
        <a:xfrm>
          <a:off x="14742160" y="715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57E9AFB1-735E-4606-98B4-A9AE482D290D}"/>
            </a:ext>
          </a:extLst>
        </xdr:cNvPr>
        <xdr:cNvCxnSpPr/>
      </xdr:nvCxnSpPr>
      <xdr:spPr>
        <a:xfrm>
          <a:off x="14611350" y="71263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D439484D-4760-4513-83BB-789B30517818}"/>
            </a:ext>
          </a:extLst>
        </xdr:cNvPr>
        <xdr:cNvSpPr txBox="1"/>
      </xdr:nvSpPr>
      <xdr:spPr>
        <a:xfrm>
          <a:off x="1474216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6D5E1526-9B52-4DF3-BACA-D1778065E32F}"/>
            </a:ext>
          </a:extLst>
        </xdr:cNvPr>
        <xdr:cNvCxnSpPr/>
      </xdr:nvCxnSpPr>
      <xdr:spPr>
        <a:xfrm>
          <a:off x="14611350" y="58276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E2C277F7-5CAE-412F-BEBB-56A4B136C377}"/>
            </a:ext>
          </a:extLst>
        </xdr:cNvPr>
        <xdr:cNvSpPr txBox="1"/>
      </xdr:nvSpPr>
      <xdr:spPr>
        <a:xfrm>
          <a:off x="1474216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67A7ED5A-9FDF-4912-BAFF-CB36E044AA40}"/>
            </a:ext>
          </a:extLst>
        </xdr:cNvPr>
        <xdr:cNvSpPr/>
      </xdr:nvSpPr>
      <xdr:spPr>
        <a:xfrm>
          <a:off x="14649450" y="70504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0D9216C4-2B16-4B8A-BE92-7B6735AC0434}"/>
            </a:ext>
          </a:extLst>
        </xdr:cNvPr>
        <xdr:cNvSpPr/>
      </xdr:nvSpPr>
      <xdr:spPr>
        <a:xfrm>
          <a:off x="13887450" y="64896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A68B6BC6-E445-4042-A816-8960DE0133F9}"/>
            </a:ext>
          </a:extLst>
        </xdr:cNvPr>
        <xdr:cNvSpPr/>
      </xdr:nvSpPr>
      <xdr:spPr>
        <a:xfrm>
          <a:off x="13089890" y="58402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397BDB2E-0CD2-42A9-A6E5-50C250B04F5A}"/>
            </a:ext>
          </a:extLst>
        </xdr:cNvPr>
        <xdr:cNvSpPr/>
      </xdr:nvSpPr>
      <xdr:spPr>
        <a:xfrm>
          <a:off x="12303760" y="675086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AEB61476-B257-49D9-A841-169685796166}"/>
            </a:ext>
          </a:extLst>
        </xdr:cNvPr>
        <xdr:cNvSpPr/>
      </xdr:nvSpPr>
      <xdr:spPr>
        <a:xfrm>
          <a:off x="11487150" y="658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B9D69923-90F9-488B-9227-189263B2A00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8732D8D5-DFAB-42DA-BD4F-9F08B9841F1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73215087-C26A-40F9-9A63-B31277A6BF3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9AF53759-4DF2-4F0F-A379-5D702DD310E9}"/>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532C60B9-F186-4562-BB2B-EF3FF58C6FD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B767182F-9FBD-4DE0-BE76-4C690781076F}"/>
            </a:ext>
          </a:extLst>
        </xdr:cNvPr>
        <xdr:cNvSpPr/>
      </xdr:nvSpPr>
      <xdr:spPr>
        <a:xfrm>
          <a:off x="14649450" y="70831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2EB0B923-7FA7-48B9-9269-4C8CF6469FE1}"/>
            </a:ext>
          </a:extLst>
        </xdr:cNvPr>
        <xdr:cNvSpPr txBox="1"/>
      </xdr:nvSpPr>
      <xdr:spPr>
        <a:xfrm>
          <a:off x="14742160" y="702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24137DDA-380F-4F0E-B918-CD9DF8207B34}"/>
            </a:ext>
          </a:extLst>
        </xdr:cNvPr>
        <xdr:cNvSpPr/>
      </xdr:nvSpPr>
      <xdr:spPr>
        <a:xfrm>
          <a:off x="13887450" y="65260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2BC358F1-FAF1-4562-B80E-A0A3F488AC3D}"/>
            </a:ext>
          </a:extLst>
        </xdr:cNvPr>
        <xdr:cNvCxnSpPr/>
      </xdr:nvCxnSpPr>
      <xdr:spPr>
        <a:xfrm>
          <a:off x="13942060" y="6571162"/>
          <a:ext cx="7620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C4C29277-5CC8-4815-8F1D-8F6A67433425}"/>
            </a:ext>
          </a:extLst>
        </xdr:cNvPr>
        <xdr:cNvSpPr/>
      </xdr:nvSpPr>
      <xdr:spPr>
        <a:xfrm>
          <a:off x="13089890" y="58402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D390298E-E78F-4E4A-B25F-8BCC4A103125}"/>
            </a:ext>
          </a:extLst>
        </xdr:cNvPr>
        <xdr:cNvCxnSpPr/>
      </xdr:nvCxnSpPr>
      <xdr:spPr>
        <a:xfrm>
          <a:off x="13144500" y="5885362"/>
          <a:ext cx="79756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DC0144C7-CAFC-413A-B1A8-79E1931EB416}"/>
            </a:ext>
          </a:extLst>
        </xdr:cNvPr>
        <xdr:cNvSpPr/>
      </xdr:nvSpPr>
      <xdr:spPr>
        <a:xfrm>
          <a:off x="12303760" y="67508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52127524-4DC2-4506-ABEC-FEC1A0111589}"/>
            </a:ext>
          </a:extLst>
        </xdr:cNvPr>
        <xdr:cNvCxnSpPr/>
      </xdr:nvCxnSpPr>
      <xdr:spPr>
        <a:xfrm flipV="1">
          <a:off x="12346940" y="5885362"/>
          <a:ext cx="797560" cy="91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3C11FB65-BB96-4078-9274-28D2EE4AF0E5}"/>
            </a:ext>
          </a:extLst>
        </xdr:cNvPr>
        <xdr:cNvSpPr/>
      </xdr:nvSpPr>
      <xdr:spPr>
        <a:xfrm>
          <a:off x="11487150" y="6589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68BD6E9D-F60A-4BF1-80DA-BD6A5B70A7DE}"/>
            </a:ext>
          </a:extLst>
        </xdr:cNvPr>
        <xdr:cNvCxnSpPr/>
      </xdr:nvCxnSpPr>
      <xdr:spPr>
        <a:xfrm>
          <a:off x="11541760" y="6642190"/>
          <a:ext cx="805180" cy="16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6A7A4696-5A89-423B-94FF-D2882C19BFB8}"/>
            </a:ext>
          </a:extLst>
        </xdr:cNvPr>
        <xdr:cNvSpPr txBox="1"/>
      </xdr:nvSpPr>
      <xdr:spPr>
        <a:xfrm>
          <a:off x="13738234" y="62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9394BE22-08D1-4D39-AAF8-A91F8C335048}"/>
            </a:ext>
          </a:extLst>
        </xdr:cNvPr>
        <xdr:cNvSpPr txBox="1"/>
      </xdr:nvSpPr>
      <xdr:spPr>
        <a:xfrm>
          <a:off x="12957184" y="592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9CCCEC9E-5519-49B9-8890-32A907476920}"/>
            </a:ext>
          </a:extLst>
        </xdr:cNvPr>
        <xdr:cNvSpPr txBox="1"/>
      </xdr:nvSpPr>
      <xdr:spPr>
        <a:xfrm>
          <a:off x="12171054" y="684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0CC57A60-8B5A-4909-903F-DD9EBD5825CF}"/>
            </a:ext>
          </a:extLst>
        </xdr:cNvPr>
        <xdr:cNvSpPr txBox="1"/>
      </xdr:nvSpPr>
      <xdr:spPr>
        <a:xfrm>
          <a:off x="11354444" y="668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BE2DF9CC-B9F9-4851-85DF-B4AF3AC076E5}"/>
            </a:ext>
          </a:extLst>
        </xdr:cNvPr>
        <xdr:cNvSpPr txBox="1"/>
      </xdr:nvSpPr>
      <xdr:spPr>
        <a:xfrm>
          <a:off x="13738234" y="661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1CCE8758-23E9-43CF-AF80-F7C56DE3A6B9}"/>
            </a:ext>
          </a:extLst>
        </xdr:cNvPr>
        <xdr:cNvSpPr txBox="1"/>
      </xdr:nvSpPr>
      <xdr:spPr>
        <a:xfrm>
          <a:off x="12957184" y="561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8C921D8A-9F7E-4038-A47F-0ABE5E101EB4}"/>
            </a:ext>
          </a:extLst>
        </xdr:cNvPr>
        <xdr:cNvSpPr txBox="1"/>
      </xdr:nvSpPr>
      <xdr:spPr>
        <a:xfrm>
          <a:off x="12171054" y="6531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241D1CBF-5124-44F1-AC62-CB1AE3EC43D1}"/>
            </a:ext>
          </a:extLst>
        </xdr:cNvPr>
        <xdr:cNvSpPr txBox="1"/>
      </xdr:nvSpPr>
      <xdr:spPr>
        <a:xfrm>
          <a:off x="11354444" y="636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90D042D9-E361-4D9C-B6D3-68D3CBA6BB9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CC9E25C4-97AD-4C0D-991E-B7F707A2760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AAD47F62-B3A3-4BD4-BBED-C8A2C884BBD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DF191268-F01A-45B4-A007-BBBA59B81A2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6A3BF333-C704-487E-9CB0-11999D4E3D1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6B77012C-9EF1-4DF2-81DB-31E498791B9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E5237581-0D0C-45E6-B7C5-4D2790618D9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8906AFAF-93B6-4D0C-B4A8-9055F5ED354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497A6B6E-09DC-4557-9FE4-EAA6B952B39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A21FABBE-CE96-4AAF-8700-B35E28E6662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9BAC15B3-5186-4DBF-91F2-9218F7D692FD}"/>
            </a:ext>
          </a:extLst>
        </xdr:cNvPr>
        <xdr:cNvSpPr txBox="1"/>
      </xdr:nvSpPr>
      <xdr:spPr>
        <a:xfrm>
          <a:off x="16252324" y="7475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4E9D3048-9E4B-4CF1-A9AD-88FBE0015DC1}"/>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860456E3-8C89-40CF-AE12-4C9A8A4D7158}"/>
            </a:ext>
          </a:extLst>
        </xdr:cNvPr>
        <xdr:cNvSpPr txBox="1"/>
      </xdr:nvSpPr>
      <xdr:spPr>
        <a:xfrm>
          <a:off x="15985051" y="715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D82AD094-4946-47E2-B110-679C3EAA9B5C}"/>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65221100-AEE1-4419-9041-A1D1A52A5F66}"/>
            </a:ext>
          </a:extLst>
        </xdr:cNvPr>
        <xdr:cNvSpPr txBox="1"/>
      </xdr:nvSpPr>
      <xdr:spPr>
        <a:xfrm>
          <a:off x="1598505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2483D41F-6857-42B9-B47F-76FBF73707E1}"/>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DED80765-E484-4C7B-ABFF-F40FF63F3EC3}"/>
            </a:ext>
          </a:extLst>
        </xdr:cNvPr>
        <xdr:cNvSpPr txBox="1"/>
      </xdr:nvSpPr>
      <xdr:spPr>
        <a:xfrm>
          <a:off x="159850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E60C9838-2BB5-4742-B920-545C84BE3E9C}"/>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CC127D25-F919-4BD3-866B-19ED3AC9F72D}"/>
            </a:ext>
          </a:extLst>
        </xdr:cNvPr>
        <xdr:cNvSpPr txBox="1"/>
      </xdr:nvSpPr>
      <xdr:spPr>
        <a:xfrm>
          <a:off x="15943791" y="61753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92D988E7-B226-4C2A-9DB4-0FC62A699FAB}"/>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1DA8093F-B346-4CA8-82D2-16A2FBCCDD37}"/>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7F91E8ED-27B7-4796-B34B-55D098D1B7EB}"/>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45B331BC-4C6D-4A9B-A1F5-88B0D1278699}"/>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929B1FAC-46F5-4CF2-9A80-D6A8A553F7B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0571F0AF-CD37-46C4-A394-F6C0C6FF9981}"/>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11E15347-5083-4CBF-A567-B5E1D5D298A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3D02E3C9-3932-47D7-91B2-BC4ECB41B3C2}"/>
            </a:ext>
          </a:extLst>
        </xdr:cNvPr>
        <xdr:cNvCxnSpPr/>
      </xdr:nvCxnSpPr>
      <xdr:spPr>
        <a:xfrm flipV="1">
          <a:off x="19947254" y="5618433"/>
          <a:ext cx="0" cy="156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B36FA265-14D8-4997-800C-4DE2B8EE4AF8}"/>
            </a:ext>
          </a:extLst>
        </xdr:cNvPr>
        <xdr:cNvSpPr txBox="1"/>
      </xdr:nvSpPr>
      <xdr:spPr>
        <a:xfrm>
          <a:off x="19985990" y="718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BBB0C617-1FA8-475B-ABA5-0A5C4074C929}"/>
            </a:ext>
          </a:extLst>
        </xdr:cNvPr>
        <xdr:cNvCxnSpPr/>
      </xdr:nvCxnSpPr>
      <xdr:spPr>
        <a:xfrm>
          <a:off x="19885660" y="71836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FDAE0E01-DE40-4592-B471-732A61639AD3}"/>
            </a:ext>
          </a:extLst>
        </xdr:cNvPr>
        <xdr:cNvSpPr txBox="1"/>
      </xdr:nvSpPr>
      <xdr:spPr>
        <a:xfrm>
          <a:off x="1998599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C063CD5F-3BCF-4DAA-99D1-943D7F11C753}"/>
            </a:ext>
          </a:extLst>
        </xdr:cNvPr>
        <xdr:cNvCxnSpPr/>
      </xdr:nvCxnSpPr>
      <xdr:spPr>
        <a:xfrm>
          <a:off x="19885660" y="5618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AAF41EBA-30BD-444A-BE6D-8B57B05F59F3}"/>
            </a:ext>
          </a:extLst>
        </xdr:cNvPr>
        <xdr:cNvSpPr txBox="1"/>
      </xdr:nvSpPr>
      <xdr:spPr>
        <a:xfrm>
          <a:off x="19985990" y="67802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729F300D-6A91-418B-A7E2-532EE3D0976C}"/>
            </a:ext>
          </a:extLst>
        </xdr:cNvPr>
        <xdr:cNvSpPr/>
      </xdr:nvSpPr>
      <xdr:spPr>
        <a:xfrm>
          <a:off x="19904710" y="67980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774386FC-EAA5-45F4-ADB7-E73DB3B9CFEC}"/>
            </a:ext>
          </a:extLst>
        </xdr:cNvPr>
        <xdr:cNvSpPr/>
      </xdr:nvSpPr>
      <xdr:spPr>
        <a:xfrm>
          <a:off x="19161760" y="677562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04AC1380-BBB0-453D-8D36-D0C35A92510A}"/>
            </a:ext>
          </a:extLst>
        </xdr:cNvPr>
        <xdr:cNvSpPr/>
      </xdr:nvSpPr>
      <xdr:spPr>
        <a:xfrm>
          <a:off x="18345150" y="67305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B77F9E64-5B17-4550-BEFF-8300CC3A8DAE}"/>
            </a:ext>
          </a:extLst>
        </xdr:cNvPr>
        <xdr:cNvSpPr/>
      </xdr:nvSpPr>
      <xdr:spPr>
        <a:xfrm>
          <a:off x="17547590" y="68093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9CAE31B9-8460-4996-BF33-22913ABB1762}"/>
            </a:ext>
          </a:extLst>
        </xdr:cNvPr>
        <xdr:cNvSpPr/>
      </xdr:nvSpPr>
      <xdr:spPr>
        <a:xfrm>
          <a:off x="16761460" y="67649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E1E23259-0CC4-446A-8C8C-26B46A7F90A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375056CA-E5EA-45CD-A16D-8012A0452CF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0A4544A7-0332-44A0-A9DB-B974A57216F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6B9D921C-4668-47BC-A720-5C157EF4476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FEA886A2-66DA-4411-966F-718D47AE5AF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109710</xdr:rowOff>
    </xdr:from>
    <xdr:to>
      <xdr:col>116</xdr:col>
      <xdr:colOff>114300</xdr:colOff>
      <xdr:row>40</xdr:row>
      <xdr:rowOff>39860</xdr:rowOff>
    </xdr:to>
    <xdr:sp macro="" textlink="">
      <xdr:nvSpPr>
        <xdr:cNvPr id="602" name="楕円 601">
          <a:extLst>
            <a:ext uri="{FF2B5EF4-FFF2-40B4-BE49-F238E27FC236}">
              <a16:creationId xmlns:a16="http://schemas.microsoft.com/office/drawing/2014/main" id="{C39C8655-76B4-4D73-BB90-D4ECCF2C25CA}"/>
            </a:ext>
          </a:extLst>
        </xdr:cNvPr>
        <xdr:cNvSpPr/>
      </xdr:nvSpPr>
      <xdr:spPr>
        <a:xfrm>
          <a:off x="19904710" y="6794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132587</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BFA7170A-C5E9-470F-9C97-EEBE26117122}"/>
            </a:ext>
          </a:extLst>
        </xdr:cNvPr>
        <xdr:cNvSpPr txBox="1"/>
      </xdr:nvSpPr>
      <xdr:spPr>
        <a:xfrm>
          <a:off x="19985990" y="665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69977</xdr:rowOff>
    </xdr:from>
    <xdr:to>
      <xdr:col>112</xdr:col>
      <xdr:colOff>38100</xdr:colOff>
      <xdr:row>40</xdr:row>
      <xdr:rowOff>127</xdr:rowOff>
    </xdr:to>
    <xdr:sp macro="" textlink="">
      <xdr:nvSpPr>
        <xdr:cNvPr id="604" name="楕円 603">
          <a:extLst>
            <a:ext uri="{FF2B5EF4-FFF2-40B4-BE49-F238E27FC236}">
              <a16:creationId xmlns:a16="http://schemas.microsoft.com/office/drawing/2014/main" id="{04771876-09AA-4888-B0AB-66083A5F5954}"/>
            </a:ext>
          </a:extLst>
        </xdr:cNvPr>
        <xdr:cNvSpPr/>
      </xdr:nvSpPr>
      <xdr:spPr>
        <a:xfrm>
          <a:off x="19161760" y="675462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120777</xdr:rowOff>
    </xdr:from>
    <xdr:to>
      <xdr:col>116</xdr:col>
      <xdr:colOff>63500</xdr:colOff>
      <xdr:row>39</xdr:row>
      <xdr:rowOff>160510</xdr:rowOff>
    </xdr:to>
    <xdr:cxnSp macro="">
      <xdr:nvCxnSpPr>
        <xdr:cNvPr id="605" name="直線コネクタ 604">
          <a:extLst>
            <a:ext uri="{FF2B5EF4-FFF2-40B4-BE49-F238E27FC236}">
              <a16:creationId xmlns:a16="http://schemas.microsoft.com/office/drawing/2014/main" id="{0547FB98-125C-4612-ADFE-FA755E68823D}"/>
            </a:ext>
          </a:extLst>
        </xdr:cNvPr>
        <xdr:cNvCxnSpPr/>
      </xdr:nvCxnSpPr>
      <xdr:spPr>
        <a:xfrm>
          <a:off x="19204940" y="6809232"/>
          <a:ext cx="74295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33064</xdr:rowOff>
    </xdr:from>
    <xdr:to>
      <xdr:col>107</xdr:col>
      <xdr:colOff>101600</xdr:colOff>
      <xdr:row>39</xdr:row>
      <xdr:rowOff>134664</xdr:rowOff>
    </xdr:to>
    <xdr:sp macro="" textlink="">
      <xdr:nvSpPr>
        <xdr:cNvPr id="606" name="楕円 605">
          <a:extLst>
            <a:ext uri="{FF2B5EF4-FFF2-40B4-BE49-F238E27FC236}">
              <a16:creationId xmlns:a16="http://schemas.microsoft.com/office/drawing/2014/main" id="{E6962870-2389-4714-A835-DA8F3A92F03A}"/>
            </a:ext>
          </a:extLst>
        </xdr:cNvPr>
        <xdr:cNvSpPr/>
      </xdr:nvSpPr>
      <xdr:spPr>
        <a:xfrm>
          <a:off x="18345150" y="671770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83864</xdr:rowOff>
    </xdr:from>
    <xdr:to>
      <xdr:col>111</xdr:col>
      <xdr:colOff>177800</xdr:colOff>
      <xdr:row>39</xdr:row>
      <xdr:rowOff>120777</xdr:rowOff>
    </xdr:to>
    <xdr:cxnSp macro="">
      <xdr:nvCxnSpPr>
        <xdr:cNvPr id="607" name="直線コネクタ 606">
          <a:extLst>
            <a:ext uri="{FF2B5EF4-FFF2-40B4-BE49-F238E27FC236}">
              <a16:creationId xmlns:a16="http://schemas.microsoft.com/office/drawing/2014/main" id="{7FBF4E01-3E01-4A3C-B1FE-092D6B2C9007}"/>
            </a:ext>
          </a:extLst>
        </xdr:cNvPr>
        <xdr:cNvCxnSpPr/>
      </xdr:nvCxnSpPr>
      <xdr:spPr>
        <a:xfrm>
          <a:off x="18399760" y="6772319"/>
          <a:ext cx="805180" cy="3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155637</xdr:rowOff>
    </xdr:from>
    <xdr:to>
      <xdr:col>102</xdr:col>
      <xdr:colOff>165100</xdr:colOff>
      <xdr:row>40</xdr:row>
      <xdr:rowOff>85787</xdr:rowOff>
    </xdr:to>
    <xdr:sp macro="" textlink="">
      <xdr:nvSpPr>
        <xdr:cNvPr id="608" name="楕円 607">
          <a:extLst>
            <a:ext uri="{FF2B5EF4-FFF2-40B4-BE49-F238E27FC236}">
              <a16:creationId xmlns:a16="http://schemas.microsoft.com/office/drawing/2014/main" id="{EFFE2434-F183-4D51-B8EE-4FCB602FB271}"/>
            </a:ext>
          </a:extLst>
        </xdr:cNvPr>
        <xdr:cNvSpPr/>
      </xdr:nvSpPr>
      <xdr:spPr>
        <a:xfrm>
          <a:off x="17547590" y="684218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83864</xdr:rowOff>
    </xdr:from>
    <xdr:to>
      <xdr:col>107</xdr:col>
      <xdr:colOff>50800</xdr:colOff>
      <xdr:row>40</xdr:row>
      <xdr:rowOff>34987</xdr:rowOff>
    </xdr:to>
    <xdr:cxnSp macro="">
      <xdr:nvCxnSpPr>
        <xdr:cNvPr id="609" name="直線コネクタ 608">
          <a:extLst>
            <a:ext uri="{FF2B5EF4-FFF2-40B4-BE49-F238E27FC236}">
              <a16:creationId xmlns:a16="http://schemas.microsoft.com/office/drawing/2014/main" id="{1432D46B-769E-4859-B6F7-E2BE34E60B27}"/>
            </a:ext>
          </a:extLst>
        </xdr:cNvPr>
        <xdr:cNvCxnSpPr/>
      </xdr:nvCxnSpPr>
      <xdr:spPr>
        <a:xfrm flipV="1">
          <a:off x="17602200" y="6772319"/>
          <a:ext cx="797560" cy="12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101709</xdr:rowOff>
    </xdr:from>
    <xdr:to>
      <xdr:col>98</xdr:col>
      <xdr:colOff>38100</xdr:colOff>
      <xdr:row>40</xdr:row>
      <xdr:rowOff>31859</xdr:rowOff>
    </xdr:to>
    <xdr:sp macro="" textlink="">
      <xdr:nvSpPr>
        <xdr:cNvPr id="610" name="楕円 609">
          <a:extLst>
            <a:ext uri="{FF2B5EF4-FFF2-40B4-BE49-F238E27FC236}">
              <a16:creationId xmlns:a16="http://schemas.microsoft.com/office/drawing/2014/main" id="{03F87CE6-3C36-4078-8029-17C3182DA198}"/>
            </a:ext>
          </a:extLst>
        </xdr:cNvPr>
        <xdr:cNvSpPr/>
      </xdr:nvSpPr>
      <xdr:spPr>
        <a:xfrm>
          <a:off x="16761460" y="67844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152509</xdr:rowOff>
    </xdr:from>
    <xdr:to>
      <xdr:col>102</xdr:col>
      <xdr:colOff>114300</xdr:colOff>
      <xdr:row>40</xdr:row>
      <xdr:rowOff>34987</xdr:rowOff>
    </xdr:to>
    <xdr:cxnSp macro="">
      <xdr:nvCxnSpPr>
        <xdr:cNvPr id="611" name="直線コネクタ 610">
          <a:extLst>
            <a:ext uri="{FF2B5EF4-FFF2-40B4-BE49-F238E27FC236}">
              <a16:creationId xmlns:a16="http://schemas.microsoft.com/office/drawing/2014/main" id="{76E92BD6-5F59-4CA4-A602-7C83F6FAAD54}"/>
            </a:ext>
          </a:extLst>
        </xdr:cNvPr>
        <xdr:cNvCxnSpPr/>
      </xdr:nvCxnSpPr>
      <xdr:spPr>
        <a:xfrm>
          <a:off x="16804640" y="6839059"/>
          <a:ext cx="797560" cy="5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E74B5E17-2EEB-4FDB-B355-91F86BA21DFE}"/>
            </a:ext>
          </a:extLst>
        </xdr:cNvPr>
        <xdr:cNvSpPr txBox="1"/>
      </xdr:nvSpPr>
      <xdr:spPr>
        <a:xfrm>
          <a:off x="18951721" y="686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BCFDBCA5-A604-41B7-84C2-46189653C00F}"/>
            </a:ext>
          </a:extLst>
        </xdr:cNvPr>
        <xdr:cNvSpPr txBox="1"/>
      </xdr:nvSpPr>
      <xdr:spPr>
        <a:xfrm>
          <a:off x="18170671" y="68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F7621214-7FAF-42F6-85A5-F2BB19D4840C}"/>
            </a:ext>
          </a:extLst>
        </xdr:cNvPr>
        <xdr:cNvSpPr txBox="1"/>
      </xdr:nvSpPr>
      <xdr:spPr>
        <a:xfrm>
          <a:off x="17354061" y="658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D1A7CDBD-AF1A-4770-A775-194278AEEA78}"/>
            </a:ext>
          </a:extLst>
        </xdr:cNvPr>
        <xdr:cNvSpPr txBox="1"/>
      </xdr:nvSpPr>
      <xdr:spPr>
        <a:xfrm>
          <a:off x="16556501" y="653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16654</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829918DE-603D-475C-8393-2D68DEA58ED5}"/>
            </a:ext>
          </a:extLst>
        </xdr:cNvPr>
        <xdr:cNvSpPr txBox="1"/>
      </xdr:nvSpPr>
      <xdr:spPr>
        <a:xfrm>
          <a:off x="18951721" y="653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151191</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D4550999-10D6-4819-A092-C5CDC768C4CB}"/>
            </a:ext>
          </a:extLst>
        </xdr:cNvPr>
        <xdr:cNvSpPr txBox="1"/>
      </xdr:nvSpPr>
      <xdr:spPr>
        <a:xfrm>
          <a:off x="18170671" y="649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76914</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4915A69F-6DD7-43CA-B3D8-1FE852A813F6}"/>
            </a:ext>
          </a:extLst>
        </xdr:cNvPr>
        <xdr:cNvSpPr txBox="1"/>
      </xdr:nvSpPr>
      <xdr:spPr>
        <a:xfrm>
          <a:off x="17354061" y="693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22986</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3840BA51-C7AA-42C9-B01C-5037139D362F}"/>
            </a:ext>
          </a:extLst>
        </xdr:cNvPr>
        <xdr:cNvSpPr txBox="1"/>
      </xdr:nvSpPr>
      <xdr:spPr>
        <a:xfrm>
          <a:off x="16556501" y="687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02BFD12D-2BCB-452D-81BB-1EE306CD354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CEBC8DB7-7098-4C43-8F25-17D964BD839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148F86C2-8703-450C-B726-E79F3D74BA4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50E11278-6182-45EB-8E21-FEB8EF07706E}"/>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7AA0C99B-67E1-4DC1-9F46-3F13253F822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28E65EA8-8195-40DD-B32E-9E955D3C1F4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77E6BEC9-3759-44F3-8C8E-34D0CD87BF3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99ED24F7-FFB7-4711-AA2F-2ACF587F9573}"/>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FF329611-C687-4476-96BD-91F3A3940EF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914E9607-7452-42FA-A763-B18C12664C8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5E8A2394-5846-4312-814C-B741C8EF3D9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9C1FC00B-0A51-4B62-9711-9919E19A0E82}"/>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FE28843E-F709-41E8-A219-1B9B2FF3BB97}"/>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C7DA013A-CB33-47C7-86C7-B57F2A1CC15F}"/>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A1F7A278-B0F3-45F7-9A65-D20932ABF7EC}"/>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D1E02620-BF6C-4C0C-94BE-84805617AB0E}"/>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AA89B43B-47DC-48FD-8AA6-5F1F6183C1F6}"/>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6AD31862-51C1-4F4D-B75E-32D6C5231D51}"/>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D9473A0C-0CD7-4A92-A99D-2E5717270790}"/>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9039A986-8D82-40C1-9FF3-C014A9E39DD6}"/>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3F93BD96-4DDB-4CF8-BC7B-8ED970CA2D96}"/>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4279220B-B296-47A1-AA85-E3758DC6ECA7}"/>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FB0AA4C3-24D9-4B64-8862-7660C2C09F29}"/>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85CE0FDA-A52E-4B18-9F3D-55FC500E85A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8E8E1C81-0E47-451C-9872-E6D0A561E11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F553C645-AD57-4DEB-ADED-0F4DB683D08A}"/>
            </a:ext>
          </a:extLst>
        </xdr:cNvPr>
        <xdr:cNvCxnSpPr/>
      </xdr:nvCxnSpPr>
      <xdr:spPr>
        <a:xfrm flipV="1">
          <a:off x="14703424" y="9470572"/>
          <a:ext cx="0" cy="1546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35B3CE60-9983-4B97-9E86-781FA56CA3A2}"/>
            </a:ext>
          </a:extLst>
        </xdr:cNvPr>
        <xdr:cNvSpPr txBox="1"/>
      </xdr:nvSpPr>
      <xdr:spPr>
        <a:xfrm>
          <a:off x="14742160" y="1102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C27D34C7-37C7-4448-A782-DFA6DF56F0F1}"/>
            </a:ext>
          </a:extLst>
        </xdr:cNvPr>
        <xdr:cNvCxnSpPr/>
      </xdr:nvCxnSpPr>
      <xdr:spPr>
        <a:xfrm>
          <a:off x="14611350" y="11017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F66C774C-2814-4D4A-BE93-A88CF4BED5A1}"/>
            </a:ext>
          </a:extLst>
        </xdr:cNvPr>
        <xdr:cNvSpPr txBox="1"/>
      </xdr:nvSpPr>
      <xdr:spPr>
        <a:xfrm>
          <a:off x="1474216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1F776074-1014-478F-B4A5-7DD1F1D841C9}"/>
            </a:ext>
          </a:extLst>
        </xdr:cNvPr>
        <xdr:cNvCxnSpPr/>
      </xdr:nvCxnSpPr>
      <xdr:spPr>
        <a:xfrm>
          <a:off x="1461135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14168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41536678-C231-4D69-BF74-7D5FA7C84897}"/>
            </a:ext>
          </a:extLst>
        </xdr:cNvPr>
        <xdr:cNvSpPr txBox="1"/>
      </xdr:nvSpPr>
      <xdr:spPr>
        <a:xfrm>
          <a:off x="14742160" y="101335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648746B9-B54B-492B-8346-6449509EC000}"/>
            </a:ext>
          </a:extLst>
        </xdr:cNvPr>
        <xdr:cNvSpPr/>
      </xdr:nvSpPr>
      <xdr:spPr>
        <a:xfrm>
          <a:off x="14649450" y="101512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5B86942E-C18C-42B5-B1E0-E7D8C80C9DC5}"/>
            </a:ext>
          </a:extLst>
        </xdr:cNvPr>
        <xdr:cNvSpPr/>
      </xdr:nvSpPr>
      <xdr:spPr>
        <a:xfrm>
          <a:off x="13887450" y="102212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264E172D-BF9C-4CF6-B71C-36466DF76091}"/>
            </a:ext>
          </a:extLst>
        </xdr:cNvPr>
        <xdr:cNvSpPr/>
      </xdr:nvSpPr>
      <xdr:spPr>
        <a:xfrm>
          <a:off x="13089890" y="102095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64504675-4348-4B0F-BCC6-C247EFF7EABA}"/>
            </a:ext>
          </a:extLst>
        </xdr:cNvPr>
        <xdr:cNvSpPr/>
      </xdr:nvSpPr>
      <xdr:spPr>
        <a:xfrm>
          <a:off x="12303760" y="102195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BB36FC42-FBF8-473C-8ECC-73843D71C896}"/>
            </a:ext>
          </a:extLst>
        </xdr:cNvPr>
        <xdr:cNvSpPr/>
      </xdr:nvSpPr>
      <xdr:spPr>
        <a:xfrm>
          <a:off x="11487150" y="101953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0FA1AA41-0A32-45E2-AE77-325497876FE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84CD2CF0-96C8-4E70-B770-B3F809DD9D9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03DD039E-E400-4751-AC0A-841CC4CD57C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C37F84C4-29E0-4D7D-86E3-371F4F321F3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66316633-4AD2-4D0B-B7BE-158C53AB57B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73297</xdr:rowOff>
    </xdr:from>
    <xdr:to>
      <xdr:col>85</xdr:col>
      <xdr:colOff>177800</xdr:colOff>
      <xdr:row>59</xdr:row>
      <xdr:rowOff>3447</xdr:rowOff>
    </xdr:to>
    <xdr:sp macro="" textlink="">
      <xdr:nvSpPr>
        <xdr:cNvPr id="661" name="楕円 660">
          <a:extLst>
            <a:ext uri="{FF2B5EF4-FFF2-40B4-BE49-F238E27FC236}">
              <a16:creationId xmlns:a16="http://schemas.microsoft.com/office/drawing/2014/main" id="{5A4F91A2-37F0-44E7-88C4-ECBF7DFF05B2}"/>
            </a:ext>
          </a:extLst>
        </xdr:cNvPr>
        <xdr:cNvSpPr/>
      </xdr:nvSpPr>
      <xdr:spPr>
        <a:xfrm>
          <a:off x="14649450" y="100173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96174</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1561E219-44DD-4693-AAAB-D39FCBEE0588}"/>
            </a:ext>
          </a:extLst>
        </xdr:cNvPr>
        <xdr:cNvSpPr txBox="1"/>
      </xdr:nvSpPr>
      <xdr:spPr>
        <a:xfrm>
          <a:off x="14742160" y="986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143510</xdr:rowOff>
    </xdr:from>
    <xdr:to>
      <xdr:col>81</xdr:col>
      <xdr:colOff>101600</xdr:colOff>
      <xdr:row>61</xdr:row>
      <xdr:rowOff>73660</xdr:rowOff>
    </xdr:to>
    <xdr:sp macro="" textlink="">
      <xdr:nvSpPr>
        <xdr:cNvPr id="663" name="楕円 662">
          <a:extLst>
            <a:ext uri="{FF2B5EF4-FFF2-40B4-BE49-F238E27FC236}">
              <a16:creationId xmlns:a16="http://schemas.microsoft.com/office/drawing/2014/main" id="{F2B104CB-AD5D-431C-A803-E028D968C666}"/>
            </a:ext>
          </a:extLst>
        </xdr:cNvPr>
        <xdr:cNvSpPr/>
      </xdr:nvSpPr>
      <xdr:spPr>
        <a:xfrm>
          <a:off x="13887450" y="104286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124097</xdr:rowOff>
    </xdr:from>
    <xdr:to>
      <xdr:col>85</xdr:col>
      <xdr:colOff>127000</xdr:colOff>
      <xdr:row>61</xdr:row>
      <xdr:rowOff>22860</xdr:rowOff>
    </xdr:to>
    <xdr:cxnSp macro="">
      <xdr:nvCxnSpPr>
        <xdr:cNvPr id="664" name="直線コネクタ 663">
          <a:extLst>
            <a:ext uri="{FF2B5EF4-FFF2-40B4-BE49-F238E27FC236}">
              <a16:creationId xmlns:a16="http://schemas.microsoft.com/office/drawing/2014/main" id="{CBEE77C6-D5F2-4399-A5EB-2D7CADBF1553}"/>
            </a:ext>
          </a:extLst>
        </xdr:cNvPr>
        <xdr:cNvCxnSpPr/>
      </xdr:nvCxnSpPr>
      <xdr:spPr>
        <a:xfrm flipV="1">
          <a:off x="13942060" y="10070102"/>
          <a:ext cx="762000" cy="40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109220</xdr:rowOff>
    </xdr:from>
    <xdr:to>
      <xdr:col>76</xdr:col>
      <xdr:colOff>165100</xdr:colOff>
      <xdr:row>61</xdr:row>
      <xdr:rowOff>39370</xdr:rowOff>
    </xdr:to>
    <xdr:sp macro="" textlink="">
      <xdr:nvSpPr>
        <xdr:cNvPr id="665" name="楕円 664">
          <a:extLst>
            <a:ext uri="{FF2B5EF4-FFF2-40B4-BE49-F238E27FC236}">
              <a16:creationId xmlns:a16="http://schemas.microsoft.com/office/drawing/2014/main" id="{3206069E-A2B8-4BC3-A950-F1F1869C8B8B}"/>
            </a:ext>
          </a:extLst>
        </xdr:cNvPr>
        <xdr:cNvSpPr/>
      </xdr:nvSpPr>
      <xdr:spPr>
        <a:xfrm>
          <a:off x="13089890" y="10394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160020</xdr:rowOff>
    </xdr:from>
    <xdr:to>
      <xdr:col>81</xdr:col>
      <xdr:colOff>50800</xdr:colOff>
      <xdr:row>61</xdr:row>
      <xdr:rowOff>22860</xdr:rowOff>
    </xdr:to>
    <xdr:cxnSp macro="">
      <xdr:nvCxnSpPr>
        <xdr:cNvPr id="666" name="直線コネクタ 665">
          <a:extLst>
            <a:ext uri="{FF2B5EF4-FFF2-40B4-BE49-F238E27FC236}">
              <a16:creationId xmlns:a16="http://schemas.microsoft.com/office/drawing/2014/main" id="{37552362-0D52-4E02-BFA4-DC382D194F2D}"/>
            </a:ext>
          </a:extLst>
        </xdr:cNvPr>
        <xdr:cNvCxnSpPr/>
      </xdr:nvCxnSpPr>
      <xdr:spPr>
        <a:xfrm>
          <a:off x="13144500" y="1044892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74930</xdr:rowOff>
    </xdr:from>
    <xdr:to>
      <xdr:col>72</xdr:col>
      <xdr:colOff>38100</xdr:colOff>
      <xdr:row>61</xdr:row>
      <xdr:rowOff>5080</xdr:rowOff>
    </xdr:to>
    <xdr:sp macro="" textlink="">
      <xdr:nvSpPr>
        <xdr:cNvPr id="667" name="楕円 666">
          <a:extLst>
            <a:ext uri="{FF2B5EF4-FFF2-40B4-BE49-F238E27FC236}">
              <a16:creationId xmlns:a16="http://schemas.microsoft.com/office/drawing/2014/main" id="{1A1A0784-E270-451E-81D6-F7A76C7B8F24}"/>
            </a:ext>
          </a:extLst>
        </xdr:cNvPr>
        <xdr:cNvSpPr/>
      </xdr:nvSpPr>
      <xdr:spPr>
        <a:xfrm>
          <a:off x="12303760" y="10361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125730</xdr:rowOff>
    </xdr:from>
    <xdr:to>
      <xdr:col>76</xdr:col>
      <xdr:colOff>114300</xdr:colOff>
      <xdr:row>60</xdr:row>
      <xdr:rowOff>160020</xdr:rowOff>
    </xdr:to>
    <xdr:cxnSp macro="">
      <xdr:nvCxnSpPr>
        <xdr:cNvPr id="668" name="直線コネクタ 667">
          <a:extLst>
            <a:ext uri="{FF2B5EF4-FFF2-40B4-BE49-F238E27FC236}">
              <a16:creationId xmlns:a16="http://schemas.microsoft.com/office/drawing/2014/main" id="{C43462EC-2606-43E4-B899-3A90336388A7}"/>
            </a:ext>
          </a:extLst>
        </xdr:cNvPr>
        <xdr:cNvCxnSpPr/>
      </xdr:nvCxnSpPr>
      <xdr:spPr>
        <a:xfrm>
          <a:off x="12346940" y="1041654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40640</xdr:rowOff>
    </xdr:from>
    <xdr:to>
      <xdr:col>67</xdr:col>
      <xdr:colOff>101600</xdr:colOff>
      <xdr:row>60</xdr:row>
      <xdr:rowOff>142240</xdr:rowOff>
    </xdr:to>
    <xdr:sp macro="" textlink="">
      <xdr:nvSpPr>
        <xdr:cNvPr id="669" name="楕円 668">
          <a:extLst>
            <a:ext uri="{FF2B5EF4-FFF2-40B4-BE49-F238E27FC236}">
              <a16:creationId xmlns:a16="http://schemas.microsoft.com/office/drawing/2014/main" id="{0CCBBDED-4619-4E5A-9058-E35A6346819A}"/>
            </a:ext>
          </a:extLst>
        </xdr:cNvPr>
        <xdr:cNvSpPr/>
      </xdr:nvSpPr>
      <xdr:spPr>
        <a:xfrm>
          <a:off x="11487150" y="1032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91440</xdr:rowOff>
    </xdr:from>
    <xdr:to>
      <xdr:col>71</xdr:col>
      <xdr:colOff>177800</xdr:colOff>
      <xdr:row>60</xdr:row>
      <xdr:rowOff>125730</xdr:rowOff>
    </xdr:to>
    <xdr:cxnSp macro="">
      <xdr:nvCxnSpPr>
        <xdr:cNvPr id="670" name="直線コネクタ 669">
          <a:extLst>
            <a:ext uri="{FF2B5EF4-FFF2-40B4-BE49-F238E27FC236}">
              <a16:creationId xmlns:a16="http://schemas.microsoft.com/office/drawing/2014/main" id="{69E97F97-AB8E-41E2-907F-DD2A939039A4}"/>
            </a:ext>
          </a:extLst>
        </xdr:cNvPr>
        <xdr:cNvCxnSpPr/>
      </xdr:nvCxnSpPr>
      <xdr:spPr>
        <a:xfrm>
          <a:off x="11541760" y="1038225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405F4C47-8F97-4019-A4CF-17C324D40722}"/>
            </a:ext>
          </a:extLst>
        </xdr:cNvPr>
        <xdr:cNvSpPr txBox="1"/>
      </xdr:nvSpPr>
      <xdr:spPr>
        <a:xfrm>
          <a:off x="1373823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D19A4CCC-1626-4944-A681-64E9A060B3B2}"/>
            </a:ext>
          </a:extLst>
        </xdr:cNvPr>
        <xdr:cNvSpPr txBox="1"/>
      </xdr:nvSpPr>
      <xdr:spPr>
        <a:xfrm>
          <a:off x="1295718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905DBBD9-5A77-4029-B4D2-C6FA74A1756D}"/>
            </a:ext>
          </a:extLst>
        </xdr:cNvPr>
        <xdr:cNvSpPr txBox="1"/>
      </xdr:nvSpPr>
      <xdr:spPr>
        <a:xfrm>
          <a:off x="1217105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2DCFB919-9DE6-4C4A-8A4D-03E2CB5709B2}"/>
            </a:ext>
          </a:extLst>
        </xdr:cNvPr>
        <xdr:cNvSpPr txBox="1"/>
      </xdr:nvSpPr>
      <xdr:spPr>
        <a:xfrm>
          <a:off x="11354444" y="996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64787</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77139D48-FD5B-406C-A27B-800A655D5638}"/>
            </a:ext>
          </a:extLst>
        </xdr:cNvPr>
        <xdr:cNvSpPr txBox="1"/>
      </xdr:nvSpPr>
      <xdr:spPr>
        <a:xfrm>
          <a:off x="1373823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30497</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853D2A84-356E-4635-A93D-29B366ACEE0D}"/>
            </a:ext>
          </a:extLst>
        </xdr:cNvPr>
        <xdr:cNvSpPr txBox="1"/>
      </xdr:nvSpPr>
      <xdr:spPr>
        <a:xfrm>
          <a:off x="1295718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02E64C8B-F861-4E38-8AF4-3F7691866DF6}"/>
            </a:ext>
          </a:extLst>
        </xdr:cNvPr>
        <xdr:cNvSpPr txBox="1"/>
      </xdr:nvSpPr>
      <xdr:spPr>
        <a:xfrm>
          <a:off x="1217105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133367</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31619A06-53B5-4E48-B7FA-6E979BE2ECB2}"/>
            </a:ext>
          </a:extLst>
        </xdr:cNvPr>
        <xdr:cNvSpPr txBox="1"/>
      </xdr:nvSpPr>
      <xdr:spPr>
        <a:xfrm>
          <a:off x="113544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64FD5F27-B1A0-471F-BA8F-F530B046B74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3DA25CF7-21DF-4446-B334-E9AB704317D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3F5AE43D-1442-475E-B191-3E84E7A9788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D69B1295-2633-41D9-8302-2405F32D862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32C41658-27FA-4AA8-882A-C40A87315C5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4AEEAF12-30AF-475A-9F2B-BFFFCA8C9603}"/>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5D9BCE28-9F3F-4101-8586-7BC56EA32FC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8D8DFB44-303A-4FE2-BC7B-577E79B046B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C65A1850-CA98-4CD3-BF5B-28EC722818B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F820BE17-F5A4-4751-BB1D-E540F404B32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F79800B9-4158-4D02-B12D-58572440F1AC}"/>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5D8FC862-ED25-4023-A92A-505941E173B2}"/>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0BCBE5FC-E20D-402D-8103-0DD6A157E167}"/>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D4DD12B6-DF1E-425A-BE0C-A4C5B5C3FA3B}"/>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9C61F00F-F380-4BDC-903C-204F5EF820AA}"/>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F18B6BCA-429C-4925-8268-24595E3BCE15}"/>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D0FB985C-144B-48D0-9C27-CB3BC6773ECE}"/>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0AA95F37-7EB3-4A9D-A688-67A94BA5CC5E}"/>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A3EB10E9-5B0F-4786-AFE8-6177AF1AACFF}"/>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FD05A720-E28E-4314-9BEC-BB02CE272255}"/>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AAFA2EDF-1C00-4C84-BAEB-204B29D4D92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9BD7F6EA-6F33-4CA9-BEBD-899583C25C2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59B18562-FD48-4B85-88FF-DE19FFFAE70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B2D4E62B-5D2D-43A4-B45E-35D3B119673B}"/>
            </a:ext>
          </a:extLst>
        </xdr:cNvPr>
        <xdr:cNvCxnSpPr/>
      </xdr:nvCxnSpPr>
      <xdr:spPr>
        <a:xfrm flipV="1">
          <a:off x="19947254" y="95592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BA43ED5E-B151-4A47-B8E9-44AC11379E40}"/>
            </a:ext>
          </a:extLst>
        </xdr:cNvPr>
        <xdr:cNvSpPr txBox="1"/>
      </xdr:nvSpPr>
      <xdr:spPr>
        <a:xfrm>
          <a:off x="19985990" y="1101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73F38F27-00C5-4AB2-914C-9E6C55B001CE}"/>
            </a:ext>
          </a:extLst>
        </xdr:cNvPr>
        <xdr:cNvCxnSpPr/>
      </xdr:nvCxnSpPr>
      <xdr:spPr>
        <a:xfrm>
          <a:off x="19885660" y="1101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0D63417A-1C38-4D37-814D-6FCF6C429220}"/>
            </a:ext>
          </a:extLst>
        </xdr:cNvPr>
        <xdr:cNvSpPr txBox="1"/>
      </xdr:nvSpPr>
      <xdr:spPr>
        <a:xfrm>
          <a:off x="19985990" y="934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68487DC4-42AF-4556-A66D-2A7B71F7AF46}"/>
            </a:ext>
          </a:extLst>
        </xdr:cNvPr>
        <xdr:cNvCxnSpPr/>
      </xdr:nvCxnSpPr>
      <xdr:spPr>
        <a:xfrm>
          <a:off x="198856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BE6A270C-0EC1-4C98-9976-852C1C4899D1}"/>
            </a:ext>
          </a:extLst>
        </xdr:cNvPr>
        <xdr:cNvSpPr txBox="1"/>
      </xdr:nvSpPr>
      <xdr:spPr>
        <a:xfrm>
          <a:off x="19985990" y="10616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F6375190-865C-4464-87B5-189A5B5E0E57}"/>
            </a:ext>
          </a:extLst>
        </xdr:cNvPr>
        <xdr:cNvSpPr/>
      </xdr:nvSpPr>
      <xdr:spPr>
        <a:xfrm>
          <a:off x="19904710" y="106381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A78D946C-B271-4894-945C-42A2B22B971C}"/>
            </a:ext>
          </a:extLst>
        </xdr:cNvPr>
        <xdr:cNvSpPr/>
      </xdr:nvSpPr>
      <xdr:spPr>
        <a:xfrm>
          <a:off x="19161760" y="1065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26BC3BCD-3028-45D4-935B-212E27DE9626}"/>
            </a:ext>
          </a:extLst>
        </xdr:cNvPr>
        <xdr:cNvSpPr/>
      </xdr:nvSpPr>
      <xdr:spPr>
        <a:xfrm>
          <a:off x="18345150" y="10651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B4F15293-B802-48C7-BE02-9C6F641D1C93}"/>
            </a:ext>
          </a:extLst>
        </xdr:cNvPr>
        <xdr:cNvSpPr/>
      </xdr:nvSpPr>
      <xdr:spPr>
        <a:xfrm>
          <a:off x="17547590" y="10676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C40394B3-883B-4DF3-BB33-52B6471066C2}"/>
            </a:ext>
          </a:extLst>
        </xdr:cNvPr>
        <xdr:cNvSpPr/>
      </xdr:nvSpPr>
      <xdr:spPr>
        <a:xfrm>
          <a:off x="16761460" y="106762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E8B5882B-5A5C-4B1E-838A-12800F70CB6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CC50A930-5AA4-4039-A1F9-9B70BACC2C4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E532C046-B13E-4441-9399-B65D3605A41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6F8D79ED-1606-4C2D-9BA2-DAC0FDA7BB1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A1EFF963-F714-4D10-872B-00C9CDF2A5D3}"/>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82550</xdr:rowOff>
    </xdr:from>
    <xdr:to>
      <xdr:col>116</xdr:col>
      <xdr:colOff>114300</xdr:colOff>
      <xdr:row>62</xdr:row>
      <xdr:rowOff>12700</xdr:rowOff>
    </xdr:to>
    <xdr:sp macro="" textlink="">
      <xdr:nvSpPr>
        <xdr:cNvPr id="718" name="楕円 717">
          <a:extLst>
            <a:ext uri="{FF2B5EF4-FFF2-40B4-BE49-F238E27FC236}">
              <a16:creationId xmlns:a16="http://schemas.microsoft.com/office/drawing/2014/main" id="{B9C4E892-CE3D-4913-BBCC-A4330A140364}"/>
            </a:ext>
          </a:extLst>
        </xdr:cNvPr>
        <xdr:cNvSpPr/>
      </xdr:nvSpPr>
      <xdr:spPr>
        <a:xfrm>
          <a:off x="19904710" y="10542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105427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FD95FC9A-9CE8-4ABC-B087-896F551D777F}"/>
            </a:ext>
          </a:extLst>
        </xdr:cNvPr>
        <xdr:cNvSpPr txBox="1"/>
      </xdr:nvSpPr>
      <xdr:spPr>
        <a:xfrm>
          <a:off x="19985990" y="1039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44450</xdr:rowOff>
    </xdr:from>
    <xdr:to>
      <xdr:col>112</xdr:col>
      <xdr:colOff>38100</xdr:colOff>
      <xdr:row>62</xdr:row>
      <xdr:rowOff>146050</xdr:rowOff>
    </xdr:to>
    <xdr:sp macro="" textlink="">
      <xdr:nvSpPr>
        <xdr:cNvPr id="720" name="楕円 719">
          <a:extLst>
            <a:ext uri="{FF2B5EF4-FFF2-40B4-BE49-F238E27FC236}">
              <a16:creationId xmlns:a16="http://schemas.microsoft.com/office/drawing/2014/main" id="{48198420-7123-4305-8F4C-BD3C4C2582C4}"/>
            </a:ext>
          </a:extLst>
        </xdr:cNvPr>
        <xdr:cNvSpPr/>
      </xdr:nvSpPr>
      <xdr:spPr>
        <a:xfrm>
          <a:off x="19161760" y="10676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133350</xdr:rowOff>
    </xdr:from>
    <xdr:to>
      <xdr:col>116</xdr:col>
      <xdr:colOff>63500</xdr:colOff>
      <xdr:row>62</xdr:row>
      <xdr:rowOff>95250</xdr:rowOff>
    </xdr:to>
    <xdr:cxnSp macro="">
      <xdr:nvCxnSpPr>
        <xdr:cNvPr id="721" name="直線コネクタ 720">
          <a:extLst>
            <a:ext uri="{FF2B5EF4-FFF2-40B4-BE49-F238E27FC236}">
              <a16:creationId xmlns:a16="http://schemas.microsoft.com/office/drawing/2014/main" id="{E92DFC3A-7053-4649-8A2E-1A0AC1EB5206}"/>
            </a:ext>
          </a:extLst>
        </xdr:cNvPr>
        <xdr:cNvCxnSpPr/>
      </xdr:nvCxnSpPr>
      <xdr:spPr>
        <a:xfrm flipV="1">
          <a:off x="19204940" y="10587990"/>
          <a:ext cx="74295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44450</xdr:rowOff>
    </xdr:from>
    <xdr:to>
      <xdr:col>107</xdr:col>
      <xdr:colOff>101600</xdr:colOff>
      <xdr:row>62</xdr:row>
      <xdr:rowOff>146050</xdr:rowOff>
    </xdr:to>
    <xdr:sp macro="" textlink="">
      <xdr:nvSpPr>
        <xdr:cNvPr id="722" name="楕円 721">
          <a:extLst>
            <a:ext uri="{FF2B5EF4-FFF2-40B4-BE49-F238E27FC236}">
              <a16:creationId xmlns:a16="http://schemas.microsoft.com/office/drawing/2014/main" id="{45473967-20CD-4BA9-9417-37A14F5E374A}"/>
            </a:ext>
          </a:extLst>
        </xdr:cNvPr>
        <xdr:cNvSpPr/>
      </xdr:nvSpPr>
      <xdr:spPr>
        <a:xfrm>
          <a:off x="18345150" y="10676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95250</xdr:rowOff>
    </xdr:from>
    <xdr:to>
      <xdr:col>111</xdr:col>
      <xdr:colOff>177800</xdr:colOff>
      <xdr:row>62</xdr:row>
      <xdr:rowOff>95250</xdr:rowOff>
    </xdr:to>
    <xdr:cxnSp macro="">
      <xdr:nvCxnSpPr>
        <xdr:cNvPr id="723" name="直線コネクタ 722">
          <a:extLst>
            <a:ext uri="{FF2B5EF4-FFF2-40B4-BE49-F238E27FC236}">
              <a16:creationId xmlns:a16="http://schemas.microsoft.com/office/drawing/2014/main" id="{7FD356E3-C442-46F2-A262-EB30B79A8288}"/>
            </a:ext>
          </a:extLst>
        </xdr:cNvPr>
        <xdr:cNvCxnSpPr/>
      </xdr:nvCxnSpPr>
      <xdr:spPr>
        <a:xfrm>
          <a:off x="18399760" y="107213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24" name="楕円 723">
          <a:extLst>
            <a:ext uri="{FF2B5EF4-FFF2-40B4-BE49-F238E27FC236}">
              <a16:creationId xmlns:a16="http://schemas.microsoft.com/office/drawing/2014/main" id="{22DB845B-D334-431D-B595-DBB268A8DD4C}"/>
            </a:ext>
          </a:extLst>
        </xdr:cNvPr>
        <xdr:cNvSpPr/>
      </xdr:nvSpPr>
      <xdr:spPr>
        <a:xfrm>
          <a:off x="17547590" y="106762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95250</xdr:rowOff>
    </xdr:from>
    <xdr:to>
      <xdr:col>107</xdr:col>
      <xdr:colOff>50800</xdr:colOff>
      <xdr:row>62</xdr:row>
      <xdr:rowOff>95250</xdr:rowOff>
    </xdr:to>
    <xdr:cxnSp macro="">
      <xdr:nvCxnSpPr>
        <xdr:cNvPr id="725" name="直線コネクタ 724">
          <a:extLst>
            <a:ext uri="{FF2B5EF4-FFF2-40B4-BE49-F238E27FC236}">
              <a16:creationId xmlns:a16="http://schemas.microsoft.com/office/drawing/2014/main" id="{0D9E2BFA-F997-43EB-B4E6-DECBFE6358BD}"/>
            </a:ext>
          </a:extLst>
        </xdr:cNvPr>
        <xdr:cNvCxnSpPr/>
      </xdr:nvCxnSpPr>
      <xdr:spPr>
        <a:xfrm>
          <a:off x="17602200" y="107213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26" name="楕円 725">
          <a:extLst>
            <a:ext uri="{FF2B5EF4-FFF2-40B4-BE49-F238E27FC236}">
              <a16:creationId xmlns:a16="http://schemas.microsoft.com/office/drawing/2014/main" id="{F15447FA-7EB2-453D-97DC-2BF9C5D7D310}"/>
            </a:ext>
          </a:extLst>
        </xdr:cNvPr>
        <xdr:cNvSpPr/>
      </xdr:nvSpPr>
      <xdr:spPr>
        <a:xfrm>
          <a:off x="16761460" y="10676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95250</xdr:rowOff>
    </xdr:from>
    <xdr:to>
      <xdr:col>102</xdr:col>
      <xdr:colOff>114300</xdr:colOff>
      <xdr:row>62</xdr:row>
      <xdr:rowOff>95250</xdr:rowOff>
    </xdr:to>
    <xdr:cxnSp macro="">
      <xdr:nvCxnSpPr>
        <xdr:cNvPr id="727" name="直線コネクタ 726">
          <a:extLst>
            <a:ext uri="{FF2B5EF4-FFF2-40B4-BE49-F238E27FC236}">
              <a16:creationId xmlns:a16="http://schemas.microsoft.com/office/drawing/2014/main" id="{C5F12B80-CC62-47E0-9791-6FB1BC1A87B2}"/>
            </a:ext>
          </a:extLst>
        </xdr:cNvPr>
        <xdr:cNvCxnSpPr/>
      </xdr:nvCxnSpPr>
      <xdr:spPr>
        <a:xfrm>
          <a:off x="16804640" y="107213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143527</xdr:rowOff>
    </xdr:from>
    <xdr:ext cx="469744" cy="259045"/>
    <xdr:sp macro="" textlink="">
      <xdr:nvSpPr>
        <xdr:cNvPr id="728" name="n_1aveValue【保健センター・保健所】&#10;一人当たり面積">
          <a:extLst>
            <a:ext uri="{FF2B5EF4-FFF2-40B4-BE49-F238E27FC236}">
              <a16:creationId xmlns:a16="http://schemas.microsoft.com/office/drawing/2014/main" id="{A979FC10-94DB-4144-A75C-E87618A68530}"/>
            </a:ext>
          </a:extLst>
        </xdr:cNvPr>
        <xdr:cNvSpPr txBox="1"/>
      </xdr:nvSpPr>
      <xdr:spPr>
        <a:xfrm>
          <a:off x="18982132"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29" name="n_2aveValue【保健センター・保健所】&#10;一人当たり面積">
          <a:extLst>
            <a:ext uri="{FF2B5EF4-FFF2-40B4-BE49-F238E27FC236}">
              <a16:creationId xmlns:a16="http://schemas.microsoft.com/office/drawing/2014/main" id="{36329CE8-9A0E-456E-A8EE-F81BCEDFF681}"/>
            </a:ext>
          </a:extLst>
        </xdr:cNvPr>
        <xdr:cNvSpPr txBox="1"/>
      </xdr:nvSpPr>
      <xdr:spPr>
        <a:xfrm>
          <a:off x="18182032"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30" name="n_3aveValue【保健センター・保健所】&#10;一人当たり面積">
          <a:extLst>
            <a:ext uri="{FF2B5EF4-FFF2-40B4-BE49-F238E27FC236}">
              <a16:creationId xmlns:a16="http://schemas.microsoft.com/office/drawing/2014/main" id="{F9EE5825-6959-4B13-B051-FE4C0A2019C3}"/>
            </a:ext>
          </a:extLst>
        </xdr:cNvPr>
        <xdr:cNvSpPr txBox="1"/>
      </xdr:nvSpPr>
      <xdr:spPr>
        <a:xfrm>
          <a:off x="17384472"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31" name="n_4aveValue【保健センター・保健所】&#10;一人当たり面積">
          <a:extLst>
            <a:ext uri="{FF2B5EF4-FFF2-40B4-BE49-F238E27FC236}">
              <a16:creationId xmlns:a16="http://schemas.microsoft.com/office/drawing/2014/main" id="{FFB030B6-9094-406B-8BF7-CBE9C0FD7B81}"/>
            </a:ext>
          </a:extLst>
        </xdr:cNvPr>
        <xdr:cNvSpPr txBox="1"/>
      </xdr:nvSpPr>
      <xdr:spPr>
        <a:xfrm>
          <a:off x="1658881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137177</xdr:rowOff>
    </xdr:from>
    <xdr:ext cx="469744" cy="259045"/>
    <xdr:sp macro="" textlink="">
      <xdr:nvSpPr>
        <xdr:cNvPr id="732" name="n_1mainValue【保健センター・保健所】&#10;一人当たり面積">
          <a:extLst>
            <a:ext uri="{FF2B5EF4-FFF2-40B4-BE49-F238E27FC236}">
              <a16:creationId xmlns:a16="http://schemas.microsoft.com/office/drawing/2014/main" id="{C06A4E06-A778-45F9-8F5F-D0AE26D7BAD1}"/>
            </a:ext>
          </a:extLst>
        </xdr:cNvPr>
        <xdr:cNvSpPr txBox="1"/>
      </xdr:nvSpPr>
      <xdr:spPr>
        <a:xfrm>
          <a:off x="18982132"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137177</xdr:rowOff>
    </xdr:from>
    <xdr:ext cx="469744" cy="259045"/>
    <xdr:sp macro="" textlink="">
      <xdr:nvSpPr>
        <xdr:cNvPr id="733" name="n_2mainValue【保健センター・保健所】&#10;一人当たり面積">
          <a:extLst>
            <a:ext uri="{FF2B5EF4-FFF2-40B4-BE49-F238E27FC236}">
              <a16:creationId xmlns:a16="http://schemas.microsoft.com/office/drawing/2014/main" id="{5C137E3E-D0FB-4234-8230-13BFD667E106}"/>
            </a:ext>
          </a:extLst>
        </xdr:cNvPr>
        <xdr:cNvSpPr txBox="1"/>
      </xdr:nvSpPr>
      <xdr:spPr>
        <a:xfrm>
          <a:off x="18182032"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34" name="n_3mainValue【保健センター・保健所】&#10;一人当たり面積">
          <a:extLst>
            <a:ext uri="{FF2B5EF4-FFF2-40B4-BE49-F238E27FC236}">
              <a16:creationId xmlns:a16="http://schemas.microsoft.com/office/drawing/2014/main" id="{A7B0F572-8770-45C1-9A1D-20658A77D7DD}"/>
            </a:ext>
          </a:extLst>
        </xdr:cNvPr>
        <xdr:cNvSpPr txBox="1"/>
      </xdr:nvSpPr>
      <xdr:spPr>
        <a:xfrm>
          <a:off x="17384472"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35" name="n_4mainValue【保健センター・保健所】&#10;一人当たり面積">
          <a:extLst>
            <a:ext uri="{FF2B5EF4-FFF2-40B4-BE49-F238E27FC236}">
              <a16:creationId xmlns:a16="http://schemas.microsoft.com/office/drawing/2014/main" id="{C44E419E-2992-47F9-8EF3-9F97FEF6BC82}"/>
            </a:ext>
          </a:extLst>
        </xdr:cNvPr>
        <xdr:cNvSpPr txBox="1"/>
      </xdr:nvSpPr>
      <xdr:spPr>
        <a:xfrm>
          <a:off x="16588817"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011FB4F3-E86F-45FE-AF69-203D8D42E06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91E845E7-0B76-4968-B30C-4501F60EF411}"/>
            </a:ext>
          </a:extLst>
        </xdr:cNvPr>
        <xdr:cNvSpPr/>
      </xdr:nvSpPr>
      <xdr:spPr>
        <a:xfrm>
          <a:off x="112039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A7752B04-4721-44B2-B6BA-DBF7CA6750F7}"/>
            </a:ext>
          </a:extLst>
        </xdr:cNvPr>
        <xdr:cNvSpPr/>
      </xdr:nvSpPr>
      <xdr:spPr>
        <a:xfrm>
          <a:off x="112039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9C80CCBA-02D7-4B77-A05E-E2367AF02BAA}"/>
            </a:ext>
          </a:extLst>
        </xdr:cNvPr>
        <xdr:cNvSpPr/>
      </xdr:nvSpPr>
      <xdr:spPr>
        <a:xfrm>
          <a:off x="123444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6F0F7C39-419D-4369-A372-541BE23C081C}"/>
            </a:ext>
          </a:extLst>
        </xdr:cNvPr>
        <xdr:cNvSpPr/>
      </xdr:nvSpPr>
      <xdr:spPr>
        <a:xfrm>
          <a:off x="123444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8BC06001-D8FC-4657-BC83-9D4252151539}"/>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DAD6AB3E-0069-466E-B623-0F2E6E9C9D4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59EBD4D5-15A8-49A8-BB18-9063DC8B35AD}"/>
            </a:ext>
          </a:extLst>
        </xdr:cNvPr>
        <xdr:cNvSpPr/>
      </xdr:nvSpPr>
      <xdr:spPr>
        <a:xfrm>
          <a:off x="16459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6FBE23E7-288A-4A94-840E-8B4443B20F00}"/>
            </a:ext>
          </a:extLst>
        </xdr:cNvPr>
        <xdr:cNvSpPr/>
      </xdr:nvSpPr>
      <xdr:spPr>
        <a:xfrm>
          <a:off x="16459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4B3BE43A-24AD-415E-83D7-0864077C6A4D}"/>
            </a:ext>
          </a:extLst>
        </xdr:cNvPr>
        <xdr:cNvSpPr/>
      </xdr:nvSpPr>
      <xdr:spPr>
        <a:xfrm>
          <a:off x="176187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8585B09A-AE33-47C9-9BDD-53EBBC475701}"/>
            </a:ext>
          </a:extLst>
        </xdr:cNvPr>
        <xdr:cNvSpPr/>
      </xdr:nvSpPr>
      <xdr:spPr>
        <a:xfrm>
          <a:off x="176187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F7F7B974-7593-4EEA-B30B-3DD952668A8C}"/>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34FBCDA1-6476-460B-9A9B-BA8CC3B7CAE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AEF78665-B133-4074-BA84-DA65A32F045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38976134-AEFF-4998-A386-39FE7E28C3B1}"/>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9954A01B-B387-4D3A-A5BF-8A4806CCC1F8}"/>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6AB38EE4-80EA-41D0-9A27-87DD3AF169D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EF48D571-2490-4F5D-A351-80A50172C38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D46F3333-C3A8-4196-9DC4-64AF76EB2A5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545E0CB9-026A-4814-9D00-55D0F2A2D519}"/>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B620FF61-5799-4914-930D-F1DC7CB16EF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CF96EA74-53CB-4D1E-AD06-110B742E621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92723327-4CAA-4D76-A300-C0BE5851443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233CA1BD-3808-4AD0-9496-1ACAC4FECD53}"/>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E9ACF3B9-8515-4EA7-8B4D-59788F6A5681}"/>
            </a:ext>
          </a:extLst>
        </xdr:cNvPr>
        <xdr:cNvSpPr txBox="1"/>
      </xdr:nvSpPr>
      <xdr:spPr>
        <a:xfrm>
          <a:off x="10842791" y="1844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5C500266-DA3A-4900-B935-2C0081A304A6}"/>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A37BDDD0-55F7-4338-89D7-BD95471C5E67}"/>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91639101-BA74-4E06-BA1B-9C1F5AFD5664}"/>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EB30B226-E923-4DA0-A3B4-E2598DC5CEE1}"/>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DEE07529-2724-4B93-8FFE-890512737AD2}"/>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AEB7E758-806A-418F-8D0E-D759778D6C30}"/>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1441EA2C-129D-4447-AA67-833B3994861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79308EE3-46AF-4580-9D21-73A866537158}"/>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9EC961FA-A3FF-479D-A4B6-091F24AF0E7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3537B4D1-FE18-4D97-94AF-D8A76CF1C82D}"/>
            </a:ext>
          </a:extLst>
        </xdr:cNvPr>
        <xdr:cNvCxnSpPr/>
      </xdr:nvCxnSpPr>
      <xdr:spPr>
        <a:xfrm flipV="1">
          <a:off x="14703424" y="17317213"/>
          <a:ext cx="0" cy="115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1582E006-60BF-42E6-ACCD-C88620E34E3B}"/>
            </a:ext>
          </a:extLst>
        </xdr:cNvPr>
        <xdr:cNvSpPr txBox="1"/>
      </xdr:nvSpPr>
      <xdr:spPr>
        <a:xfrm>
          <a:off x="14742160" y="1847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3E98CEDA-E590-4F45-8B77-66854B7DC80D}"/>
            </a:ext>
          </a:extLst>
        </xdr:cNvPr>
        <xdr:cNvCxnSpPr/>
      </xdr:nvCxnSpPr>
      <xdr:spPr>
        <a:xfrm>
          <a:off x="14611350" y="1847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F5E7AF84-69D3-4ADE-B2D8-F142D60B5288}"/>
            </a:ext>
          </a:extLst>
        </xdr:cNvPr>
        <xdr:cNvSpPr txBox="1"/>
      </xdr:nvSpPr>
      <xdr:spPr>
        <a:xfrm>
          <a:off x="14742160" y="1709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E7214B6C-8006-4456-9DBC-075EF86DA58D}"/>
            </a:ext>
          </a:extLst>
        </xdr:cNvPr>
        <xdr:cNvCxnSpPr/>
      </xdr:nvCxnSpPr>
      <xdr:spPr>
        <a:xfrm>
          <a:off x="14611350" y="17317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B99D964D-9AAF-47AA-9993-1679E2D232EC}"/>
            </a:ext>
          </a:extLst>
        </xdr:cNvPr>
        <xdr:cNvSpPr txBox="1"/>
      </xdr:nvSpPr>
      <xdr:spPr>
        <a:xfrm>
          <a:off x="1474216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74F8DD10-03C8-4FE5-9E72-7A59E2FBFE63}"/>
            </a:ext>
          </a:extLst>
        </xdr:cNvPr>
        <xdr:cNvSpPr/>
      </xdr:nvSpPr>
      <xdr:spPr>
        <a:xfrm>
          <a:off x="14649450" y="178851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F1573715-CB9D-40A5-8D06-2A05394E2B67}"/>
            </a:ext>
          </a:extLst>
        </xdr:cNvPr>
        <xdr:cNvSpPr/>
      </xdr:nvSpPr>
      <xdr:spPr>
        <a:xfrm>
          <a:off x="13887450" y="17925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7C83DA20-B693-407A-84FA-30E633F814C2}"/>
            </a:ext>
          </a:extLst>
        </xdr:cNvPr>
        <xdr:cNvSpPr/>
      </xdr:nvSpPr>
      <xdr:spPr>
        <a:xfrm>
          <a:off x="13089890" y="17900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5EC59970-9721-4EB3-ACC0-B5C70FDFE002}"/>
            </a:ext>
          </a:extLst>
        </xdr:cNvPr>
        <xdr:cNvSpPr/>
      </xdr:nvSpPr>
      <xdr:spPr>
        <a:xfrm>
          <a:off x="12303760" y="178722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97852328-F7C7-48E0-B871-1E62E2743D57}"/>
            </a:ext>
          </a:extLst>
        </xdr:cNvPr>
        <xdr:cNvSpPr/>
      </xdr:nvSpPr>
      <xdr:spPr>
        <a:xfrm>
          <a:off x="11487150" y="178508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1E821F78-ED00-4FE6-8B29-7EB0C47ACFA6}"/>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3B369F5-2465-4D1E-8D48-7035FF81E4F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A76B7BF0-DD0F-4420-8C4C-46C6BAB7B05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1B9997C1-0EB5-42DC-85EE-97A3170DE758}"/>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E155603A-2073-4ACF-8BC4-C970D643C30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86" name="楕円 785">
          <a:extLst>
            <a:ext uri="{FF2B5EF4-FFF2-40B4-BE49-F238E27FC236}">
              <a16:creationId xmlns:a16="http://schemas.microsoft.com/office/drawing/2014/main" id="{DC427282-565F-4324-A50F-799F070F2377}"/>
            </a:ext>
          </a:extLst>
        </xdr:cNvPr>
        <xdr:cNvSpPr/>
      </xdr:nvSpPr>
      <xdr:spPr>
        <a:xfrm>
          <a:off x="14649450" y="179952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140988</xdr:rowOff>
    </xdr:from>
    <xdr:ext cx="405111" cy="259045"/>
    <xdr:sp macro="" textlink="">
      <xdr:nvSpPr>
        <xdr:cNvPr id="787" name="【庁舎】&#10;有形固定資産減価償却率該当値テキスト">
          <a:extLst>
            <a:ext uri="{FF2B5EF4-FFF2-40B4-BE49-F238E27FC236}">
              <a16:creationId xmlns:a16="http://schemas.microsoft.com/office/drawing/2014/main" id="{ED8C2459-F699-41C9-BC62-6BA6EDF8BF60}"/>
            </a:ext>
          </a:extLst>
        </xdr:cNvPr>
        <xdr:cNvSpPr txBox="1"/>
      </xdr:nvSpPr>
      <xdr:spPr>
        <a:xfrm>
          <a:off x="14742160" y="1796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254</xdr:rowOff>
    </xdr:from>
    <xdr:to>
      <xdr:col>81</xdr:col>
      <xdr:colOff>101600</xdr:colOff>
      <xdr:row>105</xdr:row>
      <xdr:rowOff>101854</xdr:rowOff>
    </xdr:to>
    <xdr:sp macro="" textlink="">
      <xdr:nvSpPr>
        <xdr:cNvPr id="788" name="楕円 787">
          <a:extLst>
            <a:ext uri="{FF2B5EF4-FFF2-40B4-BE49-F238E27FC236}">
              <a16:creationId xmlns:a16="http://schemas.microsoft.com/office/drawing/2014/main" id="{0D1C6F87-4920-4F96-BEA9-23AD8389CD60}"/>
            </a:ext>
          </a:extLst>
        </xdr:cNvPr>
        <xdr:cNvSpPr/>
      </xdr:nvSpPr>
      <xdr:spPr>
        <a:xfrm>
          <a:off x="13887450" y="180025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51054</xdr:rowOff>
    </xdr:to>
    <xdr:cxnSp macro="">
      <xdr:nvCxnSpPr>
        <xdr:cNvPr id="789" name="直線コネクタ 788">
          <a:extLst>
            <a:ext uri="{FF2B5EF4-FFF2-40B4-BE49-F238E27FC236}">
              <a16:creationId xmlns:a16="http://schemas.microsoft.com/office/drawing/2014/main" id="{70000E82-C229-4963-91DE-94C2E69A0248}"/>
            </a:ext>
          </a:extLst>
        </xdr:cNvPr>
        <xdr:cNvCxnSpPr/>
      </xdr:nvCxnSpPr>
      <xdr:spPr>
        <a:xfrm flipV="1">
          <a:off x="13942060" y="18046066"/>
          <a:ext cx="76200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132842</xdr:rowOff>
    </xdr:from>
    <xdr:to>
      <xdr:col>76</xdr:col>
      <xdr:colOff>165100</xdr:colOff>
      <xdr:row>105</xdr:row>
      <xdr:rowOff>62992</xdr:rowOff>
    </xdr:to>
    <xdr:sp macro="" textlink="">
      <xdr:nvSpPr>
        <xdr:cNvPr id="790" name="楕円 789">
          <a:extLst>
            <a:ext uri="{FF2B5EF4-FFF2-40B4-BE49-F238E27FC236}">
              <a16:creationId xmlns:a16="http://schemas.microsoft.com/office/drawing/2014/main" id="{A904BCF8-F88D-4C8F-A6D1-BFAEF351F257}"/>
            </a:ext>
          </a:extLst>
        </xdr:cNvPr>
        <xdr:cNvSpPr/>
      </xdr:nvSpPr>
      <xdr:spPr>
        <a:xfrm>
          <a:off x="13089890" y="1796745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12192</xdr:rowOff>
    </xdr:from>
    <xdr:to>
      <xdr:col>81</xdr:col>
      <xdr:colOff>50800</xdr:colOff>
      <xdr:row>105</xdr:row>
      <xdr:rowOff>51054</xdr:rowOff>
    </xdr:to>
    <xdr:cxnSp macro="">
      <xdr:nvCxnSpPr>
        <xdr:cNvPr id="791" name="直線コネクタ 790">
          <a:extLst>
            <a:ext uri="{FF2B5EF4-FFF2-40B4-BE49-F238E27FC236}">
              <a16:creationId xmlns:a16="http://schemas.microsoft.com/office/drawing/2014/main" id="{28AD31AF-D0EE-4C65-B31D-132C645911FC}"/>
            </a:ext>
          </a:extLst>
        </xdr:cNvPr>
        <xdr:cNvCxnSpPr/>
      </xdr:nvCxnSpPr>
      <xdr:spPr>
        <a:xfrm>
          <a:off x="13144500" y="18018252"/>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100837</xdr:rowOff>
    </xdr:from>
    <xdr:to>
      <xdr:col>72</xdr:col>
      <xdr:colOff>38100</xdr:colOff>
      <xdr:row>105</xdr:row>
      <xdr:rowOff>30987</xdr:rowOff>
    </xdr:to>
    <xdr:sp macro="" textlink="">
      <xdr:nvSpPr>
        <xdr:cNvPr id="792" name="楕円 791">
          <a:extLst>
            <a:ext uri="{FF2B5EF4-FFF2-40B4-BE49-F238E27FC236}">
              <a16:creationId xmlns:a16="http://schemas.microsoft.com/office/drawing/2014/main" id="{669B33CB-8B23-4EC2-AD01-71E1B2F49221}"/>
            </a:ext>
          </a:extLst>
        </xdr:cNvPr>
        <xdr:cNvSpPr/>
      </xdr:nvSpPr>
      <xdr:spPr>
        <a:xfrm>
          <a:off x="12303760" y="179278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151637</xdr:rowOff>
    </xdr:from>
    <xdr:to>
      <xdr:col>76</xdr:col>
      <xdr:colOff>114300</xdr:colOff>
      <xdr:row>105</xdr:row>
      <xdr:rowOff>12192</xdr:rowOff>
    </xdr:to>
    <xdr:cxnSp macro="">
      <xdr:nvCxnSpPr>
        <xdr:cNvPr id="793" name="直線コネクタ 792">
          <a:extLst>
            <a:ext uri="{FF2B5EF4-FFF2-40B4-BE49-F238E27FC236}">
              <a16:creationId xmlns:a16="http://schemas.microsoft.com/office/drawing/2014/main" id="{DC728EA1-8FF7-4A49-B22B-C16CD394824E}"/>
            </a:ext>
          </a:extLst>
        </xdr:cNvPr>
        <xdr:cNvCxnSpPr/>
      </xdr:nvCxnSpPr>
      <xdr:spPr>
        <a:xfrm>
          <a:off x="12346940" y="17982437"/>
          <a:ext cx="797560" cy="3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89408</xdr:rowOff>
    </xdr:from>
    <xdr:to>
      <xdr:col>67</xdr:col>
      <xdr:colOff>101600</xdr:colOff>
      <xdr:row>105</xdr:row>
      <xdr:rowOff>19558</xdr:rowOff>
    </xdr:to>
    <xdr:sp macro="" textlink="">
      <xdr:nvSpPr>
        <xdr:cNvPr id="794" name="楕円 793">
          <a:extLst>
            <a:ext uri="{FF2B5EF4-FFF2-40B4-BE49-F238E27FC236}">
              <a16:creationId xmlns:a16="http://schemas.microsoft.com/office/drawing/2014/main" id="{256CDAEC-1E53-48AA-A336-D4504E1412A9}"/>
            </a:ext>
          </a:extLst>
        </xdr:cNvPr>
        <xdr:cNvSpPr/>
      </xdr:nvSpPr>
      <xdr:spPr>
        <a:xfrm>
          <a:off x="11487150" y="1792401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140208</xdr:rowOff>
    </xdr:from>
    <xdr:to>
      <xdr:col>71</xdr:col>
      <xdr:colOff>177800</xdr:colOff>
      <xdr:row>104</xdr:row>
      <xdr:rowOff>151637</xdr:rowOff>
    </xdr:to>
    <xdr:cxnSp macro="">
      <xdr:nvCxnSpPr>
        <xdr:cNvPr id="795" name="直線コネクタ 794">
          <a:extLst>
            <a:ext uri="{FF2B5EF4-FFF2-40B4-BE49-F238E27FC236}">
              <a16:creationId xmlns:a16="http://schemas.microsoft.com/office/drawing/2014/main" id="{2B959A50-F51D-4A49-A0C9-C2937EF50F37}"/>
            </a:ext>
          </a:extLst>
        </xdr:cNvPr>
        <xdr:cNvCxnSpPr/>
      </xdr:nvCxnSpPr>
      <xdr:spPr>
        <a:xfrm>
          <a:off x="11541760" y="17967198"/>
          <a:ext cx="80518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6" name="n_1aveValue【庁舎】&#10;有形固定資産減価償却率">
          <a:extLst>
            <a:ext uri="{FF2B5EF4-FFF2-40B4-BE49-F238E27FC236}">
              <a16:creationId xmlns:a16="http://schemas.microsoft.com/office/drawing/2014/main" id="{BB0B07C6-7937-423E-929B-ECDB00C988BE}"/>
            </a:ext>
          </a:extLst>
        </xdr:cNvPr>
        <xdr:cNvSpPr txBox="1"/>
      </xdr:nvSpPr>
      <xdr:spPr>
        <a:xfrm>
          <a:off x="13738234" y="17706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7" name="n_2aveValue【庁舎】&#10;有形固定資産減価償却率">
          <a:extLst>
            <a:ext uri="{FF2B5EF4-FFF2-40B4-BE49-F238E27FC236}">
              <a16:creationId xmlns:a16="http://schemas.microsoft.com/office/drawing/2014/main" id="{5AB2E472-A735-4937-B4C7-40AB1A41B66C}"/>
            </a:ext>
          </a:extLst>
        </xdr:cNvPr>
        <xdr:cNvSpPr txBox="1"/>
      </xdr:nvSpPr>
      <xdr:spPr>
        <a:xfrm>
          <a:off x="12957184" y="1768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8" name="n_3aveValue【庁舎】&#10;有形固定資産減価償却率">
          <a:extLst>
            <a:ext uri="{FF2B5EF4-FFF2-40B4-BE49-F238E27FC236}">
              <a16:creationId xmlns:a16="http://schemas.microsoft.com/office/drawing/2014/main" id="{C46ECDB0-C225-4B92-87B4-8D4625C930B2}"/>
            </a:ext>
          </a:extLst>
        </xdr:cNvPr>
        <xdr:cNvSpPr txBox="1"/>
      </xdr:nvSpPr>
      <xdr:spPr>
        <a:xfrm>
          <a:off x="12171054" y="1764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9" name="n_4aveValue【庁舎】&#10;有形固定資産減価償却率">
          <a:extLst>
            <a:ext uri="{FF2B5EF4-FFF2-40B4-BE49-F238E27FC236}">
              <a16:creationId xmlns:a16="http://schemas.microsoft.com/office/drawing/2014/main" id="{8B0C42EF-5501-4512-B3CC-8BF2E56DB626}"/>
            </a:ext>
          </a:extLst>
        </xdr:cNvPr>
        <xdr:cNvSpPr txBox="1"/>
      </xdr:nvSpPr>
      <xdr:spPr>
        <a:xfrm>
          <a:off x="11354444" y="1761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92981</xdr:rowOff>
    </xdr:from>
    <xdr:ext cx="405111" cy="259045"/>
    <xdr:sp macro="" textlink="">
      <xdr:nvSpPr>
        <xdr:cNvPr id="800" name="n_1mainValue【庁舎】&#10;有形固定資産減価償却率">
          <a:extLst>
            <a:ext uri="{FF2B5EF4-FFF2-40B4-BE49-F238E27FC236}">
              <a16:creationId xmlns:a16="http://schemas.microsoft.com/office/drawing/2014/main" id="{F6CCB7E4-AC2F-4925-BF27-32DD570A6BEF}"/>
            </a:ext>
          </a:extLst>
        </xdr:cNvPr>
        <xdr:cNvSpPr txBox="1"/>
      </xdr:nvSpPr>
      <xdr:spPr>
        <a:xfrm>
          <a:off x="13738234" y="180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54119</xdr:rowOff>
    </xdr:from>
    <xdr:ext cx="405111" cy="259045"/>
    <xdr:sp macro="" textlink="">
      <xdr:nvSpPr>
        <xdr:cNvPr id="801" name="n_2mainValue【庁舎】&#10;有形固定資産減価償却率">
          <a:extLst>
            <a:ext uri="{FF2B5EF4-FFF2-40B4-BE49-F238E27FC236}">
              <a16:creationId xmlns:a16="http://schemas.microsoft.com/office/drawing/2014/main" id="{2BB3B20C-9687-40FF-A3A8-795C88AC5E6D}"/>
            </a:ext>
          </a:extLst>
        </xdr:cNvPr>
        <xdr:cNvSpPr txBox="1"/>
      </xdr:nvSpPr>
      <xdr:spPr>
        <a:xfrm>
          <a:off x="12957184" y="18060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22114</xdr:rowOff>
    </xdr:from>
    <xdr:ext cx="405111" cy="259045"/>
    <xdr:sp macro="" textlink="">
      <xdr:nvSpPr>
        <xdr:cNvPr id="802" name="n_3mainValue【庁舎】&#10;有形固定資産減価償却率">
          <a:extLst>
            <a:ext uri="{FF2B5EF4-FFF2-40B4-BE49-F238E27FC236}">
              <a16:creationId xmlns:a16="http://schemas.microsoft.com/office/drawing/2014/main" id="{741FB50E-FE2E-49F5-A375-717502DB124F}"/>
            </a:ext>
          </a:extLst>
        </xdr:cNvPr>
        <xdr:cNvSpPr txBox="1"/>
      </xdr:nvSpPr>
      <xdr:spPr>
        <a:xfrm>
          <a:off x="12171054" y="18020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10685</xdr:rowOff>
    </xdr:from>
    <xdr:ext cx="405111" cy="259045"/>
    <xdr:sp macro="" textlink="">
      <xdr:nvSpPr>
        <xdr:cNvPr id="803" name="n_4mainValue【庁舎】&#10;有形固定資産減価償却率">
          <a:extLst>
            <a:ext uri="{FF2B5EF4-FFF2-40B4-BE49-F238E27FC236}">
              <a16:creationId xmlns:a16="http://schemas.microsoft.com/office/drawing/2014/main" id="{E28384EE-940A-4E75-8B83-940C214108D6}"/>
            </a:ext>
          </a:extLst>
        </xdr:cNvPr>
        <xdr:cNvSpPr txBox="1"/>
      </xdr:nvSpPr>
      <xdr:spPr>
        <a:xfrm>
          <a:off x="11354444" y="180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C974579D-0A59-41C5-B757-B2A2FEAAF1E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BAEAD5F0-6516-4762-AE36-1FB87E9B620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340F8890-3CBF-4CB7-8D88-9EE4D9B4FB9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4621A955-BD4E-4A4F-9F85-309CC53D985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95E0B109-3165-4B90-9D19-7A0167482A4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494C756E-F84F-4370-B70A-8879B82FA56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D98D77F2-7D90-4D15-80D2-3FF51BB6671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130A52A9-D8FC-44F5-B0BF-ED20537BE9C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DA4693EA-AAEB-4B4A-B632-B13A433601E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0DC079DA-E596-4E8A-A8D5-DC9741A5CB9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E2825D4F-9FB9-413F-9FA4-E848905B5E9C}"/>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5C87EFD0-51E2-4FE2-9C2C-1CD28B3B2A74}"/>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57B99CF7-2532-40BD-9CA4-5563780BF769}"/>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D983F5C1-8B9D-47D9-A27E-537AF5B0EF34}"/>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0B9F41E6-AFE9-47F7-9299-9E4EC0FC0C5B}"/>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9CE92656-1295-454D-806F-BDAEB86E0FF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E3E173DF-CE3B-42FE-9D41-2AD1FC38F48F}"/>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40BDBBBF-31EC-48D7-8193-901C5A4466FF}"/>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49E192CA-8395-490B-8EDA-0E7ECE7DE5FD}"/>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6ED17BF6-312A-44EB-966B-C44D53D8E2E0}"/>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88483068-AD3A-4D33-977D-FBFBC7AE6A0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68488937-710F-42BD-A458-0E3D6A5A683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8AD11415-C401-4B14-8A1C-7C82C479D23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C8AE5631-C6F5-4292-98CC-48BD17E04E4A}"/>
            </a:ext>
          </a:extLst>
        </xdr:cNvPr>
        <xdr:cNvCxnSpPr/>
      </xdr:nvCxnSpPr>
      <xdr:spPr>
        <a:xfrm flipV="1">
          <a:off x="19947254" y="17074515"/>
          <a:ext cx="0" cy="1461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C342D9E5-363D-4A91-822C-55844FBEAB33}"/>
            </a:ext>
          </a:extLst>
        </xdr:cNvPr>
        <xdr:cNvSpPr txBox="1"/>
      </xdr:nvSpPr>
      <xdr:spPr>
        <a:xfrm>
          <a:off x="19985990" y="1854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796486A8-9CAA-45B8-9875-C901D82D529A}"/>
            </a:ext>
          </a:extLst>
        </xdr:cNvPr>
        <xdr:cNvCxnSpPr/>
      </xdr:nvCxnSpPr>
      <xdr:spPr>
        <a:xfrm>
          <a:off x="19885660" y="1853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A6DB2CE0-0725-480B-ABFC-E44CEAAFA928}"/>
            </a:ext>
          </a:extLst>
        </xdr:cNvPr>
        <xdr:cNvSpPr txBox="1"/>
      </xdr:nvSpPr>
      <xdr:spPr>
        <a:xfrm>
          <a:off x="1998599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CC3F117C-FB53-4984-8DA4-6B801B05A656}"/>
            </a:ext>
          </a:extLst>
        </xdr:cNvPr>
        <xdr:cNvCxnSpPr/>
      </xdr:nvCxnSpPr>
      <xdr:spPr>
        <a:xfrm>
          <a:off x="19885660" y="1707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32" name="【庁舎】&#10;一人当たり面積平均値テキスト">
          <a:extLst>
            <a:ext uri="{FF2B5EF4-FFF2-40B4-BE49-F238E27FC236}">
              <a16:creationId xmlns:a16="http://schemas.microsoft.com/office/drawing/2014/main" id="{03826EFE-AAB8-480B-A466-CB2559B83421}"/>
            </a:ext>
          </a:extLst>
        </xdr:cNvPr>
        <xdr:cNvSpPr txBox="1"/>
      </xdr:nvSpPr>
      <xdr:spPr>
        <a:xfrm>
          <a:off x="19985990" y="180937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A3522261-D138-401C-9979-3108EF9EEC98}"/>
            </a:ext>
          </a:extLst>
        </xdr:cNvPr>
        <xdr:cNvSpPr/>
      </xdr:nvSpPr>
      <xdr:spPr>
        <a:xfrm>
          <a:off x="19904710" y="1811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C63D5127-614E-4128-B0FD-FD432D320AF5}"/>
            </a:ext>
          </a:extLst>
        </xdr:cNvPr>
        <xdr:cNvSpPr/>
      </xdr:nvSpPr>
      <xdr:spPr>
        <a:xfrm>
          <a:off x="19161760" y="181286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867761FF-5805-414F-B3A3-316768ADB3C7}"/>
            </a:ext>
          </a:extLst>
        </xdr:cNvPr>
        <xdr:cNvSpPr/>
      </xdr:nvSpPr>
      <xdr:spPr>
        <a:xfrm>
          <a:off x="18345150" y="1812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C58BF08A-4A95-45B7-B569-51B766C3212C}"/>
            </a:ext>
          </a:extLst>
        </xdr:cNvPr>
        <xdr:cNvSpPr/>
      </xdr:nvSpPr>
      <xdr:spPr>
        <a:xfrm>
          <a:off x="17547590" y="181381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B33AD2C7-C6CC-4D76-B0F1-31A4EB56FDE8}"/>
            </a:ext>
          </a:extLst>
        </xdr:cNvPr>
        <xdr:cNvSpPr/>
      </xdr:nvSpPr>
      <xdr:spPr>
        <a:xfrm>
          <a:off x="16761460" y="181381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ABE5CF5C-7FE5-4385-AC51-8073CD72CF2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8758671-9602-4E6C-A211-A503402B56E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6C98E63A-6DA5-4129-8F81-29F4155D254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E1309F1E-9634-4270-ABCF-D9DC313CC7D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4701AA21-0ABF-4B0B-98CE-474FA51E892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40639</xdr:rowOff>
    </xdr:from>
    <xdr:to>
      <xdr:col>116</xdr:col>
      <xdr:colOff>114300</xdr:colOff>
      <xdr:row>105</xdr:row>
      <xdr:rowOff>142239</xdr:rowOff>
    </xdr:to>
    <xdr:sp macro="" textlink="">
      <xdr:nvSpPr>
        <xdr:cNvPr id="843" name="楕円 842">
          <a:extLst>
            <a:ext uri="{FF2B5EF4-FFF2-40B4-BE49-F238E27FC236}">
              <a16:creationId xmlns:a16="http://schemas.microsoft.com/office/drawing/2014/main" id="{F6622DE3-66E7-41B2-A149-9F2C4B5E928B}"/>
            </a:ext>
          </a:extLst>
        </xdr:cNvPr>
        <xdr:cNvSpPr/>
      </xdr:nvSpPr>
      <xdr:spPr>
        <a:xfrm>
          <a:off x="19904710" y="180428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63516</xdr:rowOff>
    </xdr:from>
    <xdr:ext cx="469744" cy="259045"/>
    <xdr:sp macro="" textlink="">
      <xdr:nvSpPr>
        <xdr:cNvPr id="844" name="【庁舎】&#10;一人当たり面積該当値テキスト">
          <a:extLst>
            <a:ext uri="{FF2B5EF4-FFF2-40B4-BE49-F238E27FC236}">
              <a16:creationId xmlns:a16="http://schemas.microsoft.com/office/drawing/2014/main" id="{2DAC3939-B46A-4611-B91F-438215352BCC}"/>
            </a:ext>
          </a:extLst>
        </xdr:cNvPr>
        <xdr:cNvSpPr txBox="1"/>
      </xdr:nvSpPr>
      <xdr:spPr>
        <a:xfrm>
          <a:off x="19985990" y="1789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40639</xdr:rowOff>
    </xdr:from>
    <xdr:to>
      <xdr:col>112</xdr:col>
      <xdr:colOff>38100</xdr:colOff>
      <xdr:row>105</xdr:row>
      <xdr:rowOff>142239</xdr:rowOff>
    </xdr:to>
    <xdr:sp macro="" textlink="">
      <xdr:nvSpPr>
        <xdr:cNvPr id="845" name="楕円 844">
          <a:extLst>
            <a:ext uri="{FF2B5EF4-FFF2-40B4-BE49-F238E27FC236}">
              <a16:creationId xmlns:a16="http://schemas.microsoft.com/office/drawing/2014/main" id="{36926173-D68C-491D-B961-251F3225F0F1}"/>
            </a:ext>
          </a:extLst>
        </xdr:cNvPr>
        <xdr:cNvSpPr/>
      </xdr:nvSpPr>
      <xdr:spPr>
        <a:xfrm>
          <a:off x="19161760" y="180428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91439</xdr:rowOff>
    </xdr:from>
    <xdr:to>
      <xdr:col>116</xdr:col>
      <xdr:colOff>63500</xdr:colOff>
      <xdr:row>105</xdr:row>
      <xdr:rowOff>91439</xdr:rowOff>
    </xdr:to>
    <xdr:cxnSp macro="">
      <xdr:nvCxnSpPr>
        <xdr:cNvPr id="846" name="直線コネクタ 845">
          <a:extLst>
            <a:ext uri="{FF2B5EF4-FFF2-40B4-BE49-F238E27FC236}">
              <a16:creationId xmlns:a16="http://schemas.microsoft.com/office/drawing/2014/main" id="{D294A8AC-2E7F-4DAB-AABA-1DA640A0B2DA}"/>
            </a:ext>
          </a:extLst>
        </xdr:cNvPr>
        <xdr:cNvCxnSpPr/>
      </xdr:nvCxnSpPr>
      <xdr:spPr>
        <a:xfrm>
          <a:off x="19204940" y="180974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36830</xdr:rowOff>
    </xdr:from>
    <xdr:to>
      <xdr:col>107</xdr:col>
      <xdr:colOff>101600</xdr:colOff>
      <xdr:row>105</xdr:row>
      <xdr:rowOff>138430</xdr:rowOff>
    </xdr:to>
    <xdr:sp macro="" textlink="">
      <xdr:nvSpPr>
        <xdr:cNvPr id="847" name="楕円 846">
          <a:extLst>
            <a:ext uri="{FF2B5EF4-FFF2-40B4-BE49-F238E27FC236}">
              <a16:creationId xmlns:a16="http://schemas.microsoft.com/office/drawing/2014/main" id="{4B137EBB-F8EF-4A70-BAF0-6BB953B595FD}"/>
            </a:ext>
          </a:extLst>
        </xdr:cNvPr>
        <xdr:cNvSpPr/>
      </xdr:nvSpPr>
      <xdr:spPr>
        <a:xfrm>
          <a:off x="18345150" y="180390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87630</xdr:rowOff>
    </xdr:from>
    <xdr:to>
      <xdr:col>111</xdr:col>
      <xdr:colOff>177800</xdr:colOff>
      <xdr:row>105</xdr:row>
      <xdr:rowOff>91439</xdr:rowOff>
    </xdr:to>
    <xdr:cxnSp macro="">
      <xdr:nvCxnSpPr>
        <xdr:cNvPr id="848" name="直線コネクタ 847">
          <a:extLst>
            <a:ext uri="{FF2B5EF4-FFF2-40B4-BE49-F238E27FC236}">
              <a16:creationId xmlns:a16="http://schemas.microsoft.com/office/drawing/2014/main" id="{0A51DD35-D1FD-484C-8FE9-6114C5F25F81}"/>
            </a:ext>
          </a:extLst>
        </xdr:cNvPr>
        <xdr:cNvCxnSpPr/>
      </xdr:nvCxnSpPr>
      <xdr:spPr>
        <a:xfrm>
          <a:off x="18399760" y="18093690"/>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36830</xdr:rowOff>
    </xdr:from>
    <xdr:to>
      <xdr:col>102</xdr:col>
      <xdr:colOff>165100</xdr:colOff>
      <xdr:row>105</xdr:row>
      <xdr:rowOff>138430</xdr:rowOff>
    </xdr:to>
    <xdr:sp macro="" textlink="">
      <xdr:nvSpPr>
        <xdr:cNvPr id="849" name="楕円 848">
          <a:extLst>
            <a:ext uri="{FF2B5EF4-FFF2-40B4-BE49-F238E27FC236}">
              <a16:creationId xmlns:a16="http://schemas.microsoft.com/office/drawing/2014/main" id="{0FB12C0A-82F7-42E0-8C5F-E4C7062FEED8}"/>
            </a:ext>
          </a:extLst>
        </xdr:cNvPr>
        <xdr:cNvSpPr/>
      </xdr:nvSpPr>
      <xdr:spPr>
        <a:xfrm>
          <a:off x="17547590" y="180390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87630</xdr:rowOff>
    </xdr:from>
    <xdr:to>
      <xdr:col>107</xdr:col>
      <xdr:colOff>50800</xdr:colOff>
      <xdr:row>105</xdr:row>
      <xdr:rowOff>87630</xdr:rowOff>
    </xdr:to>
    <xdr:cxnSp macro="">
      <xdr:nvCxnSpPr>
        <xdr:cNvPr id="850" name="直線コネクタ 849">
          <a:extLst>
            <a:ext uri="{FF2B5EF4-FFF2-40B4-BE49-F238E27FC236}">
              <a16:creationId xmlns:a16="http://schemas.microsoft.com/office/drawing/2014/main" id="{C69A2145-C3F8-4CF2-8584-65668AD7C653}"/>
            </a:ext>
          </a:extLst>
        </xdr:cNvPr>
        <xdr:cNvCxnSpPr/>
      </xdr:nvCxnSpPr>
      <xdr:spPr>
        <a:xfrm>
          <a:off x="17602200" y="18093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21589</xdr:rowOff>
    </xdr:from>
    <xdr:to>
      <xdr:col>98</xdr:col>
      <xdr:colOff>38100</xdr:colOff>
      <xdr:row>105</xdr:row>
      <xdr:rowOff>123189</xdr:rowOff>
    </xdr:to>
    <xdr:sp macro="" textlink="">
      <xdr:nvSpPr>
        <xdr:cNvPr id="851" name="楕円 850">
          <a:extLst>
            <a:ext uri="{FF2B5EF4-FFF2-40B4-BE49-F238E27FC236}">
              <a16:creationId xmlns:a16="http://schemas.microsoft.com/office/drawing/2014/main" id="{A4D0A4DC-F8F0-4989-A3B5-900B5DF466D0}"/>
            </a:ext>
          </a:extLst>
        </xdr:cNvPr>
        <xdr:cNvSpPr/>
      </xdr:nvSpPr>
      <xdr:spPr>
        <a:xfrm>
          <a:off x="16761460" y="180200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72389</xdr:rowOff>
    </xdr:from>
    <xdr:to>
      <xdr:col>102</xdr:col>
      <xdr:colOff>114300</xdr:colOff>
      <xdr:row>105</xdr:row>
      <xdr:rowOff>87630</xdr:rowOff>
    </xdr:to>
    <xdr:cxnSp macro="">
      <xdr:nvCxnSpPr>
        <xdr:cNvPr id="852" name="直線コネクタ 851">
          <a:extLst>
            <a:ext uri="{FF2B5EF4-FFF2-40B4-BE49-F238E27FC236}">
              <a16:creationId xmlns:a16="http://schemas.microsoft.com/office/drawing/2014/main" id="{DAEEF6F2-9E64-477D-8555-5ACDB9728153}"/>
            </a:ext>
          </a:extLst>
        </xdr:cNvPr>
        <xdr:cNvCxnSpPr/>
      </xdr:nvCxnSpPr>
      <xdr:spPr>
        <a:xfrm>
          <a:off x="16804640" y="18072734"/>
          <a:ext cx="79756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53" name="n_1aveValue【庁舎】&#10;一人当たり面積">
          <a:extLst>
            <a:ext uri="{FF2B5EF4-FFF2-40B4-BE49-F238E27FC236}">
              <a16:creationId xmlns:a16="http://schemas.microsoft.com/office/drawing/2014/main" id="{EDD646FC-1316-4B1A-8081-7742EFC6AF95}"/>
            </a:ext>
          </a:extLst>
        </xdr:cNvPr>
        <xdr:cNvSpPr txBox="1"/>
      </xdr:nvSpPr>
      <xdr:spPr>
        <a:xfrm>
          <a:off x="18982132" y="1822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54" name="n_2aveValue【庁舎】&#10;一人当たり面積">
          <a:extLst>
            <a:ext uri="{FF2B5EF4-FFF2-40B4-BE49-F238E27FC236}">
              <a16:creationId xmlns:a16="http://schemas.microsoft.com/office/drawing/2014/main" id="{1991A450-F08F-417F-8E0D-DCEAC9E8F9AA}"/>
            </a:ext>
          </a:extLst>
        </xdr:cNvPr>
        <xdr:cNvSpPr txBox="1"/>
      </xdr:nvSpPr>
      <xdr:spPr>
        <a:xfrm>
          <a:off x="18182032"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55" name="n_3aveValue【庁舎】&#10;一人当たり面積">
          <a:extLst>
            <a:ext uri="{FF2B5EF4-FFF2-40B4-BE49-F238E27FC236}">
              <a16:creationId xmlns:a16="http://schemas.microsoft.com/office/drawing/2014/main" id="{C22BA73D-46F1-455E-889D-86F7C9328CB0}"/>
            </a:ext>
          </a:extLst>
        </xdr:cNvPr>
        <xdr:cNvSpPr txBox="1"/>
      </xdr:nvSpPr>
      <xdr:spPr>
        <a:xfrm>
          <a:off x="17384472" y="1823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6" name="n_4aveValue【庁舎】&#10;一人当たり面積">
          <a:extLst>
            <a:ext uri="{FF2B5EF4-FFF2-40B4-BE49-F238E27FC236}">
              <a16:creationId xmlns:a16="http://schemas.microsoft.com/office/drawing/2014/main" id="{186D93CD-B8E5-4880-A430-655F4CD13675}"/>
            </a:ext>
          </a:extLst>
        </xdr:cNvPr>
        <xdr:cNvSpPr txBox="1"/>
      </xdr:nvSpPr>
      <xdr:spPr>
        <a:xfrm>
          <a:off x="16588817" y="1823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158766</xdr:rowOff>
    </xdr:from>
    <xdr:ext cx="469744" cy="259045"/>
    <xdr:sp macro="" textlink="">
      <xdr:nvSpPr>
        <xdr:cNvPr id="857" name="n_1mainValue【庁舎】&#10;一人当たり面積">
          <a:extLst>
            <a:ext uri="{FF2B5EF4-FFF2-40B4-BE49-F238E27FC236}">
              <a16:creationId xmlns:a16="http://schemas.microsoft.com/office/drawing/2014/main" id="{D6682DC2-306C-4E77-87C8-882D9549D56A}"/>
            </a:ext>
          </a:extLst>
        </xdr:cNvPr>
        <xdr:cNvSpPr txBox="1"/>
      </xdr:nvSpPr>
      <xdr:spPr>
        <a:xfrm>
          <a:off x="18982132" y="1782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154957</xdr:rowOff>
    </xdr:from>
    <xdr:ext cx="469744" cy="259045"/>
    <xdr:sp macro="" textlink="">
      <xdr:nvSpPr>
        <xdr:cNvPr id="858" name="n_2mainValue【庁舎】&#10;一人当たり面積">
          <a:extLst>
            <a:ext uri="{FF2B5EF4-FFF2-40B4-BE49-F238E27FC236}">
              <a16:creationId xmlns:a16="http://schemas.microsoft.com/office/drawing/2014/main" id="{8C0646DF-ACDD-4647-991D-EB82BF7E830E}"/>
            </a:ext>
          </a:extLst>
        </xdr:cNvPr>
        <xdr:cNvSpPr txBox="1"/>
      </xdr:nvSpPr>
      <xdr:spPr>
        <a:xfrm>
          <a:off x="18182032"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154957</xdr:rowOff>
    </xdr:from>
    <xdr:ext cx="469744" cy="259045"/>
    <xdr:sp macro="" textlink="">
      <xdr:nvSpPr>
        <xdr:cNvPr id="859" name="n_3mainValue【庁舎】&#10;一人当たり面積">
          <a:extLst>
            <a:ext uri="{FF2B5EF4-FFF2-40B4-BE49-F238E27FC236}">
              <a16:creationId xmlns:a16="http://schemas.microsoft.com/office/drawing/2014/main" id="{30F4961F-DFD0-45E6-9E47-4563CECDE29D}"/>
            </a:ext>
          </a:extLst>
        </xdr:cNvPr>
        <xdr:cNvSpPr txBox="1"/>
      </xdr:nvSpPr>
      <xdr:spPr>
        <a:xfrm>
          <a:off x="17384472"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139716</xdr:rowOff>
    </xdr:from>
    <xdr:ext cx="469744" cy="259045"/>
    <xdr:sp macro="" textlink="">
      <xdr:nvSpPr>
        <xdr:cNvPr id="860" name="n_4mainValue【庁舎】&#10;一人当たり面積">
          <a:extLst>
            <a:ext uri="{FF2B5EF4-FFF2-40B4-BE49-F238E27FC236}">
              <a16:creationId xmlns:a16="http://schemas.microsoft.com/office/drawing/2014/main" id="{673DB5F7-9EAD-492F-AF14-275DD0E719E2}"/>
            </a:ext>
          </a:extLst>
        </xdr:cNvPr>
        <xdr:cNvSpPr txBox="1"/>
      </xdr:nvSpPr>
      <xdr:spPr>
        <a:xfrm>
          <a:off x="16588817" y="1779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C0670A72-EE34-43CB-BBEF-AEBD311EC5C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02B1DCF2-FB73-4B68-A112-91F4E30C4E0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084748F3-C61B-47F6-996B-ECF9399C4F8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昭和３０年代後半からの人口増加を背景に、行政需要拡大への対応や住民福祉増進のため、計画的な公共施設整備を進めてきた結果、築３０年を超える公共施設が約６割あり、類似団体と比較して高い傾向にある。老朽化した公共施設等の大規模改修や建替え等の維持・更新経費の増大と集中が見込まれる。</a:t>
          </a:r>
        </a:p>
        <a:p>
          <a:r>
            <a:rPr kumimoji="1" lang="ja-JP" altLang="en-US" sz="1300">
              <a:latin typeface="ＭＳ Ｐゴシック" panose="020B0600070205080204" pitchFamily="50" charset="-128"/>
              <a:ea typeface="ＭＳ Ｐゴシック" panose="020B0600070205080204" pitchFamily="50" charset="-128"/>
            </a:rPr>
            <a:t>　類似団体との比較では、「保健センター・保健所」の有形固定資産減価償却率が高い数値となっていたが、令和６年度にすこやかプラザあだちを新築したことにより、類似団体の値を下回る結果となった。そのほかの施設については、類似団体と比較して有形固定資産減価償却率が高くなっているが、いずれの施設においても耐震化を完了していることに加え、施設を安全に活用できるよう必要に応じた修繕等を行っている。</a:t>
          </a:r>
        </a:p>
        <a:p>
          <a:r>
            <a:rPr kumimoji="1" lang="ja-JP" altLang="en-US" sz="1300">
              <a:latin typeface="ＭＳ Ｐゴシック" panose="020B0600070205080204" pitchFamily="50" charset="-128"/>
              <a:ea typeface="ＭＳ Ｐゴシック" panose="020B0600070205080204" pitchFamily="50" charset="-128"/>
            </a:rPr>
            <a:t>　令和４年度に改定した「中期財政計画」及び令和７年度改訂の「公共施設等総合管理計画」を踏まえ、計画的な改修とライフサイクルコストを意識した施設管理を進めていく。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350114892</v>
      </c>
      <c r="BO4" s="358"/>
      <c r="BP4" s="358"/>
      <c r="BQ4" s="358"/>
      <c r="BR4" s="358"/>
      <c r="BS4" s="358"/>
      <c r="BT4" s="358"/>
      <c r="BU4" s="359"/>
      <c r="BV4" s="357">
        <v>331562511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6.5</v>
      </c>
      <c r="CU4" s="364"/>
      <c r="CV4" s="364"/>
      <c r="CW4" s="364"/>
      <c r="CX4" s="364"/>
      <c r="CY4" s="364"/>
      <c r="CZ4" s="364"/>
      <c r="DA4" s="365"/>
      <c r="DB4" s="363">
        <v>6.7</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337389453</v>
      </c>
      <c r="BO5" s="395"/>
      <c r="BP5" s="395"/>
      <c r="BQ5" s="395"/>
      <c r="BR5" s="395"/>
      <c r="BS5" s="395"/>
      <c r="BT5" s="395"/>
      <c r="BU5" s="396"/>
      <c r="BV5" s="394">
        <v>317160375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79.7</v>
      </c>
      <c r="CU5" s="392"/>
      <c r="CV5" s="392"/>
      <c r="CW5" s="392"/>
      <c r="CX5" s="392"/>
      <c r="CY5" s="392"/>
      <c r="CZ5" s="392"/>
      <c r="DA5" s="393"/>
      <c r="DB5" s="391">
        <v>78.599999999999994</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98</v>
      </c>
      <c r="AV6" s="427"/>
      <c r="AW6" s="427"/>
      <c r="AX6" s="427"/>
      <c r="AY6" s="428" t="s">
        <v>99</v>
      </c>
      <c r="AZ6" s="429"/>
      <c r="BA6" s="429"/>
      <c r="BB6" s="429"/>
      <c r="BC6" s="429"/>
      <c r="BD6" s="429"/>
      <c r="BE6" s="429"/>
      <c r="BF6" s="429"/>
      <c r="BG6" s="429"/>
      <c r="BH6" s="429"/>
      <c r="BI6" s="429"/>
      <c r="BJ6" s="429"/>
      <c r="BK6" s="429"/>
      <c r="BL6" s="429"/>
      <c r="BM6" s="430"/>
      <c r="BN6" s="394">
        <v>12725439</v>
      </c>
      <c r="BO6" s="395"/>
      <c r="BP6" s="395"/>
      <c r="BQ6" s="395"/>
      <c r="BR6" s="395"/>
      <c r="BS6" s="395"/>
      <c r="BT6" s="395"/>
      <c r="BU6" s="396"/>
      <c r="BV6" s="394">
        <v>14402136</v>
      </c>
      <c r="BW6" s="395"/>
      <c r="BX6" s="395"/>
      <c r="BY6" s="395"/>
      <c r="BZ6" s="395"/>
      <c r="CA6" s="395"/>
      <c r="CB6" s="395"/>
      <c r="CC6" s="396"/>
      <c r="CD6" s="397" t="s">
        <v>100</v>
      </c>
      <c r="CE6" s="398"/>
      <c r="CF6" s="398"/>
      <c r="CG6" s="398"/>
      <c r="CH6" s="398"/>
      <c r="CI6" s="398"/>
      <c r="CJ6" s="398"/>
      <c r="CK6" s="398"/>
      <c r="CL6" s="398"/>
      <c r="CM6" s="398"/>
      <c r="CN6" s="398"/>
      <c r="CO6" s="398"/>
      <c r="CP6" s="398"/>
      <c r="CQ6" s="398"/>
      <c r="CR6" s="398"/>
      <c r="CS6" s="399"/>
      <c r="CT6" s="431">
        <v>79.7</v>
      </c>
      <c r="CU6" s="432"/>
      <c r="CV6" s="432"/>
      <c r="CW6" s="432"/>
      <c r="CX6" s="432"/>
      <c r="CY6" s="432"/>
      <c r="CZ6" s="432"/>
      <c r="DA6" s="433"/>
      <c r="DB6" s="431">
        <v>78.599999999999994</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101</v>
      </c>
      <c r="AN7" s="424"/>
      <c r="AO7" s="424"/>
      <c r="AP7" s="424"/>
      <c r="AQ7" s="424"/>
      <c r="AR7" s="424"/>
      <c r="AS7" s="424"/>
      <c r="AT7" s="425"/>
      <c r="AU7" s="426" t="s">
        <v>98</v>
      </c>
      <c r="AV7" s="427"/>
      <c r="AW7" s="427"/>
      <c r="AX7" s="427"/>
      <c r="AY7" s="428" t="s">
        <v>102</v>
      </c>
      <c r="AZ7" s="429"/>
      <c r="BA7" s="429"/>
      <c r="BB7" s="429"/>
      <c r="BC7" s="429"/>
      <c r="BD7" s="429"/>
      <c r="BE7" s="429"/>
      <c r="BF7" s="429"/>
      <c r="BG7" s="429"/>
      <c r="BH7" s="429"/>
      <c r="BI7" s="429"/>
      <c r="BJ7" s="429"/>
      <c r="BK7" s="429"/>
      <c r="BL7" s="429"/>
      <c r="BM7" s="430"/>
      <c r="BN7" s="394">
        <v>235501</v>
      </c>
      <c r="BO7" s="395"/>
      <c r="BP7" s="395"/>
      <c r="BQ7" s="395"/>
      <c r="BR7" s="395"/>
      <c r="BS7" s="395"/>
      <c r="BT7" s="395"/>
      <c r="BU7" s="396"/>
      <c r="BV7" s="394">
        <v>1929917</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193434386</v>
      </c>
      <c r="CU7" s="395"/>
      <c r="CV7" s="395"/>
      <c r="CW7" s="395"/>
      <c r="CX7" s="395"/>
      <c r="CY7" s="395"/>
      <c r="CZ7" s="395"/>
      <c r="DA7" s="396"/>
      <c r="DB7" s="394">
        <v>184973867</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12489938</v>
      </c>
      <c r="BO8" s="395"/>
      <c r="BP8" s="395"/>
      <c r="BQ8" s="395"/>
      <c r="BR8" s="395"/>
      <c r="BS8" s="395"/>
      <c r="BT8" s="395"/>
      <c r="BU8" s="396"/>
      <c r="BV8" s="394">
        <v>12472219</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0.38</v>
      </c>
      <c r="CU8" s="435"/>
      <c r="CV8" s="435"/>
      <c r="CW8" s="435"/>
      <c r="CX8" s="435"/>
      <c r="CY8" s="435"/>
      <c r="CZ8" s="435"/>
      <c r="DA8" s="436"/>
      <c r="DB8" s="434">
        <v>0.38</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695043</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17719</v>
      </c>
      <c r="BO9" s="395"/>
      <c r="BP9" s="395"/>
      <c r="BQ9" s="395"/>
      <c r="BR9" s="395"/>
      <c r="BS9" s="395"/>
      <c r="BT9" s="395"/>
      <c r="BU9" s="396"/>
      <c r="BV9" s="394">
        <v>-556933</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1.3</v>
      </c>
      <c r="CU9" s="392"/>
      <c r="CV9" s="392"/>
      <c r="CW9" s="392"/>
      <c r="CX9" s="392"/>
      <c r="CY9" s="392"/>
      <c r="CZ9" s="392"/>
      <c r="DA9" s="393"/>
      <c r="DB9" s="391">
        <v>1.6</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670122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43778</v>
      </c>
      <c r="BO10" s="395"/>
      <c r="BP10" s="395"/>
      <c r="BQ10" s="395"/>
      <c r="BR10" s="395"/>
      <c r="BS10" s="395"/>
      <c r="BT10" s="395"/>
      <c r="BU10" s="396"/>
      <c r="BV10" s="394">
        <v>21150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698276</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5602100</v>
      </c>
      <c r="BO12" s="395"/>
      <c r="BP12" s="395"/>
      <c r="BQ12" s="395"/>
      <c r="BR12" s="395"/>
      <c r="BS12" s="395"/>
      <c r="BT12" s="395"/>
      <c r="BU12" s="396"/>
      <c r="BV12" s="394">
        <v>5020647</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654280</v>
      </c>
      <c r="S13" s="479"/>
      <c r="T13" s="479"/>
      <c r="U13" s="479"/>
      <c r="V13" s="480"/>
      <c r="W13" s="410" t="s">
        <v>131</v>
      </c>
      <c r="X13" s="411"/>
      <c r="Y13" s="411"/>
      <c r="Z13" s="411"/>
      <c r="AA13" s="411"/>
      <c r="AB13" s="401"/>
      <c r="AC13" s="445">
        <v>540</v>
      </c>
      <c r="AD13" s="446"/>
      <c r="AE13" s="446"/>
      <c r="AF13" s="446"/>
      <c r="AG13" s="488"/>
      <c r="AH13" s="445">
        <v>594</v>
      </c>
      <c r="AI13" s="446"/>
      <c r="AJ13" s="446"/>
      <c r="AK13" s="446"/>
      <c r="AL13" s="447"/>
      <c r="AM13" s="423" t="s">
        <v>132</v>
      </c>
      <c r="AN13" s="424"/>
      <c r="AO13" s="424"/>
      <c r="AP13" s="424"/>
      <c r="AQ13" s="424"/>
      <c r="AR13" s="424"/>
      <c r="AS13" s="424"/>
      <c r="AT13" s="425"/>
      <c r="AU13" s="426" t="s">
        <v>98</v>
      </c>
      <c r="AV13" s="427"/>
      <c r="AW13" s="427"/>
      <c r="AX13" s="427"/>
      <c r="AY13" s="428" t="s">
        <v>133</v>
      </c>
      <c r="AZ13" s="429"/>
      <c r="BA13" s="429"/>
      <c r="BB13" s="429"/>
      <c r="BC13" s="429"/>
      <c r="BD13" s="429"/>
      <c r="BE13" s="429"/>
      <c r="BF13" s="429"/>
      <c r="BG13" s="429"/>
      <c r="BH13" s="429"/>
      <c r="BI13" s="429"/>
      <c r="BJ13" s="429"/>
      <c r="BK13" s="429"/>
      <c r="BL13" s="429"/>
      <c r="BM13" s="430"/>
      <c r="BN13" s="394">
        <v>-5540603</v>
      </c>
      <c r="BO13" s="395"/>
      <c r="BP13" s="395"/>
      <c r="BQ13" s="395"/>
      <c r="BR13" s="395"/>
      <c r="BS13" s="395"/>
      <c r="BT13" s="395"/>
      <c r="BU13" s="396"/>
      <c r="BV13" s="394">
        <v>-5556430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-2.7</v>
      </c>
      <c r="CU13" s="392"/>
      <c r="CV13" s="392"/>
      <c r="CW13" s="392"/>
      <c r="CX13" s="392"/>
      <c r="CY13" s="392"/>
      <c r="CZ13" s="392"/>
      <c r="DA13" s="393"/>
      <c r="DB13" s="391">
        <v>-3.4</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693223</v>
      </c>
      <c r="S14" s="479"/>
      <c r="T14" s="479"/>
      <c r="U14" s="479"/>
      <c r="V14" s="480"/>
      <c r="W14" s="384"/>
      <c r="X14" s="385"/>
      <c r="Y14" s="385"/>
      <c r="Z14" s="385"/>
      <c r="AA14" s="385"/>
      <c r="AB14" s="374"/>
      <c r="AC14" s="481">
        <v>0.2</v>
      </c>
      <c r="AD14" s="482"/>
      <c r="AE14" s="482"/>
      <c r="AF14" s="482"/>
      <c r="AG14" s="483"/>
      <c r="AH14" s="481">
        <v>0.3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653892</v>
      </c>
      <c r="S15" s="479"/>
      <c r="T15" s="479"/>
      <c r="U15" s="479"/>
      <c r="V15" s="480"/>
      <c r="W15" s="410" t="s">
        <v>137</v>
      </c>
      <c r="X15" s="411"/>
      <c r="Y15" s="411"/>
      <c r="Z15" s="411"/>
      <c r="AA15" s="411"/>
      <c r="AB15" s="401"/>
      <c r="AC15" s="445">
        <v>49707</v>
      </c>
      <c r="AD15" s="446"/>
      <c r="AE15" s="446"/>
      <c r="AF15" s="446"/>
      <c r="AG15" s="488"/>
      <c r="AH15" s="445">
        <v>49419</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69691070</v>
      </c>
      <c r="BO15" s="358"/>
      <c r="BP15" s="358"/>
      <c r="BQ15" s="358"/>
      <c r="BR15" s="358"/>
      <c r="BS15" s="358"/>
      <c r="BT15" s="358"/>
      <c r="BU15" s="359"/>
      <c r="BV15" s="357">
        <v>66343037</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19.100000000000001</v>
      </c>
      <c r="AD16" s="482"/>
      <c r="AE16" s="482"/>
      <c r="AF16" s="482"/>
      <c r="AG16" s="483"/>
      <c r="AH16" s="481">
        <v>21.4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184493232</v>
      </c>
      <c r="BO16" s="395"/>
      <c r="BP16" s="395"/>
      <c r="BQ16" s="395"/>
      <c r="BR16" s="395"/>
      <c r="BS16" s="395"/>
      <c r="BT16" s="395"/>
      <c r="BU16" s="396"/>
      <c r="BV16" s="394">
        <v>176679060</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210600</v>
      </c>
      <c r="AD17" s="446"/>
      <c r="AE17" s="446"/>
      <c r="AF17" s="446"/>
      <c r="AG17" s="488"/>
      <c r="AH17" s="445">
        <v>180740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193434386</v>
      </c>
      <c r="BO17" s="395"/>
      <c r="BP17" s="395"/>
      <c r="BQ17" s="395"/>
      <c r="BR17" s="395"/>
      <c r="BS17" s="395"/>
      <c r="BT17" s="395"/>
      <c r="BU17" s="396"/>
      <c r="BV17" s="394">
        <v>184973867</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53.25</v>
      </c>
      <c r="M18" s="518"/>
      <c r="N18" s="518"/>
      <c r="O18" s="518"/>
      <c r="P18" s="518"/>
      <c r="Q18" s="518"/>
      <c r="R18" s="519"/>
      <c r="S18" s="519"/>
      <c r="T18" s="519"/>
      <c r="U18" s="519"/>
      <c r="V18" s="520"/>
      <c r="W18" s="412"/>
      <c r="X18" s="413"/>
      <c r="Y18" s="413"/>
      <c r="Z18" s="413"/>
      <c r="AA18" s="413"/>
      <c r="AB18" s="404"/>
      <c r="AC18" s="521">
        <v>80.7</v>
      </c>
      <c r="AD18" s="522"/>
      <c r="AE18" s="522"/>
      <c r="AF18" s="522"/>
      <c r="AG18" s="523"/>
      <c r="AH18" s="521">
        <v>78.3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157550130</v>
      </c>
      <c r="BO18" s="395"/>
      <c r="BP18" s="395"/>
      <c r="BQ18" s="395"/>
      <c r="BR18" s="395"/>
      <c r="BS18" s="395"/>
      <c r="BT18" s="395"/>
      <c r="BU18" s="396"/>
      <c r="BV18" s="394">
        <v>148777002</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13052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222308864</v>
      </c>
      <c r="BO19" s="395"/>
      <c r="BP19" s="395"/>
      <c r="BQ19" s="395"/>
      <c r="BR19" s="395"/>
      <c r="BS19" s="395"/>
      <c r="BT19" s="395"/>
      <c r="BU19" s="396"/>
      <c r="BV19" s="394">
        <v>216065889</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345346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16140200</v>
      </c>
      <c r="BO22" s="358"/>
      <c r="BP22" s="358"/>
      <c r="BQ22" s="358"/>
      <c r="BR22" s="358"/>
      <c r="BS22" s="358"/>
      <c r="BT22" s="358"/>
      <c r="BU22" s="359"/>
      <c r="BV22" s="357">
        <v>18907244</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14527058</v>
      </c>
      <c r="BO23" s="395"/>
      <c r="BP23" s="395"/>
      <c r="BQ23" s="395"/>
      <c r="BR23" s="395"/>
      <c r="BS23" s="395"/>
      <c r="BT23" s="395"/>
      <c r="BU23" s="396"/>
      <c r="BV23" s="394">
        <v>16856890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10788</v>
      </c>
      <c r="R24" s="446"/>
      <c r="S24" s="446"/>
      <c r="T24" s="446"/>
      <c r="U24" s="446"/>
      <c r="V24" s="488"/>
      <c r="W24" s="540"/>
      <c r="X24" s="541"/>
      <c r="Y24" s="542"/>
      <c r="Z24" s="444" t="s">
        <v>162</v>
      </c>
      <c r="AA24" s="424"/>
      <c r="AB24" s="424"/>
      <c r="AC24" s="424"/>
      <c r="AD24" s="424"/>
      <c r="AE24" s="424"/>
      <c r="AF24" s="424"/>
      <c r="AG24" s="425"/>
      <c r="AH24" s="445">
        <v>3467</v>
      </c>
      <c r="AI24" s="446"/>
      <c r="AJ24" s="446"/>
      <c r="AK24" s="446"/>
      <c r="AL24" s="488"/>
      <c r="AM24" s="445">
        <v>10359396</v>
      </c>
      <c r="AN24" s="446"/>
      <c r="AO24" s="446"/>
      <c r="AP24" s="446"/>
      <c r="AQ24" s="446"/>
      <c r="AR24" s="488"/>
      <c r="AS24" s="445">
        <v>2988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16140200</v>
      </c>
      <c r="BO24" s="395"/>
      <c r="BP24" s="395"/>
      <c r="BQ24" s="395"/>
      <c r="BR24" s="395"/>
      <c r="BS24" s="395"/>
      <c r="BT24" s="395"/>
      <c r="BU24" s="396"/>
      <c r="BV24" s="394">
        <v>18907244</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8649</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72920630</v>
      </c>
      <c r="BO25" s="358"/>
      <c r="BP25" s="358"/>
      <c r="BQ25" s="358"/>
      <c r="BR25" s="358"/>
      <c r="BS25" s="358"/>
      <c r="BT25" s="358"/>
      <c r="BU25" s="359"/>
      <c r="BV25" s="357">
        <v>82524099</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7458</v>
      </c>
      <c r="R26" s="446"/>
      <c r="S26" s="446"/>
      <c r="T26" s="446"/>
      <c r="U26" s="446"/>
      <c r="V26" s="488"/>
      <c r="W26" s="540"/>
      <c r="X26" s="541"/>
      <c r="Y26" s="542"/>
      <c r="Z26" s="444" t="s">
        <v>168</v>
      </c>
      <c r="AA26" s="546"/>
      <c r="AB26" s="546"/>
      <c r="AC26" s="546"/>
      <c r="AD26" s="546"/>
      <c r="AE26" s="546"/>
      <c r="AF26" s="546"/>
      <c r="AG26" s="547"/>
      <c r="AH26" s="445">
        <v>134</v>
      </c>
      <c r="AI26" s="446"/>
      <c r="AJ26" s="446"/>
      <c r="AK26" s="446"/>
      <c r="AL26" s="488"/>
      <c r="AM26" s="445">
        <v>403072</v>
      </c>
      <c r="AN26" s="446"/>
      <c r="AO26" s="446"/>
      <c r="AP26" s="446"/>
      <c r="AQ26" s="446"/>
      <c r="AR26" s="488"/>
      <c r="AS26" s="445">
        <v>3008</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600000</v>
      </c>
      <c r="BO26" s="395"/>
      <c r="BP26" s="395"/>
      <c r="BQ26" s="395"/>
      <c r="BR26" s="395"/>
      <c r="BS26" s="395"/>
      <c r="BT26" s="395"/>
      <c r="BU26" s="396"/>
      <c r="BV26" s="394">
        <v>600000</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9430</v>
      </c>
      <c r="R27" s="446"/>
      <c r="S27" s="446"/>
      <c r="T27" s="446"/>
      <c r="U27" s="446"/>
      <c r="V27" s="488"/>
      <c r="W27" s="540"/>
      <c r="X27" s="541"/>
      <c r="Y27" s="542"/>
      <c r="Z27" s="444" t="s">
        <v>171</v>
      </c>
      <c r="AA27" s="424"/>
      <c r="AB27" s="424"/>
      <c r="AC27" s="424"/>
      <c r="AD27" s="424"/>
      <c r="AE27" s="424"/>
      <c r="AF27" s="424"/>
      <c r="AG27" s="425"/>
      <c r="AH27" s="445">
        <v>14</v>
      </c>
      <c r="AI27" s="446"/>
      <c r="AJ27" s="446"/>
      <c r="AK27" s="446"/>
      <c r="AL27" s="488"/>
      <c r="AM27" s="445">
        <v>59280</v>
      </c>
      <c r="AN27" s="446"/>
      <c r="AO27" s="446"/>
      <c r="AP27" s="446"/>
      <c r="AQ27" s="446"/>
      <c r="AR27" s="488"/>
      <c r="AS27" s="445">
        <v>4234</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8080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49312424</v>
      </c>
      <c r="BO28" s="358"/>
      <c r="BP28" s="358"/>
      <c r="BQ28" s="358"/>
      <c r="BR28" s="358"/>
      <c r="BS28" s="358"/>
      <c r="BT28" s="358"/>
      <c r="BU28" s="359"/>
      <c r="BV28" s="357">
        <v>48570746</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43</v>
      </c>
      <c r="M29" s="446"/>
      <c r="N29" s="446"/>
      <c r="O29" s="446"/>
      <c r="P29" s="488"/>
      <c r="Q29" s="445">
        <v>6150</v>
      </c>
      <c r="R29" s="446"/>
      <c r="S29" s="446"/>
      <c r="T29" s="446"/>
      <c r="U29" s="446"/>
      <c r="V29" s="488"/>
      <c r="W29" s="543"/>
      <c r="X29" s="544"/>
      <c r="Y29" s="545"/>
      <c r="Z29" s="444" t="s">
        <v>177</v>
      </c>
      <c r="AA29" s="424"/>
      <c r="AB29" s="424"/>
      <c r="AC29" s="424"/>
      <c r="AD29" s="424"/>
      <c r="AE29" s="424"/>
      <c r="AF29" s="424"/>
      <c r="AG29" s="425"/>
      <c r="AH29" s="445">
        <v>3481</v>
      </c>
      <c r="AI29" s="446"/>
      <c r="AJ29" s="446"/>
      <c r="AK29" s="446"/>
      <c r="AL29" s="488"/>
      <c r="AM29" s="445">
        <v>10418676</v>
      </c>
      <c r="AN29" s="446"/>
      <c r="AO29" s="446"/>
      <c r="AP29" s="446"/>
      <c r="AQ29" s="446"/>
      <c r="AR29" s="488"/>
      <c r="AS29" s="445">
        <v>2993</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4010408</v>
      </c>
      <c r="BO29" s="395"/>
      <c r="BP29" s="395"/>
      <c r="BQ29" s="395"/>
      <c r="BR29" s="395"/>
      <c r="BS29" s="395"/>
      <c r="BT29" s="395"/>
      <c r="BU29" s="396"/>
      <c r="BV29" s="394">
        <v>4501510</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128424973</v>
      </c>
      <c r="BO30" s="514"/>
      <c r="BP30" s="514"/>
      <c r="BQ30" s="514"/>
      <c r="BR30" s="514"/>
      <c r="BS30" s="514"/>
      <c r="BT30" s="514"/>
      <c r="BU30" s="515"/>
      <c r="BV30" s="513">
        <v>132725820</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t="str">
        <f>IF(AO34="","",MAX(C34:D43,U34:V43)+1)</f>
        <v/>
      </c>
      <c r="AN34" s="584"/>
      <c r="AO34" s="585"/>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5</v>
      </c>
      <c r="BX34" s="584"/>
      <c r="BY34" s="585" t="str">
        <f>IF('各会計、関係団体の財政状況及び健全化判断比率'!B68="","",'各会計、関係団体の財政状況及び健全化判断比率'!B68)</f>
        <v>特別区人事・厚生事務組合</v>
      </c>
      <c r="BZ34" s="585"/>
      <c r="CA34" s="585"/>
      <c r="CB34" s="585"/>
      <c r="CC34" s="585"/>
      <c r="CD34" s="585"/>
      <c r="CE34" s="585"/>
      <c r="CF34" s="585"/>
      <c r="CG34" s="585"/>
      <c r="CH34" s="585"/>
      <c r="CI34" s="585"/>
      <c r="CJ34" s="585"/>
      <c r="CK34" s="585"/>
      <c r="CL34" s="585"/>
      <c r="CM34" s="585"/>
      <c r="CN34" s="163"/>
      <c r="CO34" s="584">
        <f>IF(CQ34="","",MAX(C34:D43,U34:V43,AM34:AN43,BE34:BF43,BW34:BX43)+1)</f>
        <v>10</v>
      </c>
      <c r="CP34" s="584"/>
      <c r="CQ34" s="585" t="str">
        <f>IF('各会計、関係団体の財政状況及び健全化判断比率'!BS7="","",'各会計、関係団体の財政状況及び健全化判断比率'!BS7)</f>
        <v>足立区スポーツ協会</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6</v>
      </c>
      <c r="BX35" s="584"/>
      <c r="BY35" s="585" t="str">
        <f>IF('各会計、関係団体の財政状況及び健全化判断比率'!B69="","",'各会計、関係団体の財政状況及び健全化判断比率'!B69)</f>
        <v>特別区競馬組合</v>
      </c>
      <c r="BZ35" s="585"/>
      <c r="CA35" s="585"/>
      <c r="CB35" s="585"/>
      <c r="CC35" s="585"/>
      <c r="CD35" s="585"/>
      <c r="CE35" s="585"/>
      <c r="CF35" s="585"/>
      <c r="CG35" s="585"/>
      <c r="CH35" s="585"/>
      <c r="CI35" s="585"/>
      <c r="CJ35" s="585"/>
      <c r="CK35" s="585"/>
      <c r="CL35" s="585"/>
      <c r="CM35" s="585"/>
      <c r="CN35" s="163"/>
      <c r="CO35" s="584">
        <f t="shared" ref="CO35:CO43" si="3">IF(CQ35="","",CO34+1)</f>
        <v>11</v>
      </c>
      <c r="CP35" s="584"/>
      <c r="CQ35" s="585" t="str">
        <f>IF('各会計、関係団体の財政状況及び健全化判断比率'!BS8="","",'各会計、関係団体の財政状況及び健全化判断比率'!BS8)</f>
        <v>足立区勤労福祉サービスセンター</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7</v>
      </c>
      <c r="BX36" s="584"/>
      <c r="BY36" s="585" t="str">
        <f>IF('各会計、関係団体の財政状況及び健全化判断比率'!B70="","",'各会計、関係団体の財政状況及び健全化判断比率'!B70)</f>
        <v>東京二十三区清掃一部事務組合</v>
      </c>
      <c r="BZ36" s="585"/>
      <c r="CA36" s="585"/>
      <c r="CB36" s="585"/>
      <c r="CC36" s="585"/>
      <c r="CD36" s="585"/>
      <c r="CE36" s="585"/>
      <c r="CF36" s="585"/>
      <c r="CG36" s="585"/>
      <c r="CH36" s="585"/>
      <c r="CI36" s="585"/>
      <c r="CJ36" s="585"/>
      <c r="CK36" s="585"/>
      <c r="CL36" s="585"/>
      <c r="CM36" s="585"/>
      <c r="CN36" s="163"/>
      <c r="CO36" s="584">
        <f t="shared" si="3"/>
        <v>12</v>
      </c>
      <c r="CP36" s="584"/>
      <c r="CQ36" s="585" t="str">
        <f>IF('各会計、関係団体の財政状況及び健全化判断比率'!BS9="","",'各会計、関係団体の財政状況及び健全化判断比率'!BS9)</f>
        <v>足立市街地開発</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〇</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8</v>
      </c>
      <c r="BX37" s="584"/>
      <c r="BY37" s="585" t="str">
        <f>IF('各会計、関係団体の財政状況及び健全化判断比率'!B71="","",'各会計、関係団体の財政状況及び健全化判断比率'!B71)</f>
        <v>東京都後期高齢者医療広域連合（一般会計）</v>
      </c>
      <c r="BZ37" s="585"/>
      <c r="CA37" s="585"/>
      <c r="CB37" s="585"/>
      <c r="CC37" s="585"/>
      <c r="CD37" s="585"/>
      <c r="CE37" s="585"/>
      <c r="CF37" s="585"/>
      <c r="CG37" s="585"/>
      <c r="CH37" s="585"/>
      <c r="CI37" s="585"/>
      <c r="CJ37" s="585"/>
      <c r="CK37" s="585"/>
      <c r="CL37" s="585"/>
      <c r="CM37" s="585"/>
      <c r="CN37" s="163"/>
      <c r="CO37" s="584">
        <f t="shared" si="3"/>
        <v>13</v>
      </c>
      <c r="CP37" s="584"/>
      <c r="CQ37" s="585" t="str">
        <f>IF('各会計、関係団体の財政状況及び健全化判断比率'!BS10="","",'各会計、関係団体の財政状況及び健全化判断比率'!BS10)</f>
        <v>足立区生涯学習振興公社</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9</v>
      </c>
      <c r="BX38" s="584"/>
      <c r="BY38" s="585" t="str">
        <f>IF('各会計、関係団体の財政状況及び健全化判断比率'!B72="","",'各会計、関係団体の財政状況及び健全化判断比率'!B72)</f>
        <v>東京都後期高齢者医療広域連合（後期高齢者医療特別会計）</v>
      </c>
      <c r="BZ38" s="585"/>
      <c r="CA38" s="585"/>
      <c r="CB38" s="585"/>
      <c r="CC38" s="585"/>
      <c r="CD38" s="585"/>
      <c r="CE38" s="585"/>
      <c r="CF38" s="585"/>
      <c r="CG38" s="585"/>
      <c r="CH38" s="585"/>
      <c r="CI38" s="585"/>
      <c r="CJ38" s="585"/>
      <c r="CK38" s="585"/>
      <c r="CL38" s="585"/>
      <c r="CM38" s="585"/>
      <c r="CN38" s="163"/>
      <c r="CO38" s="584">
        <f t="shared" si="3"/>
        <v>14</v>
      </c>
      <c r="CP38" s="584"/>
      <c r="CQ38" s="585" t="str">
        <f>IF('各会計、関係団体の財政状況及び健全化判断比率'!BS11="","",'各会計、関係団体の財政状況及び健全化判断比率'!BS11)</f>
        <v>足立区土地開発公社</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〇</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f t="shared" si="3"/>
        <v>15</v>
      </c>
      <c r="CP39" s="584"/>
      <c r="CQ39" s="585" t="str">
        <f>IF('各会計、関係団体の財政状況及び健全化判断比率'!BS12="","",'各会計、関係団体の財政状況及び健全化判断比率'!BS12)</f>
        <v>足立区観光交流協会</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1DIsVBNKBFKh5Mx4OoHv7fmlkrY7jiHKMooPPt/Vs8mLIcYpeYFyKhUWHNTuY3NwPqbCvNhZunMvpjYzugLbYg==" saltValue="tryyX8SNfvJ8qaXjdU3FW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53777841</v>
      </c>
      <c r="S5" s="600"/>
      <c r="T5" s="600"/>
      <c r="U5" s="600"/>
      <c r="V5" s="600"/>
      <c r="W5" s="600"/>
      <c r="X5" s="600"/>
      <c r="Y5" s="601"/>
      <c r="Z5" s="602">
        <v>15.4</v>
      </c>
      <c r="AA5" s="602"/>
      <c r="AB5" s="602"/>
      <c r="AC5" s="602"/>
      <c r="AD5" s="603">
        <v>53777841</v>
      </c>
      <c r="AE5" s="603"/>
      <c r="AF5" s="603"/>
      <c r="AG5" s="603"/>
      <c r="AH5" s="603"/>
      <c r="AI5" s="603"/>
      <c r="AJ5" s="603"/>
      <c r="AK5" s="603"/>
      <c r="AL5" s="604">
        <v>27.2</v>
      </c>
      <c r="AM5" s="605"/>
      <c r="AN5" s="605"/>
      <c r="AO5" s="606"/>
      <c r="AP5" s="596" t="s">
        <v>216</v>
      </c>
      <c r="AQ5" s="597"/>
      <c r="AR5" s="597"/>
      <c r="AS5" s="597"/>
      <c r="AT5" s="597"/>
      <c r="AU5" s="597"/>
      <c r="AV5" s="597"/>
      <c r="AW5" s="597"/>
      <c r="AX5" s="597"/>
      <c r="AY5" s="597"/>
      <c r="AZ5" s="597"/>
      <c r="BA5" s="597"/>
      <c r="BB5" s="597"/>
      <c r="BC5" s="597"/>
      <c r="BD5" s="597"/>
      <c r="BE5" s="597"/>
      <c r="BF5" s="598"/>
      <c r="BG5" s="610">
        <v>53777841</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1098002</v>
      </c>
      <c r="S6" s="611"/>
      <c r="T6" s="611"/>
      <c r="U6" s="611"/>
      <c r="V6" s="611"/>
      <c r="W6" s="611"/>
      <c r="X6" s="611"/>
      <c r="Y6" s="612"/>
      <c r="Z6" s="613">
        <v>0.3</v>
      </c>
      <c r="AA6" s="613"/>
      <c r="AB6" s="613"/>
      <c r="AC6" s="613"/>
      <c r="AD6" s="614">
        <v>1098002</v>
      </c>
      <c r="AE6" s="614"/>
      <c r="AF6" s="614"/>
      <c r="AG6" s="614"/>
      <c r="AH6" s="614"/>
      <c r="AI6" s="614"/>
      <c r="AJ6" s="614"/>
      <c r="AK6" s="614"/>
      <c r="AL6" s="615">
        <v>0.6</v>
      </c>
      <c r="AM6" s="616"/>
      <c r="AN6" s="616"/>
      <c r="AO6" s="617"/>
      <c r="AP6" s="607" t="s">
        <v>221</v>
      </c>
      <c r="AQ6" s="608"/>
      <c r="AR6" s="608"/>
      <c r="AS6" s="608"/>
      <c r="AT6" s="608"/>
      <c r="AU6" s="608"/>
      <c r="AV6" s="608"/>
      <c r="AW6" s="608"/>
      <c r="AX6" s="608"/>
      <c r="AY6" s="608"/>
      <c r="AZ6" s="608"/>
      <c r="BA6" s="608"/>
      <c r="BB6" s="608"/>
      <c r="BC6" s="608"/>
      <c r="BD6" s="608"/>
      <c r="BE6" s="608"/>
      <c r="BF6" s="609"/>
      <c r="BG6" s="610">
        <v>53777841</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934999</v>
      </c>
      <c r="CS6" s="611"/>
      <c r="CT6" s="611"/>
      <c r="CU6" s="611"/>
      <c r="CV6" s="611"/>
      <c r="CW6" s="611"/>
      <c r="CX6" s="611"/>
      <c r="CY6" s="612"/>
      <c r="CZ6" s="604">
        <v>0.3</v>
      </c>
      <c r="DA6" s="605"/>
      <c r="DB6" s="605"/>
      <c r="DC6" s="621"/>
      <c r="DD6" s="619">
        <v>154</v>
      </c>
      <c r="DE6" s="611"/>
      <c r="DF6" s="611"/>
      <c r="DG6" s="611"/>
      <c r="DH6" s="611"/>
      <c r="DI6" s="611"/>
      <c r="DJ6" s="611"/>
      <c r="DK6" s="611"/>
      <c r="DL6" s="611"/>
      <c r="DM6" s="611"/>
      <c r="DN6" s="611"/>
      <c r="DO6" s="611"/>
      <c r="DP6" s="612"/>
      <c r="DQ6" s="619">
        <v>934461</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272326</v>
      </c>
      <c r="S7" s="611"/>
      <c r="T7" s="611"/>
      <c r="U7" s="611"/>
      <c r="V7" s="611"/>
      <c r="W7" s="611"/>
      <c r="X7" s="611"/>
      <c r="Y7" s="612"/>
      <c r="Z7" s="613">
        <v>0.1</v>
      </c>
      <c r="AA7" s="613"/>
      <c r="AB7" s="613"/>
      <c r="AC7" s="613"/>
      <c r="AD7" s="614">
        <v>272326</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47705054</v>
      </c>
      <c r="BH7" s="611"/>
      <c r="BI7" s="611"/>
      <c r="BJ7" s="611"/>
      <c r="BK7" s="611"/>
      <c r="BL7" s="611"/>
      <c r="BM7" s="611"/>
      <c r="BN7" s="612"/>
      <c r="BO7" s="613">
        <v>88.7</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28316268</v>
      </c>
      <c r="CS7" s="611"/>
      <c r="CT7" s="611"/>
      <c r="CU7" s="611"/>
      <c r="CV7" s="611"/>
      <c r="CW7" s="611"/>
      <c r="CX7" s="611"/>
      <c r="CY7" s="612"/>
      <c r="CZ7" s="613">
        <v>8.4</v>
      </c>
      <c r="DA7" s="613"/>
      <c r="DB7" s="613"/>
      <c r="DC7" s="613"/>
      <c r="DD7" s="619">
        <v>1658186</v>
      </c>
      <c r="DE7" s="611"/>
      <c r="DF7" s="611"/>
      <c r="DG7" s="611"/>
      <c r="DH7" s="611"/>
      <c r="DI7" s="611"/>
      <c r="DJ7" s="611"/>
      <c r="DK7" s="611"/>
      <c r="DL7" s="611"/>
      <c r="DM7" s="611"/>
      <c r="DN7" s="611"/>
      <c r="DO7" s="611"/>
      <c r="DP7" s="612"/>
      <c r="DQ7" s="619">
        <v>24075671</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1404011</v>
      </c>
      <c r="S8" s="611"/>
      <c r="T8" s="611"/>
      <c r="U8" s="611"/>
      <c r="V8" s="611"/>
      <c r="W8" s="611"/>
      <c r="X8" s="611"/>
      <c r="Y8" s="612"/>
      <c r="Z8" s="613">
        <v>0.4</v>
      </c>
      <c r="AA8" s="613"/>
      <c r="AB8" s="613"/>
      <c r="AC8" s="613"/>
      <c r="AD8" s="614">
        <v>1404011</v>
      </c>
      <c r="AE8" s="614"/>
      <c r="AF8" s="614"/>
      <c r="AG8" s="614"/>
      <c r="AH8" s="614"/>
      <c r="AI8" s="614"/>
      <c r="AJ8" s="614"/>
      <c r="AK8" s="614"/>
      <c r="AL8" s="615">
        <v>0.7</v>
      </c>
      <c r="AM8" s="616"/>
      <c r="AN8" s="616"/>
      <c r="AO8" s="617"/>
      <c r="AP8" s="607" t="s">
        <v>227</v>
      </c>
      <c r="AQ8" s="608"/>
      <c r="AR8" s="608"/>
      <c r="AS8" s="608"/>
      <c r="AT8" s="608"/>
      <c r="AU8" s="608"/>
      <c r="AV8" s="608"/>
      <c r="AW8" s="608"/>
      <c r="AX8" s="608"/>
      <c r="AY8" s="608"/>
      <c r="AZ8" s="608"/>
      <c r="BA8" s="608"/>
      <c r="BB8" s="608"/>
      <c r="BC8" s="608"/>
      <c r="BD8" s="608"/>
      <c r="BE8" s="608"/>
      <c r="BF8" s="609"/>
      <c r="BG8" s="610">
        <v>1136258</v>
      </c>
      <c r="BH8" s="611"/>
      <c r="BI8" s="611"/>
      <c r="BJ8" s="611"/>
      <c r="BK8" s="611"/>
      <c r="BL8" s="611"/>
      <c r="BM8" s="611"/>
      <c r="BN8" s="612"/>
      <c r="BO8" s="613">
        <v>2.1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193047185</v>
      </c>
      <c r="CS8" s="611"/>
      <c r="CT8" s="611"/>
      <c r="CU8" s="611"/>
      <c r="CV8" s="611"/>
      <c r="CW8" s="611"/>
      <c r="CX8" s="611"/>
      <c r="CY8" s="612"/>
      <c r="CZ8" s="613">
        <v>57.2</v>
      </c>
      <c r="DA8" s="613"/>
      <c r="DB8" s="613"/>
      <c r="DC8" s="613"/>
      <c r="DD8" s="619">
        <v>2776955</v>
      </c>
      <c r="DE8" s="611"/>
      <c r="DF8" s="611"/>
      <c r="DG8" s="611"/>
      <c r="DH8" s="611"/>
      <c r="DI8" s="611"/>
      <c r="DJ8" s="611"/>
      <c r="DK8" s="611"/>
      <c r="DL8" s="611"/>
      <c r="DM8" s="611"/>
      <c r="DN8" s="611"/>
      <c r="DO8" s="611"/>
      <c r="DP8" s="612"/>
      <c r="DQ8" s="619">
        <v>101638293</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2050773</v>
      </c>
      <c r="S9" s="611"/>
      <c r="T9" s="611"/>
      <c r="U9" s="611"/>
      <c r="V9" s="611"/>
      <c r="W9" s="611"/>
      <c r="X9" s="611"/>
      <c r="Y9" s="612"/>
      <c r="Z9" s="613">
        <v>0.6</v>
      </c>
      <c r="AA9" s="613"/>
      <c r="AB9" s="613"/>
      <c r="AC9" s="613"/>
      <c r="AD9" s="614">
        <v>2050773</v>
      </c>
      <c r="AE9" s="614"/>
      <c r="AF9" s="614"/>
      <c r="AG9" s="614"/>
      <c r="AH9" s="614"/>
      <c r="AI9" s="614"/>
      <c r="AJ9" s="614"/>
      <c r="AK9" s="614"/>
      <c r="AL9" s="615">
        <v>1</v>
      </c>
      <c r="AM9" s="616"/>
      <c r="AN9" s="616"/>
      <c r="AO9" s="617"/>
      <c r="AP9" s="607" t="s">
        <v>230</v>
      </c>
      <c r="AQ9" s="608"/>
      <c r="AR9" s="608"/>
      <c r="AS9" s="608"/>
      <c r="AT9" s="608"/>
      <c r="AU9" s="608"/>
      <c r="AV9" s="608"/>
      <c r="AW9" s="608"/>
      <c r="AX9" s="608"/>
      <c r="AY9" s="608"/>
      <c r="AZ9" s="608"/>
      <c r="BA9" s="608"/>
      <c r="BB9" s="608"/>
      <c r="BC9" s="608"/>
      <c r="BD9" s="608"/>
      <c r="BE9" s="608"/>
      <c r="BF9" s="609"/>
      <c r="BG9" s="610">
        <v>46568796</v>
      </c>
      <c r="BH9" s="611"/>
      <c r="BI9" s="611"/>
      <c r="BJ9" s="611"/>
      <c r="BK9" s="611"/>
      <c r="BL9" s="611"/>
      <c r="BM9" s="611"/>
      <c r="BN9" s="612"/>
      <c r="BO9" s="613">
        <v>86.6</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24877656</v>
      </c>
      <c r="CS9" s="611"/>
      <c r="CT9" s="611"/>
      <c r="CU9" s="611"/>
      <c r="CV9" s="611"/>
      <c r="CW9" s="611"/>
      <c r="CX9" s="611"/>
      <c r="CY9" s="612"/>
      <c r="CZ9" s="613">
        <v>7.4</v>
      </c>
      <c r="DA9" s="613"/>
      <c r="DB9" s="613"/>
      <c r="DC9" s="613"/>
      <c r="DD9" s="619">
        <v>4062438</v>
      </c>
      <c r="DE9" s="611"/>
      <c r="DF9" s="611"/>
      <c r="DG9" s="611"/>
      <c r="DH9" s="611"/>
      <c r="DI9" s="611"/>
      <c r="DJ9" s="611"/>
      <c r="DK9" s="611"/>
      <c r="DL9" s="611"/>
      <c r="DM9" s="611"/>
      <c r="DN9" s="611"/>
      <c r="DO9" s="611"/>
      <c r="DP9" s="612"/>
      <c r="DQ9" s="619">
        <v>17179631</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t="s">
        <v>122</v>
      </c>
      <c r="BH10" s="611"/>
      <c r="BI10" s="611"/>
      <c r="BJ10" s="611"/>
      <c r="BK10" s="611"/>
      <c r="BL10" s="611"/>
      <c r="BM10" s="611"/>
      <c r="BN10" s="612"/>
      <c r="BO10" s="613" t="s">
        <v>122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346137</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296953</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16980949</v>
      </c>
      <c r="S11" s="611"/>
      <c r="T11" s="611"/>
      <c r="U11" s="611"/>
      <c r="V11" s="611"/>
      <c r="W11" s="611"/>
      <c r="X11" s="611"/>
      <c r="Y11" s="612"/>
      <c r="Z11" s="615">
        <v>4.9000000000000004</v>
      </c>
      <c r="AA11" s="616"/>
      <c r="AB11" s="616"/>
      <c r="AC11" s="622"/>
      <c r="AD11" s="619">
        <v>16980949</v>
      </c>
      <c r="AE11" s="611"/>
      <c r="AF11" s="611"/>
      <c r="AG11" s="611"/>
      <c r="AH11" s="611"/>
      <c r="AI11" s="611"/>
      <c r="AJ11" s="611"/>
      <c r="AK11" s="612"/>
      <c r="AL11" s="615">
        <v>8.6</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t="s">
        <v>122</v>
      </c>
      <c r="BH11" s="611"/>
      <c r="BI11" s="611"/>
      <c r="BJ11" s="611"/>
      <c r="BK11" s="611"/>
      <c r="BL11" s="611"/>
      <c r="BM11" s="611"/>
      <c r="BN11" s="612"/>
      <c r="BO11" s="613" t="s">
        <v>122</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129037</v>
      </c>
      <c r="CS11" s="611"/>
      <c r="CT11" s="611"/>
      <c r="CU11" s="611"/>
      <c r="CV11" s="611"/>
      <c r="CW11" s="611"/>
      <c r="CX11" s="611"/>
      <c r="CY11" s="612"/>
      <c r="CZ11" s="613">
        <v>0</v>
      </c>
      <c r="DA11" s="613"/>
      <c r="DB11" s="613"/>
      <c r="DC11" s="613"/>
      <c r="DD11" s="619" t="s">
        <v>122</v>
      </c>
      <c r="DE11" s="611"/>
      <c r="DF11" s="611"/>
      <c r="DG11" s="611"/>
      <c r="DH11" s="611"/>
      <c r="DI11" s="611"/>
      <c r="DJ11" s="611"/>
      <c r="DK11" s="611"/>
      <c r="DL11" s="611"/>
      <c r="DM11" s="611"/>
      <c r="DN11" s="611"/>
      <c r="DO11" s="611"/>
      <c r="DP11" s="612"/>
      <c r="DQ11" s="619">
        <v>113987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2755</v>
      </c>
      <c r="S12" s="611"/>
      <c r="T12" s="611"/>
      <c r="U12" s="611"/>
      <c r="V12" s="611"/>
      <c r="W12" s="611"/>
      <c r="X12" s="611"/>
      <c r="Y12" s="612"/>
      <c r="Z12" s="613">
        <v>0</v>
      </c>
      <c r="AA12" s="613"/>
      <c r="AB12" s="613"/>
      <c r="AC12" s="613"/>
      <c r="AD12" s="614">
        <v>2755</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t="s">
        <v>122</v>
      </c>
      <c r="BH12" s="611"/>
      <c r="BI12" s="611"/>
      <c r="BJ12" s="611"/>
      <c r="BK12" s="611"/>
      <c r="BL12" s="611"/>
      <c r="BM12" s="611"/>
      <c r="BN12" s="612"/>
      <c r="BO12" s="613" t="s">
        <v>122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5179877</v>
      </c>
      <c r="CS12" s="611"/>
      <c r="CT12" s="611"/>
      <c r="CU12" s="611"/>
      <c r="CV12" s="611"/>
      <c r="CW12" s="611"/>
      <c r="CX12" s="611"/>
      <c r="CY12" s="612"/>
      <c r="CZ12" s="613">
        <v>1.5</v>
      </c>
      <c r="DA12" s="613"/>
      <c r="DB12" s="613"/>
      <c r="DC12" s="613"/>
      <c r="DD12" s="619">
        <v>28303</v>
      </c>
      <c r="DE12" s="611"/>
      <c r="DF12" s="611"/>
      <c r="DG12" s="611"/>
      <c r="DH12" s="611"/>
      <c r="DI12" s="611"/>
      <c r="DJ12" s="611"/>
      <c r="DK12" s="611"/>
      <c r="DL12" s="611"/>
      <c r="DM12" s="611"/>
      <c r="DN12" s="611"/>
      <c r="DO12" s="611"/>
      <c r="DP12" s="612"/>
      <c r="DQ12" s="619">
        <v>4984939</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v>3774</v>
      </c>
      <c r="S13" s="611"/>
      <c r="T13" s="611"/>
      <c r="U13" s="611"/>
      <c r="V13" s="611"/>
      <c r="W13" s="611"/>
      <c r="X13" s="611"/>
      <c r="Y13" s="612"/>
      <c r="Z13" s="613">
        <v>0</v>
      </c>
      <c r="AA13" s="613"/>
      <c r="AB13" s="613"/>
      <c r="AC13" s="613"/>
      <c r="AD13" s="614">
        <v>3774</v>
      </c>
      <c r="AE13" s="614"/>
      <c r="AF13" s="614"/>
      <c r="AG13" s="614"/>
      <c r="AH13" s="614"/>
      <c r="AI13" s="614"/>
      <c r="AJ13" s="614"/>
      <c r="AK13" s="614"/>
      <c r="AL13" s="615">
        <v>0</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t="s">
        <v>122</v>
      </c>
      <c r="BH13" s="611"/>
      <c r="BI13" s="611"/>
      <c r="BJ13" s="611"/>
      <c r="BK13" s="611"/>
      <c r="BL13" s="611"/>
      <c r="BM13" s="611"/>
      <c r="BN13" s="612"/>
      <c r="BO13" s="613" t="s">
        <v>122</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22382618</v>
      </c>
      <c r="CS13" s="611"/>
      <c r="CT13" s="611"/>
      <c r="CU13" s="611"/>
      <c r="CV13" s="611"/>
      <c r="CW13" s="611"/>
      <c r="CX13" s="611"/>
      <c r="CY13" s="612"/>
      <c r="CZ13" s="613">
        <v>6.6</v>
      </c>
      <c r="DA13" s="613"/>
      <c r="DB13" s="613"/>
      <c r="DC13" s="613"/>
      <c r="DD13" s="619">
        <v>11707415</v>
      </c>
      <c r="DE13" s="611"/>
      <c r="DF13" s="611"/>
      <c r="DG13" s="611"/>
      <c r="DH13" s="611"/>
      <c r="DI13" s="611"/>
      <c r="DJ13" s="611"/>
      <c r="DK13" s="611"/>
      <c r="DL13" s="611"/>
      <c r="DM13" s="611"/>
      <c r="DN13" s="611"/>
      <c r="DO13" s="611"/>
      <c r="DP13" s="612"/>
      <c r="DQ13" s="619">
        <v>18053965</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605334</v>
      </c>
      <c r="BH14" s="611"/>
      <c r="BI14" s="611"/>
      <c r="BJ14" s="611"/>
      <c r="BK14" s="611"/>
      <c r="BL14" s="611"/>
      <c r="BM14" s="611"/>
      <c r="BN14" s="612"/>
      <c r="BO14" s="613">
        <v>1.1000000000000001</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1518803</v>
      </c>
      <c r="CS14" s="611"/>
      <c r="CT14" s="611"/>
      <c r="CU14" s="611"/>
      <c r="CV14" s="611"/>
      <c r="CW14" s="611"/>
      <c r="CX14" s="611"/>
      <c r="CY14" s="612"/>
      <c r="CZ14" s="613">
        <v>0.5</v>
      </c>
      <c r="DA14" s="613"/>
      <c r="DB14" s="613"/>
      <c r="DC14" s="613"/>
      <c r="DD14" s="619">
        <v>177372</v>
      </c>
      <c r="DE14" s="611"/>
      <c r="DF14" s="611"/>
      <c r="DG14" s="611"/>
      <c r="DH14" s="611"/>
      <c r="DI14" s="611"/>
      <c r="DJ14" s="611"/>
      <c r="DK14" s="611"/>
      <c r="DL14" s="611"/>
      <c r="DM14" s="611"/>
      <c r="DN14" s="611"/>
      <c r="DO14" s="611"/>
      <c r="DP14" s="612"/>
      <c r="DQ14" s="619">
        <v>1475421</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407697</v>
      </c>
      <c r="S15" s="611"/>
      <c r="T15" s="611"/>
      <c r="U15" s="611"/>
      <c r="V15" s="611"/>
      <c r="W15" s="611"/>
      <c r="X15" s="611"/>
      <c r="Y15" s="612"/>
      <c r="Z15" s="613">
        <v>0.1</v>
      </c>
      <c r="AA15" s="613"/>
      <c r="AB15" s="613"/>
      <c r="AC15" s="613"/>
      <c r="AD15" s="614">
        <v>407697</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5467453</v>
      </c>
      <c r="BH15" s="611"/>
      <c r="BI15" s="611"/>
      <c r="BJ15" s="611"/>
      <c r="BK15" s="611"/>
      <c r="BL15" s="611"/>
      <c r="BM15" s="611"/>
      <c r="BN15" s="612"/>
      <c r="BO15" s="613">
        <v>10.199999999999999</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57700827</v>
      </c>
      <c r="CS15" s="611"/>
      <c r="CT15" s="611"/>
      <c r="CU15" s="611"/>
      <c r="CV15" s="611"/>
      <c r="CW15" s="611"/>
      <c r="CX15" s="611"/>
      <c r="CY15" s="612"/>
      <c r="CZ15" s="613">
        <v>17.100000000000001</v>
      </c>
      <c r="DA15" s="613"/>
      <c r="DB15" s="613"/>
      <c r="DC15" s="613"/>
      <c r="DD15" s="619">
        <v>18782542</v>
      </c>
      <c r="DE15" s="611"/>
      <c r="DF15" s="611"/>
      <c r="DG15" s="611"/>
      <c r="DH15" s="611"/>
      <c r="DI15" s="611"/>
      <c r="DJ15" s="611"/>
      <c r="DK15" s="611"/>
      <c r="DL15" s="611"/>
      <c r="DM15" s="611"/>
      <c r="DN15" s="611"/>
      <c r="DO15" s="611"/>
      <c r="DP15" s="612"/>
      <c r="DQ15" s="619">
        <v>37874058</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t="s">
        <v>122</v>
      </c>
      <c r="S16" s="611"/>
      <c r="T16" s="611"/>
      <c r="U16" s="611"/>
      <c r="V16" s="611"/>
      <c r="W16" s="611"/>
      <c r="X16" s="611"/>
      <c r="Y16" s="612"/>
      <c r="Z16" s="613" t="s">
        <v>122</v>
      </c>
      <c r="AA16" s="613"/>
      <c r="AB16" s="613"/>
      <c r="AC16" s="613"/>
      <c r="AD16" s="614" t="s">
        <v>122</v>
      </c>
      <c r="AE16" s="614"/>
      <c r="AF16" s="614"/>
      <c r="AG16" s="614"/>
      <c r="AH16" s="614"/>
      <c r="AI16" s="614"/>
      <c r="AJ16" s="614"/>
      <c r="AK16" s="614"/>
      <c r="AL16" s="615" t="s">
        <v>122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3694832</v>
      </c>
      <c r="S17" s="611"/>
      <c r="T17" s="611"/>
      <c r="U17" s="611"/>
      <c r="V17" s="611"/>
      <c r="W17" s="611"/>
      <c r="X17" s="611"/>
      <c r="Y17" s="612"/>
      <c r="Z17" s="613">
        <v>1.1000000000000001</v>
      </c>
      <c r="AA17" s="613"/>
      <c r="AB17" s="613"/>
      <c r="AC17" s="613"/>
      <c r="AD17" s="614">
        <v>3694832</v>
      </c>
      <c r="AE17" s="614"/>
      <c r="AF17" s="614"/>
      <c r="AG17" s="614"/>
      <c r="AH17" s="614"/>
      <c r="AI17" s="614"/>
      <c r="AJ17" s="614"/>
      <c r="AK17" s="614"/>
      <c r="AL17" s="615">
        <v>1.9</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2956046</v>
      </c>
      <c r="CS17" s="611"/>
      <c r="CT17" s="611"/>
      <c r="CU17" s="611"/>
      <c r="CV17" s="611"/>
      <c r="CW17" s="611"/>
      <c r="CX17" s="611"/>
      <c r="CY17" s="612"/>
      <c r="CZ17" s="613">
        <v>0.9</v>
      </c>
      <c r="DA17" s="613"/>
      <c r="DB17" s="613"/>
      <c r="DC17" s="613"/>
      <c r="DD17" s="619" t="s">
        <v>122</v>
      </c>
      <c r="DE17" s="611"/>
      <c r="DF17" s="611"/>
      <c r="DG17" s="611"/>
      <c r="DH17" s="611"/>
      <c r="DI17" s="611"/>
      <c r="DJ17" s="611"/>
      <c r="DK17" s="611"/>
      <c r="DL17" s="611"/>
      <c r="DM17" s="611"/>
      <c r="DN17" s="611"/>
      <c r="DO17" s="611"/>
      <c r="DP17" s="612"/>
      <c r="DQ17" s="619">
        <v>2956046</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611172</v>
      </c>
      <c r="S18" s="611"/>
      <c r="T18" s="611"/>
      <c r="U18" s="611"/>
      <c r="V18" s="611"/>
      <c r="W18" s="611"/>
      <c r="X18" s="611"/>
      <c r="Y18" s="612"/>
      <c r="Z18" s="613">
        <v>0.2</v>
      </c>
      <c r="AA18" s="613"/>
      <c r="AB18" s="613"/>
      <c r="AC18" s="613"/>
      <c r="AD18" s="614">
        <v>611172</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3083660</v>
      </c>
      <c r="S19" s="611"/>
      <c r="T19" s="611"/>
      <c r="U19" s="611"/>
      <c r="V19" s="611"/>
      <c r="W19" s="611"/>
      <c r="X19" s="611"/>
      <c r="Y19" s="612"/>
      <c r="Z19" s="613">
        <v>0.9</v>
      </c>
      <c r="AA19" s="613"/>
      <c r="AB19" s="613"/>
      <c r="AC19" s="613"/>
      <c r="AD19" s="614">
        <v>3083660</v>
      </c>
      <c r="AE19" s="614"/>
      <c r="AF19" s="614"/>
      <c r="AG19" s="614"/>
      <c r="AH19" s="614"/>
      <c r="AI19" s="614"/>
      <c r="AJ19" s="614"/>
      <c r="AK19" s="614"/>
      <c r="AL19" s="615">
        <v>1.6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337389453</v>
      </c>
      <c r="CS20" s="611"/>
      <c r="CT20" s="611"/>
      <c r="CU20" s="611"/>
      <c r="CV20" s="611"/>
      <c r="CW20" s="611"/>
      <c r="CX20" s="611"/>
      <c r="CY20" s="612"/>
      <c r="CZ20" s="613">
        <v>100</v>
      </c>
      <c r="DA20" s="613"/>
      <c r="DB20" s="613"/>
      <c r="DC20" s="613"/>
      <c r="DD20" s="619">
        <v>39193365</v>
      </c>
      <c r="DE20" s="611"/>
      <c r="DF20" s="611"/>
      <c r="DG20" s="611"/>
      <c r="DH20" s="611"/>
      <c r="DI20" s="611"/>
      <c r="DJ20" s="611"/>
      <c r="DK20" s="611"/>
      <c r="DL20" s="611"/>
      <c r="DM20" s="611"/>
      <c r="DN20" s="611"/>
      <c r="DO20" s="611"/>
      <c r="DP20" s="612"/>
      <c r="DQ20" s="619">
        <v>209583425</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t="s">
        <v>122</v>
      </c>
      <c r="S21" s="611"/>
      <c r="T21" s="611"/>
      <c r="U21" s="611"/>
      <c r="V21" s="611"/>
      <c r="W21" s="611"/>
      <c r="X21" s="611"/>
      <c r="Y21" s="612"/>
      <c r="Z21" s="613" t="s">
        <v>122</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t="s">
        <v>122</v>
      </c>
      <c r="S23" s="611"/>
      <c r="T23" s="611"/>
      <c r="U23" s="611"/>
      <c r="V23" s="611"/>
      <c r="W23" s="611"/>
      <c r="X23" s="611"/>
      <c r="Y23" s="612"/>
      <c r="Z23" s="613" t="s">
        <v>122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173895476</v>
      </c>
      <c r="CS24" s="600"/>
      <c r="CT24" s="600"/>
      <c r="CU24" s="600"/>
      <c r="CV24" s="600"/>
      <c r="CW24" s="600"/>
      <c r="CX24" s="600"/>
      <c r="CY24" s="601"/>
      <c r="CZ24" s="604">
        <v>51.5</v>
      </c>
      <c r="DA24" s="605"/>
      <c r="DB24" s="605"/>
      <c r="DC24" s="621"/>
      <c r="DD24" s="645">
        <v>92131389</v>
      </c>
      <c r="DE24" s="600"/>
      <c r="DF24" s="600"/>
      <c r="DG24" s="600"/>
      <c r="DH24" s="600"/>
      <c r="DI24" s="600"/>
      <c r="DJ24" s="600"/>
      <c r="DK24" s="601"/>
      <c r="DL24" s="645">
        <v>83227303</v>
      </c>
      <c r="DM24" s="600"/>
      <c r="DN24" s="600"/>
      <c r="DO24" s="600"/>
      <c r="DP24" s="600"/>
      <c r="DQ24" s="600"/>
      <c r="DR24" s="600"/>
      <c r="DS24" s="600"/>
      <c r="DT24" s="600"/>
      <c r="DU24" s="600"/>
      <c r="DV24" s="601"/>
      <c r="DW24" s="604">
        <v>42.1</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79692960</v>
      </c>
      <c r="S25" s="611"/>
      <c r="T25" s="611"/>
      <c r="U25" s="611"/>
      <c r="V25" s="611"/>
      <c r="W25" s="611"/>
      <c r="X25" s="611"/>
      <c r="Y25" s="612"/>
      <c r="Z25" s="613">
        <v>22.8</v>
      </c>
      <c r="AA25" s="613"/>
      <c r="AB25" s="613"/>
      <c r="AC25" s="613"/>
      <c r="AD25" s="614">
        <v>79692960</v>
      </c>
      <c r="AE25" s="614"/>
      <c r="AF25" s="614"/>
      <c r="AG25" s="614"/>
      <c r="AH25" s="614"/>
      <c r="AI25" s="614"/>
      <c r="AJ25" s="614"/>
      <c r="AK25" s="614"/>
      <c r="AL25" s="615">
        <v>40.299999999999997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41041067</v>
      </c>
      <c r="CS25" s="642"/>
      <c r="CT25" s="642"/>
      <c r="CU25" s="642"/>
      <c r="CV25" s="642"/>
      <c r="CW25" s="642"/>
      <c r="CX25" s="642"/>
      <c r="CY25" s="643"/>
      <c r="CZ25" s="615">
        <v>12.2</v>
      </c>
      <c r="DA25" s="640"/>
      <c r="DB25" s="640"/>
      <c r="DC25" s="644"/>
      <c r="DD25" s="619">
        <v>37638324</v>
      </c>
      <c r="DE25" s="642"/>
      <c r="DF25" s="642"/>
      <c r="DG25" s="642"/>
      <c r="DH25" s="642"/>
      <c r="DI25" s="642"/>
      <c r="DJ25" s="642"/>
      <c r="DK25" s="643"/>
      <c r="DL25" s="619">
        <v>36859943</v>
      </c>
      <c r="DM25" s="642"/>
      <c r="DN25" s="642"/>
      <c r="DO25" s="642"/>
      <c r="DP25" s="642"/>
      <c r="DQ25" s="642"/>
      <c r="DR25" s="642"/>
      <c r="DS25" s="642"/>
      <c r="DT25" s="642"/>
      <c r="DU25" s="642"/>
      <c r="DV25" s="643"/>
      <c r="DW25" s="615">
        <v>18.600000000000001</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71677</v>
      </c>
      <c r="S26" s="611"/>
      <c r="T26" s="611"/>
      <c r="U26" s="611"/>
      <c r="V26" s="611"/>
      <c r="W26" s="611"/>
      <c r="X26" s="611"/>
      <c r="Y26" s="612"/>
      <c r="Z26" s="613">
        <v>0</v>
      </c>
      <c r="AA26" s="613"/>
      <c r="AB26" s="613"/>
      <c r="AC26" s="613"/>
      <c r="AD26" s="614">
        <v>71677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23795614</v>
      </c>
      <c r="CS26" s="611"/>
      <c r="CT26" s="611"/>
      <c r="CU26" s="611"/>
      <c r="CV26" s="611"/>
      <c r="CW26" s="611"/>
      <c r="CX26" s="611"/>
      <c r="CY26" s="612"/>
      <c r="CZ26" s="615">
        <v>7.1</v>
      </c>
      <c r="DA26" s="640"/>
      <c r="DB26" s="640"/>
      <c r="DC26" s="644"/>
      <c r="DD26" s="619">
        <v>22485083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1738369</v>
      </c>
      <c r="S27" s="611"/>
      <c r="T27" s="611"/>
      <c r="U27" s="611"/>
      <c r="V27" s="611"/>
      <c r="W27" s="611"/>
      <c r="X27" s="611"/>
      <c r="Y27" s="612"/>
      <c r="Z27" s="613">
        <v>0.5</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53777841</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129898363</v>
      </c>
      <c r="CS27" s="642"/>
      <c r="CT27" s="642"/>
      <c r="CU27" s="642"/>
      <c r="CV27" s="642"/>
      <c r="CW27" s="642"/>
      <c r="CX27" s="642"/>
      <c r="CY27" s="643"/>
      <c r="CZ27" s="615">
        <v>38.5</v>
      </c>
      <c r="DA27" s="640"/>
      <c r="DB27" s="640"/>
      <c r="DC27" s="644"/>
      <c r="DD27" s="619">
        <v>51537019</v>
      </c>
      <c r="DE27" s="642"/>
      <c r="DF27" s="642"/>
      <c r="DG27" s="642"/>
      <c r="DH27" s="642"/>
      <c r="DI27" s="642"/>
      <c r="DJ27" s="642"/>
      <c r="DK27" s="643"/>
      <c r="DL27" s="619">
        <v>43411314</v>
      </c>
      <c r="DM27" s="642"/>
      <c r="DN27" s="642"/>
      <c r="DO27" s="642"/>
      <c r="DP27" s="642"/>
      <c r="DQ27" s="642"/>
      <c r="DR27" s="642"/>
      <c r="DS27" s="642"/>
      <c r="DT27" s="642"/>
      <c r="DU27" s="642"/>
      <c r="DV27" s="643"/>
      <c r="DW27" s="615">
        <v>22</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4365022</v>
      </c>
      <c r="S28" s="611"/>
      <c r="T28" s="611"/>
      <c r="U28" s="611"/>
      <c r="V28" s="611"/>
      <c r="W28" s="611"/>
      <c r="X28" s="611"/>
      <c r="Y28" s="612"/>
      <c r="Z28" s="613">
        <v>1.2</v>
      </c>
      <c r="AA28" s="613"/>
      <c r="AB28" s="613"/>
      <c r="AC28" s="613"/>
      <c r="AD28" s="614">
        <v>2850776</v>
      </c>
      <c r="AE28" s="614"/>
      <c r="AF28" s="614"/>
      <c r="AG28" s="614"/>
      <c r="AH28" s="614"/>
      <c r="AI28" s="614"/>
      <c r="AJ28" s="614"/>
      <c r="AK28" s="614"/>
      <c r="AL28" s="615">
        <v>1.4</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2956046</v>
      </c>
      <c r="CS28" s="611"/>
      <c r="CT28" s="611"/>
      <c r="CU28" s="611"/>
      <c r="CV28" s="611"/>
      <c r="CW28" s="611"/>
      <c r="CX28" s="611"/>
      <c r="CY28" s="612"/>
      <c r="CZ28" s="615">
        <v>0.9</v>
      </c>
      <c r="DA28" s="640"/>
      <c r="DB28" s="640"/>
      <c r="DC28" s="644"/>
      <c r="DD28" s="619">
        <v>2956046</v>
      </c>
      <c r="DE28" s="611"/>
      <c r="DF28" s="611"/>
      <c r="DG28" s="611"/>
      <c r="DH28" s="611"/>
      <c r="DI28" s="611"/>
      <c r="DJ28" s="611"/>
      <c r="DK28" s="612"/>
      <c r="DL28" s="619">
        <v>2956046</v>
      </c>
      <c r="DM28" s="611"/>
      <c r="DN28" s="611"/>
      <c r="DO28" s="611"/>
      <c r="DP28" s="611"/>
      <c r="DQ28" s="611"/>
      <c r="DR28" s="611"/>
      <c r="DS28" s="611"/>
      <c r="DT28" s="611"/>
      <c r="DU28" s="611"/>
      <c r="DV28" s="612"/>
      <c r="DW28" s="615">
        <v>1.5</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735207</v>
      </c>
      <c r="S29" s="611"/>
      <c r="T29" s="611"/>
      <c r="U29" s="611"/>
      <c r="V29" s="611"/>
      <c r="W29" s="611"/>
      <c r="X29" s="611"/>
      <c r="Y29" s="612"/>
      <c r="Z29" s="613">
        <v>0.2</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2956046</v>
      </c>
      <c r="CS29" s="642"/>
      <c r="CT29" s="642"/>
      <c r="CU29" s="642"/>
      <c r="CV29" s="642"/>
      <c r="CW29" s="642"/>
      <c r="CX29" s="642"/>
      <c r="CY29" s="643"/>
      <c r="CZ29" s="615">
        <v>0.9</v>
      </c>
      <c r="DA29" s="640"/>
      <c r="DB29" s="640"/>
      <c r="DC29" s="644"/>
      <c r="DD29" s="619">
        <v>2956046</v>
      </c>
      <c r="DE29" s="642"/>
      <c r="DF29" s="642"/>
      <c r="DG29" s="642"/>
      <c r="DH29" s="642"/>
      <c r="DI29" s="642"/>
      <c r="DJ29" s="642"/>
      <c r="DK29" s="643"/>
      <c r="DL29" s="619">
        <v>2956046</v>
      </c>
      <c r="DM29" s="642"/>
      <c r="DN29" s="642"/>
      <c r="DO29" s="642"/>
      <c r="DP29" s="642"/>
      <c r="DQ29" s="642"/>
      <c r="DR29" s="642"/>
      <c r="DS29" s="642"/>
      <c r="DT29" s="642"/>
      <c r="DU29" s="642"/>
      <c r="DV29" s="643"/>
      <c r="DW29" s="615">
        <v>1.5</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68794801</v>
      </c>
      <c r="S30" s="611"/>
      <c r="T30" s="611"/>
      <c r="U30" s="611"/>
      <c r="V30" s="611"/>
      <c r="W30" s="611"/>
      <c r="X30" s="611"/>
      <c r="Y30" s="612"/>
      <c r="Z30" s="613">
        <v>19.600000000000001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2767044</v>
      </c>
      <c r="CS30" s="611"/>
      <c r="CT30" s="611"/>
      <c r="CU30" s="611"/>
      <c r="CV30" s="611"/>
      <c r="CW30" s="611"/>
      <c r="CX30" s="611"/>
      <c r="CY30" s="612"/>
      <c r="CZ30" s="615">
        <v>0.8</v>
      </c>
      <c r="DA30" s="640"/>
      <c r="DB30" s="640"/>
      <c r="DC30" s="644"/>
      <c r="DD30" s="619">
        <v>2767044</v>
      </c>
      <c r="DE30" s="611"/>
      <c r="DF30" s="611"/>
      <c r="DG30" s="611"/>
      <c r="DH30" s="611"/>
      <c r="DI30" s="611"/>
      <c r="DJ30" s="611"/>
      <c r="DK30" s="612"/>
      <c r="DL30" s="619">
        <v>2767044</v>
      </c>
      <c r="DM30" s="611"/>
      <c r="DN30" s="611"/>
      <c r="DO30" s="611"/>
      <c r="DP30" s="611"/>
      <c r="DQ30" s="611"/>
      <c r="DR30" s="611"/>
      <c r="DS30" s="611"/>
      <c r="DT30" s="611"/>
      <c r="DU30" s="611"/>
      <c r="DV30" s="612"/>
      <c r="DW30" s="615">
        <v>1.4</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v>116281714</v>
      </c>
      <c r="S31" s="611"/>
      <c r="T31" s="611"/>
      <c r="U31" s="611"/>
      <c r="V31" s="611"/>
      <c r="W31" s="611"/>
      <c r="X31" s="611"/>
      <c r="Y31" s="612"/>
      <c r="Z31" s="613">
        <v>33.200000000000003</v>
      </c>
      <c r="AA31" s="613"/>
      <c r="AB31" s="613"/>
      <c r="AC31" s="613"/>
      <c r="AD31" s="614">
        <v>114802162</v>
      </c>
      <c r="AE31" s="614"/>
      <c r="AF31" s="614"/>
      <c r="AG31" s="614"/>
      <c r="AH31" s="614"/>
      <c r="AI31" s="614"/>
      <c r="AJ31" s="614"/>
      <c r="AK31" s="614"/>
      <c r="AL31" s="615">
        <v>58.1</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98.7</v>
      </c>
      <c r="BH31" s="654"/>
      <c r="BI31" s="654"/>
      <c r="BJ31" s="654"/>
      <c r="BK31" s="654"/>
      <c r="BL31" s="654"/>
      <c r="BM31" s="605">
        <v>97.2</v>
      </c>
      <c r="BN31" s="654"/>
      <c r="BO31" s="654"/>
      <c r="BP31" s="654"/>
      <c r="BQ31" s="655"/>
      <c r="BR31" s="666">
        <v>98.6</v>
      </c>
      <c r="BS31" s="654"/>
      <c r="BT31" s="654"/>
      <c r="BU31" s="654"/>
      <c r="BV31" s="654"/>
      <c r="BW31" s="654"/>
      <c r="BX31" s="605">
        <v>97.2</v>
      </c>
      <c r="BY31" s="654"/>
      <c r="BZ31" s="654"/>
      <c r="CA31" s="654"/>
      <c r="CB31" s="655"/>
      <c r="CD31" s="648"/>
      <c r="CE31" s="649"/>
      <c r="CF31" s="607" t="s">
        <v>300</v>
      </c>
      <c r="CG31" s="608"/>
      <c r="CH31" s="608"/>
      <c r="CI31" s="608"/>
      <c r="CJ31" s="608"/>
      <c r="CK31" s="608"/>
      <c r="CL31" s="608"/>
      <c r="CM31" s="608"/>
      <c r="CN31" s="608"/>
      <c r="CO31" s="608"/>
      <c r="CP31" s="608"/>
      <c r="CQ31" s="609"/>
      <c r="CR31" s="610">
        <v>189002</v>
      </c>
      <c r="CS31" s="642"/>
      <c r="CT31" s="642"/>
      <c r="CU31" s="642"/>
      <c r="CV31" s="642"/>
      <c r="CW31" s="642"/>
      <c r="CX31" s="642"/>
      <c r="CY31" s="643"/>
      <c r="CZ31" s="615">
        <v>0.1</v>
      </c>
      <c r="DA31" s="640"/>
      <c r="DB31" s="640"/>
      <c r="DC31" s="644"/>
      <c r="DD31" s="619">
        <v>189002</v>
      </c>
      <c r="DE31" s="642"/>
      <c r="DF31" s="642"/>
      <c r="DG31" s="642"/>
      <c r="DH31" s="642"/>
      <c r="DI31" s="642"/>
      <c r="DJ31" s="642"/>
      <c r="DK31" s="643"/>
      <c r="DL31" s="619">
        <v>189002</v>
      </c>
      <c r="DM31" s="642"/>
      <c r="DN31" s="642"/>
      <c r="DO31" s="642"/>
      <c r="DP31" s="642"/>
      <c r="DQ31" s="642"/>
      <c r="DR31" s="642"/>
      <c r="DS31" s="642"/>
      <c r="DT31" s="642"/>
      <c r="DU31" s="642"/>
      <c r="DV31" s="643"/>
      <c r="DW31" s="615">
        <v>0.1</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38597403</v>
      </c>
      <c r="S32" s="611"/>
      <c r="T32" s="611"/>
      <c r="U32" s="611"/>
      <c r="V32" s="611"/>
      <c r="W32" s="611"/>
      <c r="X32" s="611"/>
      <c r="Y32" s="612"/>
      <c r="Z32" s="613">
        <v>11</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98.5</v>
      </c>
      <c r="BH32" s="642"/>
      <c r="BI32" s="642"/>
      <c r="BJ32" s="642"/>
      <c r="BK32" s="642"/>
      <c r="BL32" s="642"/>
      <c r="BM32" s="616">
        <v>97</v>
      </c>
      <c r="BN32" s="642"/>
      <c r="BO32" s="642"/>
      <c r="BP32" s="642"/>
      <c r="BQ32" s="665"/>
      <c r="BR32" s="667">
        <v>98.5</v>
      </c>
      <c r="BS32" s="642"/>
      <c r="BT32" s="642"/>
      <c r="BU32" s="642"/>
      <c r="BV32" s="642"/>
      <c r="BW32" s="642"/>
      <c r="BX32" s="616">
        <v>96.9</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696835</v>
      </c>
      <c r="S33" s="611"/>
      <c r="T33" s="611"/>
      <c r="U33" s="611"/>
      <c r="V33" s="611"/>
      <c r="W33" s="611"/>
      <c r="X33" s="611"/>
      <c r="Y33" s="612"/>
      <c r="Z33" s="613">
        <v>0.2</v>
      </c>
      <c r="AA33" s="613"/>
      <c r="AB33" s="613"/>
      <c r="AC33" s="613"/>
      <c r="AD33" s="614">
        <v>297752</v>
      </c>
      <c r="AE33" s="614"/>
      <c r="AF33" s="614"/>
      <c r="AG33" s="614"/>
      <c r="AH33" s="614"/>
      <c r="AI33" s="614"/>
      <c r="AJ33" s="614"/>
      <c r="AK33" s="614"/>
      <c r="AL33" s="615">
        <v>0.2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t="s">
        <v>122</v>
      </c>
      <c r="BH33" s="669"/>
      <c r="BI33" s="669"/>
      <c r="BJ33" s="669"/>
      <c r="BK33" s="669"/>
      <c r="BL33" s="669"/>
      <c r="BM33" s="670" t="s">
        <v>122</v>
      </c>
      <c r="BN33" s="669"/>
      <c r="BO33" s="669"/>
      <c r="BP33" s="669"/>
      <c r="BQ33" s="671"/>
      <c r="BR33" s="668" t="s">
        <v>122</v>
      </c>
      <c r="BS33" s="669"/>
      <c r="BT33" s="669"/>
      <c r="BU33" s="669"/>
      <c r="BV33" s="669"/>
      <c r="BW33" s="669"/>
      <c r="BX33" s="670" t="s">
        <v>122</v>
      </c>
      <c r="BY33" s="669"/>
      <c r="BZ33" s="669"/>
      <c r="CA33" s="669"/>
      <c r="CB33" s="671"/>
      <c r="CD33" s="607" t="s">
        <v>307</v>
      </c>
      <c r="CE33" s="608"/>
      <c r="CF33" s="608"/>
      <c r="CG33" s="608"/>
      <c r="CH33" s="608"/>
      <c r="CI33" s="608"/>
      <c r="CJ33" s="608"/>
      <c r="CK33" s="608"/>
      <c r="CL33" s="608"/>
      <c r="CM33" s="608"/>
      <c r="CN33" s="608"/>
      <c r="CO33" s="608"/>
      <c r="CP33" s="608"/>
      <c r="CQ33" s="609"/>
      <c r="CR33" s="610">
        <v>124300612</v>
      </c>
      <c r="CS33" s="642"/>
      <c r="CT33" s="642"/>
      <c r="CU33" s="642"/>
      <c r="CV33" s="642"/>
      <c r="CW33" s="642"/>
      <c r="CX33" s="642"/>
      <c r="CY33" s="643"/>
      <c r="CZ33" s="615">
        <v>36.799999999999997</v>
      </c>
      <c r="DA33" s="640"/>
      <c r="DB33" s="640"/>
      <c r="DC33" s="644"/>
      <c r="DD33" s="619">
        <v>100119201</v>
      </c>
      <c r="DE33" s="642"/>
      <c r="DF33" s="642"/>
      <c r="DG33" s="642"/>
      <c r="DH33" s="642"/>
      <c r="DI33" s="642"/>
      <c r="DJ33" s="642"/>
      <c r="DK33" s="643"/>
      <c r="DL33" s="619">
        <v>74322827</v>
      </c>
      <c r="DM33" s="642"/>
      <c r="DN33" s="642"/>
      <c r="DO33" s="642"/>
      <c r="DP33" s="642"/>
      <c r="DQ33" s="642"/>
      <c r="DR33" s="642"/>
      <c r="DS33" s="642"/>
      <c r="DT33" s="642"/>
      <c r="DU33" s="642"/>
      <c r="DV33" s="643"/>
      <c r="DW33" s="615">
        <v>37.6</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209485</v>
      </c>
      <c r="S34" s="611"/>
      <c r="T34" s="611"/>
      <c r="U34" s="611"/>
      <c r="V34" s="611"/>
      <c r="W34" s="611"/>
      <c r="X34" s="611"/>
      <c r="Y34" s="612"/>
      <c r="Z34" s="613">
        <v>0.1</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52776123</v>
      </c>
      <c r="CS34" s="611"/>
      <c r="CT34" s="611"/>
      <c r="CU34" s="611"/>
      <c r="CV34" s="611"/>
      <c r="CW34" s="611"/>
      <c r="CX34" s="611"/>
      <c r="CY34" s="612"/>
      <c r="CZ34" s="615">
        <v>15.6</v>
      </c>
      <c r="DA34" s="640"/>
      <c r="DB34" s="640"/>
      <c r="DC34" s="644"/>
      <c r="DD34" s="619">
        <v>41544511</v>
      </c>
      <c r="DE34" s="611"/>
      <c r="DF34" s="611"/>
      <c r="DG34" s="611"/>
      <c r="DH34" s="611"/>
      <c r="DI34" s="611"/>
      <c r="DJ34" s="611"/>
      <c r="DK34" s="612"/>
      <c r="DL34" s="619">
        <v>39715652</v>
      </c>
      <c r="DM34" s="611"/>
      <c r="DN34" s="611"/>
      <c r="DO34" s="611"/>
      <c r="DP34" s="611"/>
      <c r="DQ34" s="611"/>
      <c r="DR34" s="611"/>
      <c r="DS34" s="611"/>
      <c r="DT34" s="611"/>
      <c r="DU34" s="611"/>
      <c r="DV34" s="612"/>
      <c r="DW34" s="615">
        <v>20.100000000000001</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26370194</v>
      </c>
      <c r="S35" s="611"/>
      <c r="T35" s="611"/>
      <c r="U35" s="611"/>
      <c r="V35" s="611"/>
      <c r="W35" s="611"/>
      <c r="X35" s="611"/>
      <c r="Y35" s="612"/>
      <c r="Z35" s="613">
        <v>7.5</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1729463</v>
      </c>
      <c r="CS35" s="642"/>
      <c r="CT35" s="642"/>
      <c r="CU35" s="642"/>
      <c r="CV35" s="642"/>
      <c r="CW35" s="642"/>
      <c r="CX35" s="642"/>
      <c r="CY35" s="643"/>
      <c r="CZ35" s="615">
        <v>0.5</v>
      </c>
      <c r="DA35" s="640"/>
      <c r="DB35" s="640"/>
      <c r="DC35" s="644"/>
      <c r="DD35" s="619">
        <v>1545531</v>
      </c>
      <c r="DE35" s="642"/>
      <c r="DF35" s="642"/>
      <c r="DG35" s="642"/>
      <c r="DH35" s="642"/>
      <c r="DI35" s="642"/>
      <c r="DJ35" s="642"/>
      <c r="DK35" s="643"/>
      <c r="DL35" s="619">
        <v>1545531</v>
      </c>
      <c r="DM35" s="642"/>
      <c r="DN35" s="642"/>
      <c r="DO35" s="642"/>
      <c r="DP35" s="642"/>
      <c r="DQ35" s="642"/>
      <c r="DR35" s="642"/>
      <c r="DS35" s="642"/>
      <c r="DT35" s="642"/>
      <c r="DU35" s="642"/>
      <c r="DV35" s="643"/>
      <c r="DW35" s="615">
        <v>0.8</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8102136</v>
      </c>
      <c r="S36" s="611"/>
      <c r="T36" s="611"/>
      <c r="U36" s="611"/>
      <c r="V36" s="611"/>
      <c r="W36" s="611"/>
      <c r="X36" s="611"/>
      <c r="Y36" s="612"/>
      <c r="Z36" s="613">
        <v>2.2999999999999998</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29132446</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622325</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25227151</v>
      </c>
      <c r="CS36" s="611"/>
      <c r="CT36" s="611"/>
      <c r="CU36" s="611"/>
      <c r="CV36" s="611"/>
      <c r="CW36" s="611"/>
      <c r="CX36" s="611"/>
      <c r="CY36" s="612"/>
      <c r="CZ36" s="615">
        <v>7.5</v>
      </c>
      <c r="DA36" s="640"/>
      <c r="DB36" s="640"/>
      <c r="DC36" s="644"/>
      <c r="DD36" s="619">
        <v>18795104</v>
      </c>
      <c r="DE36" s="611"/>
      <c r="DF36" s="611"/>
      <c r="DG36" s="611"/>
      <c r="DH36" s="611"/>
      <c r="DI36" s="611"/>
      <c r="DJ36" s="611"/>
      <c r="DK36" s="612"/>
      <c r="DL36" s="619">
        <v>12127965</v>
      </c>
      <c r="DM36" s="611"/>
      <c r="DN36" s="611"/>
      <c r="DO36" s="611"/>
      <c r="DP36" s="611"/>
      <c r="DQ36" s="611"/>
      <c r="DR36" s="611"/>
      <c r="DS36" s="611"/>
      <c r="DT36" s="611"/>
      <c r="DU36" s="611"/>
      <c r="DV36" s="612"/>
      <c r="DW36" s="615">
        <v>6.1</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4459089</v>
      </c>
      <c r="S37" s="611"/>
      <c r="T37" s="611"/>
      <c r="U37" s="611"/>
      <c r="V37" s="611"/>
      <c r="W37" s="611"/>
      <c r="X37" s="611"/>
      <c r="Y37" s="612"/>
      <c r="Z37" s="613">
        <v>1.3</v>
      </c>
      <c r="AA37" s="613"/>
      <c r="AB37" s="613"/>
      <c r="AC37" s="613"/>
      <c r="AD37" s="614">
        <v>5724</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t="s">
        <v>122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-1400496</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3640280</v>
      </c>
      <c r="CS37" s="642"/>
      <c r="CT37" s="642"/>
      <c r="CU37" s="642"/>
      <c r="CV37" s="642"/>
      <c r="CW37" s="642"/>
      <c r="CX37" s="642"/>
      <c r="CY37" s="643"/>
      <c r="CZ37" s="615">
        <v>1.1000000000000001</v>
      </c>
      <c r="DA37" s="640"/>
      <c r="DB37" s="640"/>
      <c r="DC37" s="644"/>
      <c r="DD37" s="619">
        <v>3637680</v>
      </c>
      <c r="DE37" s="642"/>
      <c r="DF37" s="642"/>
      <c r="DG37" s="642"/>
      <c r="DH37" s="642"/>
      <c r="DI37" s="642"/>
      <c r="DJ37" s="642"/>
      <c r="DK37" s="643"/>
      <c r="DL37" s="619">
        <v>2555136</v>
      </c>
      <c r="DM37" s="642"/>
      <c r="DN37" s="642"/>
      <c r="DO37" s="642"/>
      <c r="DP37" s="642"/>
      <c r="DQ37" s="642"/>
      <c r="DR37" s="642"/>
      <c r="DS37" s="642"/>
      <c r="DT37" s="642"/>
      <c r="DU37" s="642"/>
      <c r="DV37" s="643"/>
      <c r="DW37" s="615">
        <v>1.3</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t="s">
        <v>122</v>
      </c>
      <c r="S38" s="611"/>
      <c r="T38" s="611"/>
      <c r="U38" s="611"/>
      <c r="V38" s="611"/>
      <c r="W38" s="611"/>
      <c r="X38" s="611"/>
      <c r="Y38" s="612"/>
      <c r="Z38" s="613" t="s">
        <v>122</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t="s">
        <v>122</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91425</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29132446</v>
      </c>
      <c r="CS38" s="611"/>
      <c r="CT38" s="611"/>
      <c r="CU38" s="611"/>
      <c r="CV38" s="611"/>
      <c r="CW38" s="611"/>
      <c r="CX38" s="611"/>
      <c r="CY38" s="612"/>
      <c r="CZ38" s="615">
        <v>8.6</v>
      </c>
      <c r="DA38" s="640"/>
      <c r="DB38" s="640"/>
      <c r="DC38" s="644"/>
      <c r="DD38" s="619">
        <v>23446020</v>
      </c>
      <c r="DE38" s="611"/>
      <c r="DF38" s="611"/>
      <c r="DG38" s="611"/>
      <c r="DH38" s="611"/>
      <c r="DI38" s="611"/>
      <c r="DJ38" s="611"/>
      <c r="DK38" s="612"/>
      <c r="DL38" s="619">
        <v>20933679</v>
      </c>
      <c r="DM38" s="611"/>
      <c r="DN38" s="611"/>
      <c r="DO38" s="611"/>
      <c r="DP38" s="611"/>
      <c r="DQ38" s="611"/>
      <c r="DR38" s="611"/>
      <c r="DS38" s="611"/>
      <c r="DT38" s="611"/>
      <c r="DU38" s="611"/>
      <c r="DV38" s="612"/>
      <c r="DW38" s="615">
        <v>10.6</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125144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15407266</v>
      </c>
      <c r="CS39" s="642"/>
      <c r="CT39" s="642"/>
      <c r="CU39" s="642"/>
      <c r="CV39" s="642"/>
      <c r="CW39" s="642"/>
      <c r="CX39" s="642"/>
      <c r="CY39" s="643"/>
      <c r="CZ39" s="615">
        <v>4.5999999999999996</v>
      </c>
      <c r="DA39" s="640"/>
      <c r="DB39" s="640"/>
      <c r="DC39" s="644"/>
      <c r="DD39" s="619">
        <v>14787058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130</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28163</v>
      </c>
      <c r="CS40" s="611"/>
      <c r="CT40" s="611"/>
      <c r="CU40" s="611"/>
      <c r="CV40" s="611"/>
      <c r="CW40" s="611"/>
      <c r="CX40" s="611"/>
      <c r="CY40" s="612"/>
      <c r="CZ40" s="615">
        <v>0</v>
      </c>
      <c r="DA40" s="640"/>
      <c r="DB40" s="640"/>
      <c r="DC40" s="644"/>
      <c r="DD40" s="619">
        <v>977</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350114892</v>
      </c>
      <c r="S41" s="683"/>
      <c r="T41" s="683"/>
      <c r="U41" s="683"/>
      <c r="V41" s="683"/>
      <c r="W41" s="683"/>
      <c r="X41" s="683"/>
      <c r="Y41" s="687"/>
      <c r="Z41" s="688">
        <v>100</v>
      </c>
      <c r="AA41" s="688"/>
      <c r="AB41" s="688"/>
      <c r="AC41" s="688"/>
      <c r="AD41" s="689">
        <v>197721051</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8065111</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21067335</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346</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39193365</v>
      </c>
      <c r="CS42" s="642"/>
      <c r="CT42" s="642"/>
      <c r="CU42" s="642"/>
      <c r="CV42" s="642"/>
      <c r="CW42" s="642"/>
      <c r="CX42" s="642"/>
      <c r="CY42" s="643"/>
      <c r="CZ42" s="615">
        <v>11.6</v>
      </c>
      <c r="DA42" s="640"/>
      <c r="DB42" s="640"/>
      <c r="DC42" s="644"/>
      <c r="DD42" s="619">
        <v>17332835</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2102809</v>
      </c>
      <c r="CS43" s="642"/>
      <c r="CT43" s="642"/>
      <c r="CU43" s="642"/>
      <c r="CV43" s="642"/>
      <c r="CW43" s="642"/>
      <c r="CX43" s="642"/>
      <c r="CY43" s="643"/>
      <c r="CZ43" s="615">
        <v>0.6</v>
      </c>
      <c r="DA43" s="640"/>
      <c r="DB43" s="640"/>
      <c r="DC43" s="644"/>
      <c r="DD43" s="619">
        <v>1954364</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39193365</v>
      </c>
      <c r="CS44" s="611"/>
      <c r="CT44" s="611"/>
      <c r="CU44" s="611"/>
      <c r="CV44" s="611"/>
      <c r="CW44" s="611"/>
      <c r="CX44" s="611"/>
      <c r="CY44" s="612"/>
      <c r="CZ44" s="615">
        <v>11.6</v>
      </c>
      <c r="DA44" s="616"/>
      <c r="DB44" s="616"/>
      <c r="DC44" s="622"/>
      <c r="DD44" s="619">
        <v>17332835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3342724</v>
      </c>
      <c r="CS45" s="642"/>
      <c r="CT45" s="642"/>
      <c r="CU45" s="642"/>
      <c r="CV45" s="642"/>
      <c r="CW45" s="642"/>
      <c r="CX45" s="642"/>
      <c r="CY45" s="643"/>
      <c r="CZ45" s="615">
        <v>1</v>
      </c>
      <c r="DA45" s="640"/>
      <c r="DB45" s="640"/>
      <c r="DC45" s="644"/>
      <c r="DD45" s="619">
        <v>321332</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35850641</v>
      </c>
      <c r="CS46" s="611"/>
      <c r="CT46" s="611"/>
      <c r="CU46" s="611"/>
      <c r="CV46" s="611"/>
      <c r="CW46" s="611"/>
      <c r="CX46" s="611"/>
      <c r="CY46" s="612"/>
      <c r="CZ46" s="615">
        <v>10.6</v>
      </c>
      <c r="DA46" s="616"/>
      <c r="DB46" s="616"/>
      <c r="DC46" s="622"/>
      <c r="DD46" s="619">
        <v>17011503</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337389453</v>
      </c>
      <c r="CS49" s="669"/>
      <c r="CT49" s="669"/>
      <c r="CU49" s="669"/>
      <c r="CV49" s="669"/>
      <c r="CW49" s="669"/>
      <c r="CX49" s="669"/>
      <c r="CY49" s="698"/>
      <c r="CZ49" s="690">
        <v>100</v>
      </c>
      <c r="DA49" s="699"/>
      <c r="DB49" s="699"/>
      <c r="DC49" s="700"/>
      <c r="DD49" s="701">
        <v>209583425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UOI7JS7nqWOACGSJrP+jBn5dp1dsxh7J3kD0pfnYbPMrlvD6MyfG5MZBNMcxjtlwYtjl4M7j83xfBFvBO/zkVg==" saltValue="+gy1sO76rl8MJ5sVJyULk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350425</v>
      </c>
      <c r="R7" s="740"/>
      <c r="S7" s="740"/>
      <c r="T7" s="740"/>
      <c r="U7" s="740"/>
      <c r="V7" s="740">
        <v>337700</v>
      </c>
      <c r="W7" s="740"/>
      <c r="X7" s="740"/>
      <c r="Y7" s="740"/>
      <c r="Z7" s="740"/>
      <c r="AA7" s="740">
        <v>12725</v>
      </c>
      <c r="AB7" s="740"/>
      <c r="AC7" s="740"/>
      <c r="AD7" s="740"/>
      <c r="AE7" s="741"/>
      <c r="AF7" s="742">
        <v>12490</v>
      </c>
      <c r="AG7" s="743"/>
      <c r="AH7" s="743"/>
      <c r="AI7" s="743"/>
      <c r="AJ7" s="744"/>
      <c r="AK7" s="745">
        <v>26356</v>
      </c>
      <c r="AL7" s="746"/>
      <c r="AM7" s="746"/>
      <c r="AN7" s="746"/>
      <c r="AO7" s="746"/>
      <c r="AP7" s="746">
        <v>16140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548</v>
      </c>
      <c r="BT7" s="734"/>
      <c r="BU7" s="734"/>
      <c r="BV7" s="734"/>
      <c r="BW7" s="734"/>
      <c r="BX7" s="734"/>
      <c r="BY7" s="734"/>
      <c r="BZ7" s="734"/>
      <c r="CA7" s="734"/>
      <c r="CB7" s="734"/>
      <c r="CC7" s="734"/>
      <c r="CD7" s="734"/>
      <c r="CE7" s="734"/>
      <c r="CF7" s="734"/>
      <c r="CG7" s="749"/>
      <c r="CH7" s="730">
        <v>-1</v>
      </c>
      <c r="CI7" s="731"/>
      <c r="CJ7" s="731"/>
      <c r="CK7" s="731"/>
      <c r="CL7" s="732"/>
      <c r="CM7" s="730">
        <v>527</v>
      </c>
      <c r="CN7" s="731"/>
      <c r="CO7" s="731"/>
      <c r="CP7" s="731"/>
      <c r="CQ7" s="732"/>
      <c r="CR7" s="730">
        <v>500</v>
      </c>
      <c r="CS7" s="731"/>
      <c r="CT7" s="731"/>
      <c r="CU7" s="731"/>
      <c r="CV7" s="732"/>
      <c r="CW7" s="730">
        <v>31</v>
      </c>
      <c r="CX7" s="731"/>
      <c r="CY7" s="731"/>
      <c r="CZ7" s="731"/>
      <c r="DA7" s="732"/>
      <c r="DB7" s="730" t="s">
        <v>560</v>
      </c>
      <c r="DC7" s="731"/>
      <c r="DD7" s="731"/>
      <c r="DE7" s="731"/>
      <c r="DF7" s="732"/>
      <c r="DG7" s="730" t="s">
        <v>560</v>
      </c>
      <c r="DH7" s="731"/>
      <c r="DI7" s="731"/>
      <c r="DJ7" s="731"/>
      <c r="DK7" s="732"/>
      <c r="DL7" s="730" t="s">
        <v>560</v>
      </c>
      <c r="DM7" s="731"/>
      <c r="DN7" s="731"/>
      <c r="DO7" s="731"/>
      <c r="DP7" s="732"/>
      <c r="DQ7" s="730" t="s">
        <v>560</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549</v>
      </c>
      <c r="BT8" s="761"/>
      <c r="BU8" s="761"/>
      <c r="BV8" s="761"/>
      <c r="BW8" s="761"/>
      <c r="BX8" s="761"/>
      <c r="BY8" s="761"/>
      <c r="BZ8" s="761"/>
      <c r="CA8" s="761"/>
      <c r="CB8" s="761"/>
      <c r="CC8" s="761"/>
      <c r="CD8" s="761"/>
      <c r="CE8" s="761"/>
      <c r="CF8" s="761"/>
      <c r="CG8" s="762"/>
      <c r="CH8" s="763">
        <v>-3</v>
      </c>
      <c r="CI8" s="764"/>
      <c r="CJ8" s="764"/>
      <c r="CK8" s="764"/>
      <c r="CL8" s="765"/>
      <c r="CM8" s="763">
        <v>749</v>
      </c>
      <c r="CN8" s="764"/>
      <c r="CO8" s="764"/>
      <c r="CP8" s="764"/>
      <c r="CQ8" s="765"/>
      <c r="CR8" s="763">
        <v>500</v>
      </c>
      <c r="CS8" s="764"/>
      <c r="CT8" s="764"/>
      <c r="CU8" s="764"/>
      <c r="CV8" s="765"/>
      <c r="CW8" s="763">
        <v>38</v>
      </c>
      <c r="CX8" s="764"/>
      <c r="CY8" s="764"/>
      <c r="CZ8" s="764"/>
      <c r="DA8" s="765"/>
      <c r="DB8" s="763" t="s">
        <v>560</v>
      </c>
      <c r="DC8" s="764"/>
      <c r="DD8" s="764"/>
      <c r="DE8" s="764"/>
      <c r="DF8" s="765"/>
      <c r="DG8" s="763" t="s">
        <v>560</v>
      </c>
      <c r="DH8" s="764"/>
      <c r="DI8" s="764"/>
      <c r="DJ8" s="764"/>
      <c r="DK8" s="765"/>
      <c r="DL8" s="763" t="s">
        <v>560</v>
      </c>
      <c r="DM8" s="764"/>
      <c r="DN8" s="764"/>
      <c r="DO8" s="764"/>
      <c r="DP8" s="765"/>
      <c r="DQ8" s="763" t="s">
        <v>560</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t="s">
        <v>550</v>
      </c>
      <c r="BS9" s="760" t="s">
        <v>551</v>
      </c>
      <c r="BT9" s="761"/>
      <c r="BU9" s="761"/>
      <c r="BV9" s="761"/>
      <c r="BW9" s="761"/>
      <c r="BX9" s="761"/>
      <c r="BY9" s="761"/>
      <c r="BZ9" s="761"/>
      <c r="CA9" s="761"/>
      <c r="CB9" s="761"/>
      <c r="CC9" s="761"/>
      <c r="CD9" s="761"/>
      <c r="CE9" s="761"/>
      <c r="CF9" s="761"/>
      <c r="CG9" s="762"/>
      <c r="CH9" s="763">
        <v>103</v>
      </c>
      <c r="CI9" s="764"/>
      <c r="CJ9" s="764"/>
      <c r="CK9" s="764"/>
      <c r="CL9" s="765"/>
      <c r="CM9" s="763">
        <v>5986</v>
      </c>
      <c r="CN9" s="764"/>
      <c r="CO9" s="764"/>
      <c r="CP9" s="764"/>
      <c r="CQ9" s="765"/>
      <c r="CR9" s="763">
        <v>3022</v>
      </c>
      <c r="CS9" s="764"/>
      <c r="CT9" s="764"/>
      <c r="CU9" s="764"/>
      <c r="CV9" s="765"/>
      <c r="CW9" s="763" t="s">
        <v>560</v>
      </c>
      <c r="CX9" s="764"/>
      <c r="CY9" s="764"/>
      <c r="CZ9" s="764"/>
      <c r="DA9" s="765"/>
      <c r="DB9" s="763" t="s">
        <v>560</v>
      </c>
      <c r="DC9" s="764"/>
      <c r="DD9" s="764"/>
      <c r="DE9" s="764"/>
      <c r="DF9" s="765"/>
      <c r="DG9" s="763" t="s">
        <v>560</v>
      </c>
      <c r="DH9" s="764"/>
      <c r="DI9" s="764"/>
      <c r="DJ9" s="764"/>
      <c r="DK9" s="765"/>
      <c r="DL9" s="763" t="s">
        <v>560</v>
      </c>
      <c r="DM9" s="764"/>
      <c r="DN9" s="764"/>
      <c r="DO9" s="764"/>
      <c r="DP9" s="765"/>
      <c r="DQ9" s="763" t="s">
        <v>560</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t="s">
        <v>552</v>
      </c>
      <c r="BT10" s="761"/>
      <c r="BU10" s="761"/>
      <c r="BV10" s="761"/>
      <c r="BW10" s="761"/>
      <c r="BX10" s="761"/>
      <c r="BY10" s="761"/>
      <c r="BZ10" s="761"/>
      <c r="CA10" s="761"/>
      <c r="CB10" s="761"/>
      <c r="CC10" s="761"/>
      <c r="CD10" s="761"/>
      <c r="CE10" s="761"/>
      <c r="CF10" s="761"/>
      <c r="CG10" s="762"/>
      <c r="CH10" s="763">
        <v>-1</v>
      </c>
      <c r="CI10" s="764"/>
      <c r="CJ10" s="764"/>
      <c r="CK10" s="764"/>
      <c r="CL10" s="765"/>
      <c r="CM10" s="763">
        <v>1729</v>
      </c>
      <c r="CN10" s="764"/>
      <c r="CO10" s="764"/>
      <c r="CP10" s="764"/>
      <c r="CQ10" s="765"/>
      <c r="CR10" s="763">
        <v>530</v>
      </c>
      <c r="CS10" s="764"/>
      <c r="CT10" s="764"/>
      <c r="CU10" s="764"/>
      <c r="CV10" s="765"/>
      <c r="CW10" s="763">
        <v>272</v>
      </c>
      <c r="CX10" s="764"/>
      <c r="CY10" s="764"/>
      <c r="CZ10" s="764"/>
      <c r="DA10" s="765"/>
      <c r="DB10" s="763" t="s">
        <v>560</v>
      </c>
      <c r="DC10" s="764"/>
      <c r="DD10" s="764"/>
      <c r="DE10" s="764"/>
      <c r="DF10" s="765"/>
      <c r="DG10" s="763" t="s">
        <v>560</v>
      </c>
      <c r="DH10" s="764"/>
      <c r="DI10" s="764"/>
      <c r="DJ10" s="764"/>
      <c r="DK10" s="765"/>
      <c r="DL10" s="763" t="s">
        <v>560</v>
      </c>
      <c r="DM10" s="764"/>
      <c r="DN10" s="764"/>
      <c r="DO10" s="764"/>
      <c r="DP10" s="765"/>
      <c r="DQ10" s="763" t="s">
        <v>560</v>
      </c>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t="s">
        <v>550</v>
      </c>
      <c r="BS11" s="760" t="s">
        <v>553</v>
      </c>
      <c r="BT11" s="761"/>
      <c r="BU11" s="761"/>
      <c r="BV11" s="761"/>
      <c r="BW11" s="761"/>
      <c r="BX11" s="761"/>
      <c r="BY11" s="761"/>
      <c r="BZ11" s="761"/>
      <c r="CA11" s="761"/>
      <c r="CB11" s="761"/>
      <c r="CC11" s="761"/>
      <c r="CD11" s="761"/>
      <c r="CE11" s="761"/>
      <c r="CF11" s="761"/>
      <c r="CG11" s="762"/>
      <c r="CH11" s="763">
        <v>21</v>
      </c>
      <c r="CI11" s="764"/>
      <c r="CJ11" s="764"/>
      <c r="CK11" s="764"/>
      <c r="CL11" s="765"/>
      <c r="CM11" s="763">
        <v>323</v>
      </c>
      <c r="CN11" s="764"/>
      <c r="CO11" s="764"/>
      <c r="CP11" s="764"/>
      <c r="CQ11" s="765"/>
      <c r="CR11" s="763">
        <v>5</v>
      </c>
      <c r="CS11" s="764"/>
      <c r="CT11" s="764"/>
      <c r="CU11" s="764"/>
      <c r="CV11" s="765"/>
      <c r="CW11" s="763" t="s">
        <v>560</v>
      </c>
      <c r="CX11" s="764"/>
      <c r="CY11" s="764"/>
      <c r="CZ11" s="764"/>
      <c r="DA11" s="765"/>
      <c r="DB11" s="763">
        <v>3259</v>
      </c>
      <c r="DC11" s="764"/>
      <c r="DD11" s="764"/>
      <c r="DE11" s="764"/>
      <c r="DF11" s="765"/>
      <c r="DG11" s="763" t="s">
        <v>560</v>
      </c>
      <c r="DH11" s="764"/>
      <c r="DI11" s="764"/>
      <c r="DJ11" s="764"/>
      <c r="DK11" s="765"/>
      <c r="DL11" s="763" t="s">
        <v>560</v>
      </c>
      <c r="DM11" s="764"/>
      <c r="DN11" s="764"/>
      <c r="DO11" s="764"/>
      <c r="DP11" s="765"/>
      <c r="DQ11" s="763" t="s">
        <v>560</v>
      </c>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t="s">
        <v>554</v>
      </c>
      <c r="BT12" s="761"/>
      <c r="BU12" s="761"/>
      <c r="BV12" s="761"/>
      <c r="BW12" s="761"/>
      <c r="BX12" s="761"/>
      <c r="BY12" s="761"/>
      <c r="BZ12" s="761"/>
      <c r="CA12" s="761"/>
      <c r="CB12" s="761"/>
      <c r="CC12" s="761"/>
      <c r="CD12" s="761"/>
      <c r="CE12" s="761"/>
      <c r="CF12" s="761"/>
      <c r="CG12" s="762"/>
      <c r="CH12" s="763">
        <v>0</v>
      </c>
      <c r="CI12" s="764"/>
      <c r="CJ12" s="764"/>
      <c r="CK12" s="764"/>
      <c r="CL12" s="765"/>
      <c r="CM12" s="763">
        <v>25</v>
      </c>
      <c r="CN12" s="764"/>
      <c r="CO12" s="764"/>
      <c r="CP12" s="764"/>
      <c r="CQ12" s="765"/>
      <c r="CR12" s="763">
        <v>25</v>
      </c>
      <c r="CS12" s="764"/>
      <c r="CT12" s="764"/>
      <c r="CU12" s="764"/>
      <c r="CV12" s="765"/>
      <c r="CW12" s="763">
        <v>512</v>
      </c>
      <c r="CX12" s="764"/>
      <c r="CY12" s="764"/>
      <c r="CZ12" s="764"/>
      <c r="DA12" s="765"/>
      <c r="DB12" s="763" t="s">
        <v>560</v>
      </c>
      <c r="DC12" s="764"/>
      <c r="DD12" s="764"/>
      <c r="DE12" s="764"/>
      <c r="DF12" s="765"/>
      <c r="DG12" s="763" t="s">
        <v>562</v>
      </c>
      <c r="DH12" s="764"/>
      <c r="DI12" s="764"/>
      <c r="DJ12" s="764"/>
      <c r="DK12" s="765"/>
      <c r="DL12" s="763" t="s">
        <v>562</v>
      </c>
      <c r="DM12" s="764"/>
      <c r="DN12" s="764"/>
      <c r="DO12" s="764"/>
      <c r="DP12" s="765"/>
      <c r="DQ12" s="763" t="s">
        <v>562</v>
      </c>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350115</v>
      </c>
      <c r="R23" s="780"/>
      <c r="S23" s="780"/>
      <c r="T23" s="780"/>
      <c r="U23" s="780"/>
      <c r="V23" s="780">
        <v>337389</v>
      </c>
      <c r="W23" s="780"/>
      <c r="X23" s="780"/>
      <c r="Y23" s="780"/>
      <c r="Z23" s="780"/>
      <c r="AA23" s="780">
        <v>12725</v>
      </c>
      <c r="AB23" s="780"/>
      <c r="AC23" s="780"/>
      <c r="AD23" s="780"/>
      <c r="AE23" s="781"/>
      <c r="AF23" s="782">
        <v>12490</v>
      </c>
      <c r="AG23" s="780"/>
      <c r="AH23" s="780"/>
      <c r="AI23" s="780"/>
      <c r="AJ23" s="783"/>
      <c r="AK23" s="784"/>
      <c r="AL23" s="785"/>
      <c r="AM23" s="785"/>
      <c r="AN23" s="785"/>
      <c r="AO23" s="785"/>
      <c r="AP23" s="780">
        <v>16140</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68891</v>
      </c>
      <c r="R28" s="810"/>
      <c r="S28" s="810"/>
      <c r="T28" s="810"/>
      <c r="U28" s="810"/>
      <c r="V28" s="810">
        <v>68269</v>
      </c>
      <c r="W28" s="810"/>
      <c r="X28" s="810"/>
      <c r="Y28" s="810"/>
      <c r="Z28" s="810"/>
      <c r="AA28" s="810">
        <v>622</v>
      </c>
      <c r="AB28" s="810"/>
      <c r="AC28" s="810"/>
      <c r="AD28" s="810"/>
      <c r="AE28" s="811"/>
      <c r="AF28" s="812">
        <v>622</v>
      </c>
      <c r="AG28" s="810"/>
      <c r="AH28" s="810"/>
      <c r="AI28" s="810"/>
      <c r="AJ28" s="813"/>
      <c r="AK28" s="814">
        <v>8065</v>
      </c>
      <c r="AL28" s="815"/>
      <c r="AM28" s="815"/>
      <c r="AN28" s="815"/>
      <c r="AO28" s="815"/>
      <c r="AP28" s="815" t="s">
        <v>541</v>
      </c>
      <c r="AQ28" s="815"/>
      <c r="AR28" s="815"/>
      <c r="AS28" s="815"/>
      <c r="AT28" s="815"/>
      <c r="AU28" s="815" t="s">
        <v>541</v>
      </c>
      <c r="AV28" s="815"/>
      <c r="AW28" s="815"/>
      <c r="AX28" s="815"/>
      <c r="AY28" s="815"/>
      <c r="AZ28" s="816" t="s">
        <v>541</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69183</v>
      </c>
      <c r="R29" s="771"/>
      <c r="S29" s="771"/>
      <c r="T29" s="771"/>
      <c r="U29" s="771"/>
      <c r="V29" s="771">
        <v>68187</v>
      </c>
      <c r="W29" s="771"/>
      <c r="X29" s="771"/>
      <c r="Y29" s="771"/>
      <c r="Z29" s="771"/>
      <c r="AA29" s="771">
        <v>996</v>
      </c>
      <c r="AB29" s="771"/>
      <c r="AC29" s="771"/>
      <c r="AD29" s="771"/>
      <c r="AE29" s="772"/>
      <c r="AF29" s="773">
        <v>996</v>
      </c>
      <c r="AG29" s="774"/>
      <c r="AH29" s="774"/>
      <c r="AI29" s="774"/>
      <c r="AJ29" s="775"/>
      <c r="AK29" s="821">
        <v>11601</v>
      </c>
      <c r="AL29" s="817"/>
      <c r="AM29" s="817"/>
      <c r="AN29" s="817"/>
      <c r="AO29" s="817"/>
      <c r="AP29" s="817" t="s">
        <v>541</v>
      </c>
      <c r="AQ29" s="817"/>
      <c r="AR29" s="817"/>
      <c r="AS29" s="817"/>
      <c r="AT29" s="817"/>
      <c r="AU29" s="817" t="s">
        <v>541</v>
      </c>
      <c r="AV29" s="817"/>
      <c r="AW29" s="817"/>
      <c r="AX29" s="817"/>
      <c r="AY29" s="817"/>
      <c r="AZ29" s="818" t="s">
        <v>541</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19010</v>
      </c>
      <c r="R30" s="771"/>
      <c r="S30" s="771"/>
      <c r="T30" s="771"/>
      <c r="U30" s="771"/>
      <c r="V30" s="771">
        <v>18804</v>
      </c>
      <c r="W30" s="771"/>
      <c r="X30" s="771"/>
      <c r="Y30" s="771"/>
      <c r="Z30" s="771"/>
      <c r="AA30" s="771">
        <v>205</v>
      </c>
      <c r="AB30" s="771"/>
      <c r="AC30" s="771"/>
      <c r="AD30" s="771"/>
      <c r="AE30" s="772"/>
      <c r="AF30" s="773">
        <v>205</v>
      </c>
      <c r="AG30" s="774"/>
      <c r="AH30" s="774"/>
      <c r="AI30" s="774"/>
      <c r="AJ30" s="775"/>
      <c r="AK30" s="821">
        <v>10413</v>
      </c>
      <c r="AL30" s="817"/>
      <c r="AM30" s="817"/>
      <c r="AN30" s="817"/>
      <c r="AO30" s="817"/>
      <c r="AP30" s="817" t="s">
        <v>541</v>
      </c>
      <c r="AQ30" s="817"/>
      <c r="AR30" s="817"/>
      <c r="AS30" s="817"/>
      <c r="AT30" s="817"/>
      <c r="AU30" s="817" t="s">
        <v>541</v>
      </c>
      <c r="AV30" s="817"/>
      <c r="AW30" s="817"/>
      <c r="AX30" s="817"/>
      <c r="AY30" s="817"/>
      <c r="AZ30" s="818" t="s">
        <v>541</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c r="C31" s="768"/>
      <c r="D31" s="768"/>
      <c r="E31" s="768"/>
      <c r="F31" s="768"/>
      <c r="G31" s="768"/>
      <c r="H31" s="768"/>
      <c r="I31" s="768"/>
      <c r="J31" s="768"/>
      <c r="K31" s="768"/>
      <c r="L31" s="768"/>
      <c r="M31" s="768"/>
      <c r="N31" s="768"/>
      <c r="O31" s="768"/>
      <c r="P31" s="769"/>
      <c r="Q31" s="770"/>
      <c r="R31" s="771"/>
      <c r="S31" s="771"/>
      <c r="T31" s="771"/>
      <c r="U31" s="771"/>
      <c r="V31" s="771"/>
      <c r="W31" s="771"/>
      <c r="X31" s="771"/>
      <c r="Y31" s="771"/>
      <c r="Z31" s="771"/>
      <c r="AA31" s="771"/>
      <c r="AB31" s="771"/>
      <c r="AC31" s="771"/>
      <c r="AD31" s="771"/>
      <c r="AE31" s="772"/>
      <c r="AF31" s="773"/>
      <c r="AG31" s="774"/>
      <c r="AH31" s="774"/>
      <c r="AI31" s="774"/>
      <c r="AJ31" s="775"/>
      <c r="AK31" s="821"/>
      <c r="AL31" s="817"/>
      <c r="AM31" s="817"/>
      <c r="AN31" s="817"/>
      <c r="AO31" s="817"/>
      <c r="AP31" s="817"/>
      <c r="AQ31" s="817"/>
      <c r="AR31" s="817"/>
      <c r="AS31" s="817"/>
      <c r="AT31" s="817"/>
      <c r="AU31" s="817"/>
      <c r="AV31" s="817"/>
      <c r="AW31" s="817"/>
      <c r="AX31" s="817"/>
      <c r="AY31" s="817"/>
      <c r="AZ31" s="818"/>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391</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392</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1824</v>
      </c>
      <c r="AG63" s="831"/>
      <c r="AH63" s="831"/>
      <c r="AI63" s="831"/>
      <c r="AJ63" s="832"/>
      <c r="AK63" s="833"/>
      <c r="AL63" s="828"/>
      <c r="AM63" s="828"/>
      <c r="AN63" s="828"/>
      <c r="AO63" s="828"/>
      <c r="AP63" s="831" t="s">
        <v>564</v>
      </c>
      <c r="AQ63" s="831"/>
      <c r="AR63" s="831"/>
      <c r="AS63" s="831"/>
      <c r="AT63" s="831"/>
      <c r="AU63" s="831" t="s">
        <v>564</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394</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395</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542</v>
      </c>
      <c r="C68" s="857"/>
      <c r="D68" s="857"/>
      <c r="E68" s="857"/>
      <c r="F68" s="857"/>
      <c r="G68" s="857"/>
      <c r="H68" s="857"/>
      <c r="I68" s="857"/>
      <c r="J68" s="857"/>
      <c r="K68" s="857"/>
      <c r="L68" s="857"/>
      <c r="M68" s="857"/>
      <c r="N68" s="857"/>
      <c r="O68" s="857"/>
      <c r="P68" s="858"/>
      <c r="Q68" s="859">
        <v>9139</v>
      </c>
      <c r="R68" s="853">
        <v>7961</v>
      </c>
      <c r="S68" s="853">
        <v>7961</v>
      </c>
      <c r="T68" s="853">
        <v>7961</v>
      </c>
      <c r="U68" s="853">
        <v>7961</v>
      </c>
      <c r="V68" s="853">
        <v>8458</v>
      </c>
      <c r="W68" s="853">
        <v>7475</v>
      </c>
      <c r="X68" s="853">
        <v>7475</v>
      </c>
      <c r="Y68" s="853">
        <v>7475</v>
      </c>
      <c r="Z68" s="853">
        <v>7475</v>
      </c>
      <c r="AA68" s="853">
        <v>681</v>
      </c>
      <c r="AB68" s="853">
        <v>486</v>
      </c>
      <c r="AC68" s="853">
        <v>486</v>
      </c>
      <c r="AD68" s="853">
        <v>486</v>
      </c>
      <c r="AE68" s="853">
        <v>486</v>
      </c>
      <c r="AF68" s="853">
        <v>681</v>
      </c>
      <c r="AG68" s="853">
        <v>486</v>
      </c>
      <c r="AH68" s="853">
        <v>486</v>
      </c>
      <c r="AI68" s="853">
        <v>486</v>
      </c>
      <c r="AJ68" s="853">
        <v>486</v>
      </c>
      <c r="AK68" s="853">
        <v>92</v>
      </c>
      <c r="AL68" s="853"/>
      <c r="AM68" s="853"/>
      <c r="AN68" s="853"/>
      <c r="AO68" s="853"/>
      <c r="AP68" s="853">
        <v>2895</v>
      </c>
      <c r="AQ68" s="853">
        <v>4476</v>
      </c>
      <c r="AR68" s="853">
        <v>4476</v>
      </c>
      <c r="AS68" s="853">
        <v>4476</v>
      </c>
      <c r="AT68" s="853">
        <v>4476</v>
      </c>
      <c r="AU68" s="853">
        <v>124</v>
      </c>
      <c r="AV68" s="853">
        <v>192</v>
      </c>
      <c r="AW68" s="853">
        <v>192</v>
      </c>
      <c r="AX68" s="853">
        <v>192</v>
      </c>
      <c r="AY68" s="853">
        <v>192</v>
      </c>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543</v>
      </c>
      <c r="C69" s="861"/>
      <c r="D69" s="861"/>
      <c r="E69" s="861"/>
      <c r="F69" s="861"/>
      <c r="G69" s="861"/>
      <c r="H69" s="861"/>
      <c r="I69" s="861"/>
      <c r="J69" s="861"/>
      <c r="K69" s="861"/>
      <c r="L69" s="861"/>
      <c r="M69" s="861"/>
      <c r="N69" s="861"/>
      <c r="O69" s="861"/>
      <c r="P69" s="862"/>
      <c r="Q69" s="863">
        <v>217938</v>
      </c>
      <c r="R69" s="817">
        <v>144168</v>
      </c>
      <c r="S69" s="817">
        <v>144168</v>
      </c>
      <c r="T69" s="817">
        <v>144168</v>
      </c>
      <c r="U69" s="817">
        <v>144168</v>
      </c>
      <c r="V69" s="817">
        <v>200432</v>
      </c>
      <c r="W69" s="817">
        <v>138019</v>
      </c>
      <c r="X69" s="817">
        <v>138019</v>
      </c>
      <c r="Y69" s="817">
        <v>138019</v>
      </c>
      <c r="Z69" s="817">
        <v>138019</v>
      </c>
      <c r="AA69" s="817">
        <v>17506</v>
      </c>
      <c r="AB69" s="817">
        <v>6149</v>
      </c>
      <c r="AC69" s="817">
        <v>6149</v>
      </c>
      <c r="AD69" s="817">
        <v>6149</v>
      </c>
      <c r="AE69" s="817">
        <v>6149</v>
      </c>
      <c r="AF69" s="817">
        <v>40895</v>
      </c>
      <c r="AG69" s="817">
        <v>32354</v>
      </c>
      <c r="AH69" s="817">
        <v>32354</v>
      </c>
      <c r="AI69" s="817">
        <v>32354</v>
      </c>
      <c r="AJ69" s="817">
        <v>32354</v>
      </c>
      <c r="AK69" s="817" t="s">
        <v>482</v>
      </c>
      <c r="AL69" s="817"/>
      <c r="AM69" s="817"/>
      <c r="AN69" s="817"/>
      <c r="AO69" s="817"/>
      <c r="AP69" s="817" t="s">
        <v>482</v>
      </c>
      <c r="AQ69" s="817"/>
      <c r="AR69" s="817"/>
      <c r="AS69" s="817"/>
      <c r="AT69" s="817"/>
      <c r="AU69" s="817" t="s">
        <v>482</v>
      </c>
      <c r="AV69" s="817"/>
      <c r="AW69" s="817"/>
      <c r="AX69" s="817"/>
      <c r="AY69" s="817"/>
      <c r="AZ69" s="819" t="s">
        <v>544</v>
      </c>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545</v>
      </c>
      <c r="C70" s="861"/>
      <c r="D70" s="861"/>
      <c r="E70" s="861"/>
      <c r="F70" s="861"/>
      <c r="G70" s="861"/>
      <c r="H70" s="861"/>
      <c r="I70" s="861"/>
      <c r="J70" s="861"/>
      <c r="K70" s="861"/>
      <c r="L70" s="861"/>
      <c r="M70" s="861"/>
      <c r="N70" s="861"/>
      <c r="O70" s="861"/>
      <c r="P70" s="862"/>
      <c r="Q70" s="863">
        <v>101278</v>
      </c>
      <c r="R70" s="817">
        <v>76940</v>
      </c>
      <c r="S70" s="817">
        <v>76940</v>
      </c>
      <c r="T70" s="817">
        <v>76940</v>
      </c>
      <c r="U70" s="817">
        <v>76940</v>
      </c>
      <c r="V70" s="817">
        <v>98372</v>
      </c>
      <c r="W70" s="817">
        <v>73165</v>
      </c>
      <c r="X70" s="817">
        <v>73165</v>
      </c>
      <c r="Y70" s="817">
        <v>73165</v>
      </c>
      <c r="Z70" s="817">
        <v>73165</v>
      </c>
      <c r="AA70" s="817">
        <v>2906</v>
      </c>
      <c r="AB70" s="817">
        <v>3775</v>
      </c>
      <c r="AC70" s="817">
        <v>3775</v>
      </c>
      <c r="AD70" s="817">
        <v>3775</v>
      </c>
      <c r="AE70" s="817">
        <v>3775</v>
      </c>
      <c r="AF70" s="817">
        <v>2874</v>
      </c>
      <c r="AG70" s="817">
        <v>3775</v>
      </c>
      <c r="AH70" s="817">
        <v>3775</v>
      </c>
      <c r="AI70" s="817">
        <v>3775</v>
      </c>
      <c r="AJ70" s="817">
        <v>3775</v>
      </c>
      <c r="AK70" s="817">
        <v>3777</v>
      </c>
      <c r="AL70" s="817">
        <v>7300</v>
      </c>
      <c r="AM70" s="817">
        <v>7300</v>
      </c>
      <c r="AN70" s="817">
        <v>7300</v>
      </c>
      <c r="AO70" s="817">
        <v>7300</v>
      </c>
      <c r="AP70" s="817">
        <v>85217</v>
      </c>
      <c r="AQ70" s="817">
        <v>42318</v>
      </c>
      <c r="AR70" s="817">
        <v>42318</v>
      </c>
      <c r="AS70" s="817">
        <v>42318</v>
      </c>
      <c r="AT70" s="817">
        <v>42318</v>
      </c>
      <c r="AU70" s="817">
        <v>4602</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546</v>
      </c>
      <c r="C71" s="861"/>
      <c r="D71" s="861"/>
      <c r="E71" s="861"/>
      <c r="F71" s="861"/>
      <c r="G71" s="861"/>
      <c r="H71" s="861"/>
      <c r="I71" s="861"/>
      <c r="J71" s="861"/>
      <c r="K71" s="861"/>
      <c r="L71" s="861"/>
      <c r="M71" s="861"/>
      <c r="N71" s="861"/>
      <c r="O71" s="861"/>
      <c r="P71" s="862"/>
      <c r="Q71" s="863">
        <v>11048</v>
      </c>
      <c r="R71" s="817">
        <v>6933</v>
      </c>
      <c r="S71" s="817">
        <v>6933</v>
      </c>
      <c r="T71" s="817">
        <v>6933</v>
      </c>
      <c r="U71" s="817">
        <v>6933</v>
      </c>
      <c r="V71" s="817">
        <v>10962</v>
      </c>
      <c r="W71" s="817">
        <v>6850</v>
      </c>
      <c r="X71" s="817">
        <v>6850</v>
      </c>
      <c r="Y71" s="817">
        <v>6850</v>
      </c>
      <c r="Z71" s="817">
        <v>6850</v>
      </c>
      <c r="AA71" s="817">
        <v>86</v>
      </c>
      <c r="AB71" s="817">
        <v>82</v>
      </c>
      <c r="AC71" s="817">
        <v>82</v>
      </c>
      <c r="AD71" s="817">
        <v>82</v>
      </c>
      <c r="AE71" s="817">
        <v>82</v>
      </c>
      <c r="AF71" s="817">
        <v>86</v>
      </c>
      <c r="AG71" s="817">
        <v>82</v>
      </c>
      <c r="AH71" s="817">
        <v>82</v>
      </c>
      <c r="AI71" s="817">
        <v>82</v>
      </c>
      <c r="AJ71" s="817">
        <v>82</v>
      </c>
      <c r="AK71" s="817">
        <v>4624</v>
      </c>
      <c r="AL71" s="817">
        <v>2485</v>
      </c>
      <c r="AM71" s="817">
        <v>2485</v>
      </c>
      <c r="AN71" s="817">
        <v>2485</v>
      </c>
      <c r="AO71" s="817">
        <v>2485</v>
      </c>
      <c r="AP71" s="817" t="s">
        <v>482</v>
      </c>
      <c r="AQ71" s="817"/>
      <c r="AR71" s="817"/>
      <c r="AS71" s="817"/>
      <c r="AT71" s="817"/>
      <c r="AU71" s="817" t="s">
        <v>561</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547</v>
      </c>
      <c r="C72" s="861"/>
      <c r="D72" s="861"/>
      <c r="E72" s="861"/>
      <c r="F72" s="861"/>
      <c r="G72" s="861"/>
      <c r="H72" s="861"/>
      <c r="I72" s="861"/>
      <c r="J72" s="861"/>
      <c r="K72" s="861"/>
      <c r="L72" s="861"/>
      <c r="M72" s="861"/>
      <c r="N72" s="861"/>
      <c r="O72" s="861"/>
      <c r="P72" s="862"/>
      <c r="Q72" s="863">
        <v>1656633</v>
      </c>
      <c r="R72" s="817">
        <v>1385861</v>
      </c>
      <c r="S72" s="817">
        <v>1385861</v>
      </c>
      <c r="T72" s="817">
        <v>1385861</v>
      </c>
      <c r="U72" s="817">
        <v>1385861</v>
      </c>
      <c r="V72" s="817">
        <v>1631442</v>
      </c>
      <c r="W72" s="817">
        <v>1346246</v>
      </c>
      <c r="X72" s="817">
        <v>1346246</v>
      </c>
      <c r="Y72" s="817">
        <v>1346246</v>
      </c>
      <c r="Z72" s="817">
        <v>1346246</v>
      </c>
      <c r="AA72" s="817">
        <v>25191</v>
      </c>
      <c r="AB72" s="817">
        <v>39615</v>
      </c>
      <c r="AC72" s="817">
        <v>39615</v>
      </c>
      <c r="AD72" s="817">
        <v>39615</v>
      </c>
      <c r="AE72" s="817">
        <v>39615</v>
      </c>
      <c r="AF72" s="817">
        <v>25191</v>
      </c>
      <c r="AG72" s="817">
        <v>39615</v>
      </c>
      <c r="AH72" s="817">
        <v>39615</v>
      </c>
      <c r="AI72" s="817">
        <v>39615</v>
      </c>
      <c r="AJ72" s="817">
        <v>39615</v>
      </c>
      <c r="AK72" s="817">
        <v>23240</v>
      </c>
      <c r="AL72" s="817"/>
      <c r="AM72" s="817"/>
      <c r="AN72" s="817"/>
      <c r="AO72" s="817"/>
      <c r="AP72" s="817" t="s">
        <v>482</v>
      </c>
      <c r="AQ72" s="817"/>
      <c r="AR72" s="817"/>
      <c r="AS72" s="817"/>
      <c r="AT72" s="817"/>
      <c r="AU72" s="817" t="s">
        <v>561</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64"/>
      <c r="AG73" s="865"/>
      <c r="AH73" s="865"/>
      <c r="AI73" s="865"/>
      <c r="AJ73" s="821"/>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6"/>
      <c r="R75" s="865"/>
      <c r="S75" s="865"/>
      <c r="T75" s="865"/>
      <c r="U75" s="821"/>
      <c r="V75" s="864"/>
      <c r="W75" s="865"/>
      <c r="X75" s="865"/>
      <c r="Y75" s="865"/>
      <c r="Z75" s="821"/>
      <c r="AA75" s="864"/>
      <c r="AB75" s="865"/>
      <c r="AC75" s="865"/>
      <c r="AD75" s="865"/>
      <c r="AE75" s="821"/>
      <c r="AF75" s="864"/>
      <c r="AG75" s="865"/>
      <c r="AH75" s="865"/>
      <c r="AI75" s="865"/>
      <c r="AJ75" s="821"/>
      <c r="AK75" s="864"/>
      <c r="AL75" s="865"/>
      <c r="AM75" s="865"/>
      <c r="AN75" s="865"/>
      <c r="AO75" s="821"/>
      <c r="AP75" s="864"/>
      <c r="AQ75" s="865"/>
      <c r="AR75" s="865"/>
      <c r="AS75" s="865"/>
      <c r="AT75" s="821"/>
      <c r="AU75" s="864"/>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6"/>
      <c r="R76" s="865"/>
      <c r="S76" s="865"/>
      <c r="T76" s="865"/>
      <c r="U76" s="821"/>
      <c r="V76" s="864"/>
      <c r="W76" s="865"/>
      <c r="X76" s="865"/>
      <c r="Y76" s="865"/>
      <c r="Z76" s="821"/>
      <c r="AA76" s="864"/>
      <c r="AB76" s="865"/>
      <c r="AC76" s="865"/>
      <c r="AD76" s="865"/>
      <c r="AE76" s="821"/>
      <c r="AF76" s="864"/>
      <c r="AG76" s="865"/>
      <c r="AH76" s="865"/>
      <c r="AI76" s="865"/>
      <c r="AJ76" s="821"/>
      <c r="AK76" s="864"/>
      <c r="AL76" s="865"/>
      <c r="AM76" s="865"/>
      <c r="AN76" s="865"/>
      <c r="AO76" s="821"/>
      <c r="AP76" s="864"/>
      <c r="AQ76" s="865"/>
      <c r="AR76" s="865"/>
      <c r="AS76" s="865"/>
      <c r="AT76" s="821"/>
      <c r="AU76" s="864"/>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6"/>
      <c r="R77" s="865"/>
      <c r="S77" s="865"/>
      <c r="T77" s="865"/>
      <c r="U77" s="821"/>
      <c r="V77" s="864"/>
      <c r="W77" s="865"/>
      <c r="X77" s="865"/>
      <c r="Y77" s="865"/>
      <c r="Z77" s="821"/>
      <c r="AA77" s="864"/>
      <c r="AB77" s="865"/>
      <c r="AC77" s="865"/>
      <c r="AD77" s="865"/>
      <c r="AE77" s="821"/>
      <c r="AF77" s="864"/>
      <c r="AG77" s="865"/>
      <c r="AH77" s="865"/>
      <c r="AI77" s="865"/>
      <c r="AJ77" s="821"/>
      <c r="AK77" s="864"/>
      <c r="AL77" s="865"/>
      <c r="AM77" s="865"/>
      <c r="AN77" s="865"/>
      <c r="AO77" s="821"/>
      <c r="AP77" s="864"/>
      <c r="AQ77" s="865"/>
      <c r="AR77" s="865"/>
      <c r="AS77" s="865"/>
      <c r="AT77" s="821"/>
      <c r="AU77" s="864"/>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396</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69728</v>
      </c>
      <c r="AG88" s="831"/>
      <c r="AH88" s="831"/>
      <c r="AI88" s="831"/>
      <c r="AJ88" s="831"/>
      <c r="AK88" s="828"/>
      <c r="AL88" s="828"/>
      <c r="AM88" s="828"/>
      <c r="AN88" s="828"/>
      <c r="AO88" s="828"/>
      <c r="AP88" s="831">
        <v>88111</v>
      </c>
      <c r="AQ88" s="831"/>
      <c r="AR88" s="831"/>
      <c r="AS88" s="831"/>
      <c r="AT88" s="831"/>
      <c r="AU88" s="831">
        <v>4726</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397</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4582</v>
      </c>
      <c r="CS102" s="839"/>
      <c r="CT102" s="839"/>
      <c r="CU102" s="839"/>
      <c r="CV102" s="878"/>
      <c r="CW102" s="877">
        <v>853</v>
      </c>
      <c r="CX102" s="839"/>
      <c r="CY102" s="839"/>
      <c r="CZ102" s="839"/>
      <c r="DA102" s="878"/>
      <c r="DB102" s="877">
        <v>3259</v>
      </c>
      <c r="DC102" s="839"/>
      <c r="DD102" s="839"/>
      <c r="DE102" s="839"/>
      <c r="DF102" s="878"/>
      <c r="DG102" s="877" t="s">
        <v>565</v>
      </c>
      <c r="DH102" s="839"/>
      <c r="DI102" s="839"/>
      <c r="DJ102" s="839"/>
      <c r="DK102" s="878"/>
      <c r="DL102" s="877" t="s">
        <v>565</v>
      </c>
      <c r="DM102" s="839"/>
      <c r="DN102" s="839"/>
      <c r="DO102" s="839"/>
      <c r="DP102" s="878"/>
      <c r="DQ102" s="877" t="s">
        <v>565</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398</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399</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402</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403</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404</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405</v>
      </c>
      <c r="AB109" s="880"/>
      <c r="AC109" s="880"/>
      <c r="AD109" s="880"/>
      <c r="AE109" s="881"/>
      <c r="AF109" s="879" t="s">
        <v>406</v>
      </c>
      <c r="AG109" s="880"/>
      <c r="AH109" s="880"/>
      <c r="AI109" s="880"/>
      <c r="AJ109" s="881"/>
      <c r="AK109" s="879" t="s">
        <v>294</v>
      </c>
      <c r="AL109" s="880"/>
      <c r="AM109" s="880"/>
      <c r="AN109" s="880"/>
      <c r="AO109" s="881"/>
      <c r="AP109" s="879" t="s">
        <v>407</v>
      </c>
      <c r="AQ109" s="880"/>
      <c r="AR109" s="880"/>
      <c r="AS109" s="880"/>
      <c r="AT109" s="882"/>
      <c r="AU109" s="899" t="s">
        <v>404</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405</v>
      </c>
      <c r="BR109" s="880"/>
      <c r="BS109" s="880"/>
      <c r="BT109" s="880"/>
      <c r="BU109" s="881"/>
      <c r="BV109" s="879" t="s">
        <v>406</v>
      </c>
      <c r="BW109" s="880"/>
      <c r="BX109" s="880"/>
      <c r="BY109" s="880"/>
      <c r="BZ109" s="881"/>
      <c r="CA109" s="879" t="s">
        <v>294</v>
      </c>
      <c r="CB109" s="880"/>
      <c r="CC109" s="880"/>
      <c r="CD109" s="880"/>
      <c r="CE109" s="881"/>
      <c r="CF109" s="900" t="s">
        <v>407</v>
      </c>
      <c r="CG109" s="900"/>
      <c r="CH109" s="900"/>
      <c r="CI109" s="900"/>
      <c r="CJ109" s="900"/>
      <c r="CK109" s="879" t="s">
        <v>408</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405</v>
      </c>
      <c r="DH109" s="880"/>
      <c r="DI109" s="880"/>
      <c r="DJ109" s="880"/>
      <c r="DK109" s="881"/>
      <c r="DL109" s="879" t="s">
        <v>406</v>
      </c>
      <c r="DM109" s="880"/>
      <c r="DN109" s="880"/>
      <c r="DO109" s="880"/>
      <c r="DP109" s="881"/>
      <c r="DQ109" s="879" t="s">
        <v>294</v>
      </c>
      <c r="DR109" s="880"/>
      <c r="DS109" s="880"/>
      <c r="DT109" s="880"/>
      <c r="DU109" s="881"/>
      <c r="DV109" s="879" t="s">
        <v>407</v>
      </c>
      <c r="DW109" s="880"/>
      <c r="DX109" s="880"/>
      <c r="DY109" s="880"/>
      <c r="DZ109" s="882"/>
    </row>
    <row r="110" spans="1:131" s="212" customFormat="1" ht="26.25" customHeight="1" x14ac:dyDescent="0.2">
      <c r="A110" s="883" t="s">
        <v>409</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3041356</v>
      </c>
      <c r="AB110" s="887"/>
      <c r="AC110" s="887"/>
      <c r="AD110" s="887"/>
      <c r="AE110" s="888"/>
      <c r="AF110" s="889">
        <v>2841917</v>
      </c>
      <c r="AG110" s="887"/>
      <c r="AH110" s="887"/>
      <c r="AI110" s="887"/>
      <c r="AJ110" s="888"/>
      <c r="AK110" s="889">
        <v>2956046</v>
      </c>
      <c r="AL110" s="887"/>
      <c r="AM110" s="887"/>
      <c r="AN110" s="887"/>
      <c r="AO110" s="888"/>
      <c r="AP110" s="890">
        <v>1.6</v>
      </c>
      <c r="AQ110" s="891"/>
      <c r="AR110" s="891"/>
      <c r="AS110" s="891"/>
      <c r="AT110" s="892"/>
      <c r="AU110" s="893" t="s">
        <v>69</v>
      </c>
      <c r="AV110" s="894"/>
      <c r="AW110" s="894"/>
      <c r="AX110" s="894"/>
      <c r="AY110" s="894"/>
      <c r="AZ110" s="916" t="s">
        <v>410</v>
      </c>
      <c r="BA110" s="884"/>
      <c r="BB110" s="884"/>
      <c r="BC110" s="884"/>
      <c r="BD110" s="884"/>
      <c r="BE110" s="884"/>
      <c r="BF110" s="884"/>
      <c r="BG110" s="884"/>
      <c r="BH110" s="884"/>
      <c r="BI110" s="884"/>
      <c r="BJ110" s="884"/>
      <c r="BK110" s="884"/>
      <c r="BL110" s="884"/>
      <c r="BM110" s="884"/>
      <c r="BN110" s="884"/>
      <c r="BO110" s="884"/>
      <c r="BP110" s="885"/>
      <c r="BQ110" s="917">
        <v>22475843</v>
      </c>
      <c r="BR110" s="918"/>
      <c r="BS110" s="918"/>
      <c r="BT110" s="918"/>
      <c r="BU110" s="918"/>
      <c r="BV110" s="918">
        <v>18907243</v>
      </c>
      <c r="BW110" s="918"/>
      <c r="BX110" s="918"/>
      <c r="BY110" s="918"/>
      <c r="BZ110" s="918"/>
      <c r="CA110" s="918">
        <v>16140200</v>
      </c>
      <c r="CB110" s="918"/>
      <c r="CC110" s="918"/>
      <c r="CD110" s="918"/>
      <c r="CE110" s="918"/>
      <c r="CF110" s="931">
        <v>8.6</v>
      </c>
      <c r="CG110" s="932"/>
      <c r="CH110" s="932"/>
      <c r="CI110" s="932"/>
      <c r="CJ110" s="932"/>
      <c r="CK110" s="933" t="s">
        <v>411</v>
      </c>
      <c r="CL110" s="934"/>
      <c r="CM110" s="916" t="s">
        <v>412</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413</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414</v>
      </c>
      <c r="BA111" s="910"/>
      <c r="BB111" s="910"/>
      <c r="BC111" s="910"/>
      <c r="BD111" s="910"/>
      <c r="BE111" s="910"/>
      <c r="BF111" s="910"/>
      <c r="BG111" s="910"/>
      <c r="BH111" s="910"/>
      <c r="BI111" s="910"/>
      <c r="BJ111" s="910"/>
      <c r="BK111" s="910"/>
      <c r="BL111" s="910"/>
      <c r="BM111" s="910"/>
      <c r="BN111" s="910"/>
      <c r="BO111" s="910"/>
      <c r="BP111" s="911"/>
      <c r="BQ111" s="912">
        <v>4234654</v>
      </c>
      <c r="BR111" s="913"/>
      <c r="BS111" s="913"/>
      <c r="BT111" s="913"/>
      <c r="BU111" s="913"/>
      <c r="BV111" s="913">
        <v>4060730</v>
      </c>
      <c r="BW111" s="913"/>
      <c r="BX111" s="913"/>
      <c r="BY111" s="913"/>
      <c r="BZ111" s="913"/>
      <c r="CA111" s="913">
        <v>3886806</v>
      </c>
      <c r="CB111" s="913"/>
      <c r="CC111" s="913"/>
      <c r="CD111" s="913"/>
      <c r="CE111" s="913"/>
      <c r="CF111" s="907">
        <v>2.1</v>
      </c>
      <c r="CG111" s="908"/>
      <c r="CH111" s="908"/>
      <c r="CI111" s="908"/>
      <c r="CJ111" s="908"/>
      <c r="CK111" s="935"/>
      <c r="CL111" s="936"/>
      <c r="CM111" s="909" t="s">
        <v>415</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416</v>
      </c>
      <c r="B112" s="940"/>
      <c r="C112" s="910" t="s">
        <v>417</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v>30300</v>
      </c>
      <c r="AB112" s="946"/>
      <c r="AC112" s="946"/>
      <c r="AD112" s="946"/>
      <c r="AE112" s="947"/>
      <c r="AF112" s="948">
        <v>22233</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418</v>
      </c>
      <c r="BA112" s="910"/>
      <c r="BB112" s="910"/>
      <c r="BC112" s="910"/>
      <c r="BD112" s="910"/>
      <c r="BE112" s="910"/>
      <c r="BF112" s="910"/>
      <c r="BG112" s="910"/>
      <c r="BH112" s="910"/>
      <c r="BI112" s="910"/>
      <c r="BJ112" s="910"/>
      <c r="BK112" s="910"/>
      <c r="BL112" s="910"/>
      <c r="BM112" s="910"/>
      <c r="BN112" s="910"/>
      <c r="BO112" s="910"/>
      <c r="BP112" s="911"/>
      <c r="BQ112" s="912" t="s">
        <v>122</v>
      </c>
      <c r="BR112" s="913"/>
      <c r="BS112" s="913"/>
      <c r="BT112" s="913"/>
      <c r="BU112" s="913"/>
      <c r="BV112" s="913" t="s">
        <v>122</v>
      </c>
      <c r="BW112" s="913"/>
      <c r="BX112" s="913"/>
      <c r="BY112" s="913"/>
      <c r="BZ112" s="913"/>
      <c r="CA112" s="913" t="s">
        <v>122</v>
      </c>
      <c r="CB112" s="913"/>
      <c r="CC112" s="913"/>
      <c r="CD112" s="913"/>
      <c r="CE112" s="913"/>
      <c r="CF112" s="907" t="s">
        <v>122</v>
      </c>
      <c r="CG112" s="908"/>
      <c r="CH112" s="908"/>
      <c r="CI112" s="908"/>
      <c r="CJ112" s="908"/>
      <c r="CK112" s="935"/>
      <c r="CL112" s="936"/>
      <c r="CM112" s="909" t="s">
        <v>419</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420</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t="s">
        <v>122</v>
      </c>
      <c r="AB113" s="925"/>
      <c r="AC113" s="925"/>
      <c r="AD113" s="925"/>
      <c r="AE113" s="926"/>
      <c r="AF113" s="927" t="s">
        <v>122</v>
      </c>
      <c r="AG113" s="925"/>
      <c r="AH113" s="925"/>
      <c r="AI113" s="925"/>
      <c r="AJ113" s="926"/>
      <c r="AK113" s="927" t="s">
        <v>122</v>
      </c>
      <c r="AL113" s="925"/>
      <c r="AM113" s="925"/>
      <c r="AN113" s="925"/>
      <c r="AO113" s="926"/>
      <c r="AP113" s="928" t="s">
        <v>122</v>
      </c>
      <c r="AQ113" s="929"/>
      <c r="AR113" s="929"/>
      <c r="AS113" s="929"/>
      <c r="AT113" s="930"/>
      <c r="AU113" s="895"/>
      <c r="AV113" s="896"/>
      <c r="AW113" s="896"/>
      <c r="AX113" s="896"/>
      <c r="AY113" s="896"/>
      <c r="AZ113" s="909" t="s">
        <v>421</v>
      </c>
      <c r="BA113" s="910"/>
      <c r="BB113" s="910"/>
      <c r="BC113" s="910"/>
      <c r="BD113" s="910"/>
      <c r="BE113" s="910"/>
      <c r="BF113" s="910"/>
      <c r="BG113" s="910"/>
      <c r="BH113" s="910"/>
      <c r="BI113" s="910"/>
      <c r="BJ113" s="910"/>
      <c r="BK113" s="910"/>
      <c r="BL113" s="910"/>
      <c r="BM113" s="910"/>
      <c r="BN113" s="910"/>
      <c r="BO113" s="910"/>
      <c r="BP113" s="911"/>
      <c r="BQ113" s="912">
        <v>3722135</v>
      </c>
      <c r="BR113" s="913"/>
      <c r="BS113" s="913"/>
      <c r="BT113" s="913"/>
      <c r="BU113" s="913"/>
      <c r="BV113" s="913">
        <v>3912178</v>
      </c>
      <c r="BW113" s="913"/>
      <c r="BX113" s="913"/>
      <c r="BY113" s="913"/>
      <c r="BZ113" s="913"/>
      <c r="CA113" s="913">
        <v>4726168</v>
      </c>
      <c r="CB113" s="913"/>
      <c r="CC113" s="913"/>
      <c r="CD113" s="913"/>
      <c r="CE113" s="913"/>
      <c r="CF113" s="907">
        <v>2.5</v>
      </c>
      <c r="CG113" s="908"/>
      <c r="CH113" s="908"/>
      <c r="CI113" s="908"/>
      <c r="CJ113" s="908"/>
      <c r="CK113" s="935"/>
      <c r="CL113" s="936"/>
      <c r="CM113" s="909" t="s">
        <v>422</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423</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197915</v>
      </c>
      <c r="AB114" s="946"/>
      <c r="AC114" s="946"/>
      <c r="AD114" s="946"/>
      <c r="AE114" s="947"/>
      <c r="AF114" s="948">
        <v>247064</v>
      </c>
      <c r="AG114" s="946"/>
      <c r="AH114" s="946"/>
      <c r="AI114" s="946"/>
      <c r="AJ114" s="947"/>
      <c r="AK114" s="948">
        <v>354584</v>
      </c>
      <c r="AL114" s="946"/>
      <c r="AM114" s="946"/>
      <c r="AN114" s="946"/>
      <c r="AO114" s="947"/>
      <c r="AP114" s="949">
        <v>0.2</v>
      </c>
      <c r="AQ114" s="950"/>
      <c r="AR114" s="950"/>
      <c r="AS114" s="950"/>
      <c r="AT114" s="951"/>
      <c r="AU114" s="895"/>
      <c r="AV114" s="896"/>
      <c r="AW114" s="896"/>
      <c r="AX114" s="896"/>
      <c r="AY114" s="896"/>
      <c r="AZ114" s="909" t="s">
        <v>424</v>
      </c>
      <c r="BA114" s="910"/>
      <c r="BB114" s="910"/>
      <c r="BC114" s="910"/>
      <c r="BD114" s="910"/>
      <c r="BE114" s="910"/>
      <c r="BF114" s="910"/>
      <c r="BG114" s="910"/>
      <c r="BH114" s="910"/>
      <c r="BI114" s="910"/>
      <c r="BJ114" s="910"/>
      <c r="BK114" s="910"/>
      <c r="BL114" s="910"/>
      <c r="BM114" s="910"/>
      <c r="BN114" s="910"/>
      <c r="BO114" s="910"/>
      <c r="BP114" s="911"/>
      <c r="BQ114" s="912">
        <v>22682066</v>
      </c>
      <c r="BR114" s="913"/>
      <c r="BS114" s="913"/>
      <c r="BT114" s="913"/>
      <c r="BU114" s="913"/>
      <c r="BV114" s="913">
        <v>22055013</v>
      </c>
      <c r="BW114" s="913"/>
      <c r="BX114" s="913"/>
      <c r="BY114" s="913"/>
      <c r="BZ114" s="913"/>
      <c r="CA114" s="913">
        <v>21525247</v>
      </c>
      <c r="CB114" s="913"/>
      <c r="CC114" s="913"/>
      <c r="CD114" s="913"/>
      <c r="CE114" s="913"/>
      <c r="CF114" s="907">
        <v>11.5</v>
      </c>
      <c r="CG114" s="908"/>
      <c r="CH114" s="908"/>
      <c r="CI114" s="908"/>
      <c r="CJ114" s="908"/>
      <c r="CK114" s="935"/>
      <c r="CL114" s="936"/>
      <c r="CM114" s="909" t="s">
        <v>425</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426</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173924</v>
      </c>
      <c r="AB115" s="925"/>
      <c r="AC115" s="925"/>
      <c r="AD115" s="925"/>
      <c r="AE115" s="926"/>
      <c r="AF115" s="927">
        <v>173924</v>
      </c>
      <c r="AG115" s="925"/>
      <c r="AH115" s="925"/>
      <c r="AI115" s="925"/>
      <c r="AJ115" s="926"/>
      <c r="AK115" s="927">
        <v>173924</v>
      </c>
      <c r="AL115" s="925"/>
      <c r="AM115" s="925"/>
      <c r="AN115" s="925"/>
      <c r="AO115" s="926"/>
      <c r="AP115" s="928">
        <v>0.1</v>
      </c>
      <c r="AQ115" s="929"/>
      <c r="AR115" s="929"/>
      <c r="AS115" s="929"/>
      <c r="AT115" s="930"/>
      <c r="AU115" s="895"/>
      <c r="AV115" s="896"/>
      <c r="AW115" s="896"/>
      <c r="AX115" s="896"/>
      <c r="AY115" s="896"/>
      <c r="AZ115" s="909" t="s">
        <v>427</v>
      </c>
      <c r="BA115" s="910"/>
      <c r="BB115" s="910"/>
      <c r="BC115" s="910"/>
      <c r="BD115" s="910"/>
      <c r="BE115" s="910"/>
      <c r="BF115" s="910"/>
      <c r="BG115" s="910"/>
      <c r="BH115" s="910"/>
      <c r="BI115" s="910"/>
      <c r="BJ115" s="910"/>
      <c r="BK115" s="910"/>
      <c r="BL115" s="910"/>
      <c r="BM115" s="910"/>
      <c r="BN115" s="910"/>
      <c r="BO115" s="910"/>
      <c r="BP115" s="911"/>
      <c r="BQ115" s="912">
        <v>12757</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428</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3258585</v>
      </c>
      <c r="DH115" s="946"/>
      <c r="DI115" s="946"/>
      <c r="DJ115" s="946"/>
      <c r="DK115" s="947"/>
      <c r="DL115" s="948">
        <v>3258585</v>
      </c>
      <c r="DM115" s="946"/>
      <c r="DN115" s="946"/>
      <c r="DO115" s="946"/>
      <c r="DP115" s="947"/>
      <c r="DQ115" s="948">
        <v>3258585</v>
      </c>
      <c r="DR115" s="946"/>
      <c r="DS115" s="946"/>
      <c r="DT115" s="946"/>
      <c r="DU115" s="947"/>
      <c r="DV115" s="949">
        <v>1.7</v>
      </c>
      <c r="DW115" s="950"/>
      <c r="DX115" s="950"/>
      <c r="DY115" s="950"/>
      <c r="DZ115" s="951"/>
    </row>
    <row r="116" spans="1:130" s="212" customFormat="1" ht="26.25" customHeight="1" x14ac:dyDescent="0.2">
      <c r="A116" s="943"/>
      <c r="B116" s="944"/>
      <c r="C116" s="952" t="s">
        <v>429</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430</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431</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77179</v>
      </c>
      <c r="DH116" s="946"/>
      <c r="DI116" s="946"/>
      <c r="DJ116" s="946"/>
      <c r="DK116" s="947"/>
      <c r="DL116" s="948">
        <v>63308</v>
      </c>
      <c r="DM116" s="946"/>
      <c r="DN116" s="946"/>
      <c r="DO116" s="946"/>
      <c r="DP116" s="947"/>
      <c r="DQ116" s="948">
        <v>49437</v>
      </c>
      <c r="DR116" s="946"/>
      <c r="DS116" s="946"/>
      <c r="DT116" s="946"/>
      <c r="DU116" s="947"/>
      <c r="DV116" s="949">
        <v>0</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432</v>
      </c>
      <c r="Z117" s="881"/>
      <c r="AA117" s="965">
        <v>3443495</v>
      </c>
      <c r="AB117" s="966"/>
      <c r="AC117" s="966"/>
      <c r="AD117" s="966"/>
      <c r="AE117" s="967"/>
      <c r="AF117" s="968">
        <v>3285138</v>
      </c>
      <c r="AG117" s="966"/>
      <c r="AH117" s="966"/>
      <c r="AI117" s="966"/>
      <c r="AJ117" s="967"/>
      <c r="AK117" s="968">
        <v>3484554</v>
      </c>
      <c r="AL117" s="966"/>
      <c r="AM117" s="966"/>
      <c r="AN117" s="966"/>
      <c r="AO117" s="967"/>
      <c r="AP117" s="969"/>
      <c r="AQ117" s="970"/>
      <c r="AR117" s="970"/>
      <c r="AS117" s="970"/>
      <c r="AT117" s="971"/>
      <c r="AU117" s="895"/>
      <c r="AV117" s="896"/>
      <c r="AW117" s="896"/>
      <c r="AX117" s="896"/>
      <c r="AY117" s="896"/>
      <c r="AZ117" s="961" t="s">
        <v>433</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434</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408</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405</v>
      </c>
      <c r="AB118" s="880"/>
      <c r="AC118" s="880"/>
      <c r="AD118" s="880"/>
      <c r="AE118" s="881"/>
      <c r="AF118" s="879" t="s">
        <v>406</v>
      </c>
      <c r="AG118" s="880"/>
      <c r="AH118" s="880"/>
      <c r="AI118" s="880"/>
      <c r="AJ118" s="881"/>
      <c r="AK118" s="879" t="s">
        <v>294</v>
      </c>
      <c r="AL118" s="880"/>
      <c r="AM118" s="880"/>
      <c r="AN118" s="880"/>
      <c r="AO118" s="881"/>
      <c r="AP118" s="957" t="s">
        <v>407</v>
      </c>
      <c r="AQ118" s="958"/>
      <c r="AR118" s="958"/>
      <c r="AS118" s="958"/>
      <c r="AT118" s="959"/>
      <c r="AU118" s="895"/>
      <c r="AV118" s="896"/>
      <c r="AW118" s="896"/>
      <c r="AX118" s="896"/>
      <c r="AY118" s="896"/>
      <c r="AZ118" s="960" t="s">
        <v>435</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436</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411</v>
      </c>
      <c r="B119" s="934"/>
      <c r="C119" s="916" t="s">
        <v>412</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437</v>
      </c>
      <c r="BP119" s="992"/>
      <c r="BQ119" s="986">
        <v>53127455</v>
      </c>
      <c r="BR119" s="987"/>
      <c r="BS119" s="987"/>
      <c r="BT119" s="987"/>
      <c r="BU119" s="987"/>
      <c r="BV119" s="987">
        <v>48935164</v>
      </c>
      <c r="BW119" s="987"/>
      <c r="BX119" s="987"/>
      <c r="BY119" s="987"/>
      <c r="BZ119" s="987"/>
      <c r="CA119" s="987">
        <v>46278421</v>
      </c>
      <c r="CB119" s="987"/>
      <c r="CC119" s="987"/>
      <c r="CD119" s="987"/>
      <c r="CE119" s="987"/>
      <c r="CF119" s="988"/>
      <c r="CG119" s="989"/>
      <c r="CH119" s="989"/>
      <c r="CI119" s="989"/>
      <c r="CJ119" s="990"/>
      <c r="CK119" s="937"/>
      <c r="CL119" s="938"/>
      <c r="CM119" s="960" t="s">
        <v>438</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898890</v>
      </c>
      <c r="DH119" s="973"/>
      <c r="DI119" s="973"/>
      <c r="DJ119" s="973"/>
      <c r="DK119" s="974"/>
      <c r="DL119" s="972">
        <v>738837</v>
      </c>
      <c r="DM119" s="973"/>
      <c r="DN119" s="973"/>
      <c r="DO119" s="973"/>
      <c r="DP119" s="974"/>
      <c r="DQ119" s="972">
        <v>578784</v>
      </c>
      <c r="DR119" s="973"/>
      <c r="DS119" s="973"/>
      <c r="DT119" s="973"/>
      <c r="DU119" s="974"/>
      <c r="DV119" s="975">
        <v>0.3</v>
      </c>
      <c r="DW119" s="976"/>
      <c r="DX119" s="976"/>
      <c r="DY119" s="976"/>
      <c r="DZ119" s="977"/>
    </row>
    <row r="120" spans="1:130" s="212" customFormat="1" ht="26.25" customHeight="1" x14ac:dyDescent="0.2">
      <c r="A120" s="1044"/>
      <c r="B120" s="936"/>
      <c r="C120" s="909" t="s">
        <v>415</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439</v>
      </c>
      <c r="AV120" s="979"/>
      <c r="AW120" s="979"/>
      <c r="AX120" s="979"/>
      <c r="AY120" s="980"/>
      <c r="AZ120" s="916" t="s">
        <v>440</v>
      </c>
      <c r="BA120" s="884"/>
      <c r="BB120" s="884"/>
      <c r="BC120" s="884"/>
      <c r="BD120" s="884"/>
      <c r="BE120" s="884"/>
      <c r="BF120" s="884"/>
      <c r="BG120" s="884"/>
      <c r="BH120" s="884"/>
      <c r="BI120" s="884"/>
      <c r="BJ120" s="884"/>
      <c r="BK120" s="884"/>
      <c r="BL120" s="884"/>
      <c r="BM120" s="884"/>
      <c r="BN120" s="884"/>
      <c r="BO120" s="884"/>
      <c r="BP120" s="885"/>
      <c r="BQ120" s="917">
        <v>185917964</v>
      </c>
      <c r="BR120" s="918"/>
      <c r="BS120" s="918"/>
      <c r="BT120" s="918"/>
      <c r="BU120" s="918"/>
      <c r="BV120" s="918">
        <v>189382725</v>
      </c>
      <c r="BW120" s="918"/>
      <c r="BX120" s="918"/>
      <c r="BY120" s="918"/>
      <c r="BZ120" s="918"/>
      <c r="CA120" s="918">
        <v>185653431</v>
      </c>
      <c r="CB120" s="918"/>
      <c r="CC120" s="918"/>
      <c r="CD120" s="918"/>
      <c r="CE120" s="918"/>
      <c r="CF120" s="931">
        <v>99.5</v>
      </c>
      <c r="CG120" s="932"/>
      <c r="CH120" s="932"/>
      <c r="CI120" s="932"/>
      <c r="CJ120" s="932"/>
      <c r="CK120" s="993" t="s">
        <v>441</v>
      </c>
      <c r="CL120" s="994"/>
      <c r="CM120" s="994"/>
      <c r="CN120" s="994"/>
      <c r="CO120" s="995"/>
      <c r="CP120" s="1001" t="s">
        <v>389</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t="s">
        <v>122</v>
      </c>
      <c r="DR120" s="918"/>
      <c r="DS120" s="918"/>
      <c r="DT120" s="918"/>
      <c r="DU120" s="918"/>
      <c r="DV120" s="919" t="s">
        <v>122</v>
      </c>
      <c r="DW120" s="919"/>
      <c r="DX120" s="919"/>
      <c r="DY120" s="919"/>
      <c r="DZ120" s="920"/>
    </row>
    <row r="121" spans="1:130" s="212" customFormat="1" ht="26.25" customHeight="1" x14ac:dyDescent="0.2">
      <c r="A121" s="1044"/>
      <c r="B121" s="936"/>
      <c r="C121" s="961" t="s">
        <v>442</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443</v>
      </c>
      <c r="BA121" s="910"/>
      <c r="BB121" s="910"/>
      <c r="BC121" s="910"/>
      <c r="BD121" s="910"/>
      <c r="BE121" s="910"/>
      <c r="BF121" s="910"/>
      <c r="BG121" s="910"/>
      <c r="BH121" s="910"/>
      <c r="BI121" s="910"/>
      <c r="BJ121" s="910"/>
      <c r="BK121" s="910"/>
      <c r="BL121" s="910"/>
      <c r="BM121" s="910"/>
      <c r="BN121" s="910"/>
      <c r="BO121" s="910"/>
      <c r="BP121" s="911"/>
      <c r="BQ121" s="912">
        <v>3262100</v>
      </c>
      <c r="BR121" s="913"/>
      <c r="BS121" s="913"/>
      <c r="BT121" s="913"/>
      <c r="BU121" s="913"/>
      <c r="BV121" s="913">
        <v>3259956</v>
      </c>
      <c r="BW121" s="913"/>
      <c r="BX121" s="913"/>
      <c r="BY121" s="913"/>
      <c r="BZ121" s="913"/>
      <c r="CA121" s="913">
        <v>3259499</v>
      </c>
      <c r="CB121" s="913"/>
      <c r="CC121" s="913"/>
      <c r="CD121" s="913"/>
      <c r="CE121" s="913"/>
      <c r="CF121" s="907">
        <v>1.7</v>
      </c>
      <c r="CG121" s="908"/>
      <c r="CH121" s="908"/>
      <c r="CI121" s="908"/>
      <c r="CJ121" s="908"/>
      <c r="CK121" s="996"/>
      <c r="CL121" s="997"/>
      <c r="CM121" s="997"/>
      <c r="CN121" s="997"/>
      <c r="CO121" s="998"/>
      <c r="CP121" s="1006" t="s">
        <v>390</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425</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444</v>
      </c>
      <c r="BA122" s="952"/>
      <c r="BB122" s="952"/>
      <c r="BC122" s="952"/>
      <c r="BD122" s="952"/>
      <c r="BE122" s="952"/>
      <c r="BF122" s="952"/>
      <c r="BG122" s="952"/>
      <c r="BH122" s="952"/>
      <c r="BI122" s="952"/>
      <c r="BJ122" s="952"/>
      <c r="BK122" s="952"/>
      <c r="BL122" s="952"/>
      <c r="BM122" s="952"/>
      <c r="BN122" s="952"/>
      <c r="BO122" s="952"/>
      <c r="BP122" s="953"/>
      <c r="BQ122" s="986">
        <v>71707509</v>
      </c>
      <c r="BR122" s="987"/>
      <c r="BS122" s="987"/>
      <c r="BT122" s="987"/>
      <c r="BU122" s="987"/>
      <c r="BV122" s="987">
        <v>61894731</v>
      </c>
      <c r="BW122" s="987"/>
      <c r="BX122" s="987"/>
      <c r="BY122" s="987"/>
      <c r="BZ122" s="987"/>
      <c r="CA122" s="987">
        <v>53953954</v>
      </c>
      <c r="CB122" s="987"/>
      <c r="CC122" s="987"/>
      <c r="CD122" s="987"/>
      <c r="CE122" s="987"/>
      <c r="CF122" s="1004">
        <v>28.9</v>
      </c>
      <c r="CG122" s="1005"/>
      <c r="CH122" s="1005"/>
      <c r="CI122" s="1005"/>
      <c r="CJ122" s="1005"/>
      <c r="CK122" s="996"/>
      <c r="CL122" s="997"/>
      <c r="CM122" s="997"/>
      <c r="CN122" s="997"/>
      <c r="CO122" s="998"/>
      <c r="CP122" s="1006" t="s">
        <v>388</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431</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13871</v>
      </c>
      <c r="AB123" s="946"/>
      <c r="AC123" s="946"/>
      <c r="AD123" s="946"/>
      <c r="AE123" s="947"/>
      <c r="AF123" s="948">
        <v>13871</v>
      </c>
      <c r="AG123" s="946"/>
      <c r="AH123" s="946"/>
      <c r="AI123" s="946"/>
      <c r="AJ123" s="947"/>
      <c r="AK123" s="948">
        <v>13871</v>
      </c>
      <c r="AL123" s="946"/>
      <c r="AM123" s="946"/>
      <c r="AN123" s="946"/>
      <c r="AO123" s="947"/>
      <c r="AP123" s="949">
        <v>0</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445</v>
      </c>
      <c r="BP123" s="992"/>
      <c r="BQ123" s="1050">
        <v>260887573</v>
      </c>
      <c r="BR123" s="1051"/>
      <c r="BS123" s="1051"/>
      <c r="BT123" s="1051"/>
      <c r="BU123" s="1051"/>
      <c r="BV123" s="1051">
        <v>254537412</v>
      </c>
      <c r="BW123" s="1051"/>
      <c r="BX123" s="1051"/>
      <c r="BY123" s="1051"/>
      <c r="BZ123" s="1051"/>
      <c r="CA123" s="1051">
        <v>242866884</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5">
      <c r="A124" s="1044"/>
      <c r="B124" s="936"/>
      <c r="C124" s="909" t="s">
        <v>434</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446</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447</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436</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448</v>
      </c>
      <c r="CL125" s="994"/>
      <c r="CM125" s="994"/>
      <c r="CN125" s="994"/>
      <c r="CO125" s="995"/>
      <c r="CP125" s="916" t="s">
        <v>449</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438</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160053</v>
      </c>
      <c r="AB126" s="946"/>
      <c r="AC126" s="946"/>
      <c r="AD126" s="946"/>
      <c r="AE126" s="947"/>
      <c r="AF126" s="948">
        <v>160053</v>
      </c>
      <c r="AG126" s="946"/>
      <c r="AH126" s="946"/>
      <c r="AI126" s="946"/>
      <c r="AJ126" s="947"/>
      <c r="AK126" s="948">
        <v>160053</v>
      </c>
      <c r="AL126" s="946"/>
      <c r="AM126" s="946"/>
      <c r="AN126" s="946"/>
      <c r="AO126" s="947"/>
      <c r="AP126" s="949">
        <v>0.1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450</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451</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452</v>
      </c>
      <c r="AY127" s="1019"/>
      <c r="AZ127" s="1019"/>
      <c r="BA127" s="1019"/>
      <c r="BB127" s="1019"/>
      <c r="BC127" s="1019"/>
      <c r="BD127" s="1019"/>
      <c r="BE127" s="1020"/>
      <c r="BF127" s="1021" t="s">
        <v>453</v>
      </c>
      <c r="BG127" s="1019"/>
      <c r="BH127" s="1019"/>
      <c r="BI127" s="1019"/>
      <c r="BJ127" s="1019"/>
      <c r="BK127" s="1019"/>
      <c r="BL127" s="1020"/>
      <c r="BM127" s="1021" t="s">
        <v>454</v>
      </c>
      <c r="BN127" s="1019"/>
      <c r="BO127" s="1019"/>
      <c r="BP127" s="1019"/>
      <c r="BQ127" s="1019"/>
      <c r="BR127" s="1019"/>
      <c r="BS127" s="1020"/>
      <c r="BT127" s="1021" t="s">
        <v>455</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456</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457</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458</v>
      </c>
      <c r="X128" s="1030"/>
      <c r="Y128" s="1030"/>
      <c r="Z128" s="1031"/>
      <c r="AA128" s="1032" t="s">
        <v>122</v>
      </c>
      <c r="AB128" s="1033"/>
      <c r="AC128" s="1033"/>
      <c r="AD128" s="1033"/>
      <c r="AE128" s="1034"/>
      <c r="AF128" s="1035" t="s">
        <v>122</v>
      </c>
      <c r="AG128" s="1033"/>
      <c r="AH128" s="1033"/>
      <c r="AI128" s="1033"/>
      <c r="AJ128" s="1034"/>
      <c r="AK128" s="1035" t="s">
        <v>122</v>
      </c>
      <c r="AL128" s="1033"/>
      <c r="AM128" s="1033"/>
      <c r="AN128" s="1033"/>
      <c r="AO128" s="1034"/>
      <c r="AP128" s="1036"/>
      <c r="AQ128" s="1037"/>
      <c r="AR128" s="1037"/>
      <c r="AS128" s="1037"/>
      <c r="AT128" s="1038"/>
      <c r="AU128" s="214"/>
      <c r="AV128" s="214"/>
      <c r="AW128" s="214"/>
      <c r="AX128" s="883" t="s">
        <v>459</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460</v>
      </c>
      <c r="CQ128" s="713"/>
      <c r="CR128" s="713"/>
      <c r="CS128" s="713"/>
      <c r="CT128" s="713"/>
      <c r="CU128" s="713"/>
      <c r="CV128" s="713"/>
      <c r="CW128" s="713"/>
      <c r="CX128" s="713"/>
      <c r="CY128" s="713"/>
      <c r="CZ128" s="713"/>
      <c r="DA128" s="713"/>
      <c r="DB128" s="713"/>
      <c r="DC128" s="713"/>
      <c r="DD128" s="713"/>
      <c r="DE128" s="713"/>
      <c r="DF128" s="1023"/>
      <c r="DG128" s="1024">
        <v>12757</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461</v>
      </c>
      <c r="X129" s="1058"/>
      <c r="Y129" s="1058"/>
      <c r="Z129" s="1059"/>
      <c r="AA129" s="945">
        <v>176357720</v>
      </c>
      <c r="AB129" s="946"/>
      <c r="AC129" s="946"/>
      <c r="AD129" s="946"/>
      <c r="AE129" s="947"/>
      <c r="AF129" s="948">
        <v>184973867</v>
      </c>
      <c r="AG129" s="946"/>
      <c r="AH129" s="946"/>
      <c r="AI129" s="946"/>
      <c r="AJ129" s="947"/>
      <c r="AK129" s="948">
        <v>193434386</v>
      </c>
      <c r="AL129" s="946"/>
      <c r="AM129" s="946"/>
      <c r="AN129" s="946"/>
      <c r="AO129" s="947"/>
      <c r="AP129" s="1060"/>
      <c r="AQ129" s="1061"/>
      <c r="AR129" s="1061"/>
      <c r="AS129" s="1061"/>
      <c r="AT129" s="1062"/>
      <c r="AU129" s="215"/>
      <c r="AV129" s="215"/>
      <c r="AW129" s="215"/>
      <c r="AX129" s="1052" t="s">
        <v>462</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463</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464</v>
      </c>
      <c r="X130" s="1058"/>
      <c r="Y130" s="1058"/>
      <c r="Z130" s="1059"/>
      <c r="AA130" s="945">
        <v>9238161</v>
      </c>
      <c r="AB130" s="946"/>
      <c r="AC130" s="946"/>
      <c r="AD130" s="946"/>
      <c r="AE130" s="947"/>
      <c r="AF130" s="948">
        <v>8343716</v>
      </c>
      <c r="AG130" s="946"/>
      <c r="AH130" s="946"/>
      <c r="AI130" s="946"/>
      <c r="AJ130" s="947"/>
      <c r="AK130" s="948">
        <v>6792723</v>
      </c>
      <c r="AL130" s="946"/>
      <c r="AM130" s="946"/>
      <c r="AN130" s="946"/>
      <c r="AO130" s="947"/>
      <c r="AP130" s="1060"/>
      <c r="AQ130" s="1061"/>
      <c r="AR130" s="1061"/>
      <c r="AS130" s="1061"/>
      <c r="AT130" s="1062"/>
      <c r="AU130" s="215"/>
      <c r="AV130" s="215"/>
      <c r="AW130" s="215"/>
      <c r="AX130" s="1052" t="s">
        <v>465</v>
      </c>
      <c r="AY130" s="910"/>
      <c r="AZ130" s="910"/>
      <c r="BA130" s="910"/>
      <c r="BB130" s="910"/>
      <c r="BC130" s="910"/>
      <c r="BD130" s="910"/>
      <c r="BE130" s="911"/>
      <c r="BF130" s="1088">
        <v>-2.7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466</v>
      </c>
      <c r="X131" s="1095"/>
      <c r="Y131" s="1095"/>
      <c r="Z131" s="1096"/>
      <c r="AA131" s="991">
        <v>167119559</v>
      </c>
      <c r="AB131" s="973"/>
      <c r="AC131" s="973"/>
      <c r="AD131" s="973"/>
      <c r="AE131" s="974"/>
      <c r="AF131" s="972">
        <v>176630151</v>
      </c>
      <c r="AG131" s="973"/>
      <c r="AH131" s="973"/>
      <c r="AI131" s="973"/>
      <c r="AJ131" s="974"/>
      <c r="AK131" s="972">
        <v>186641663</v>
      </c>
      <c r="AL131" s="973"/>
      <c r="AM131" s="973"/>
      <c r="AN131" s="973"/>
      <c r="AO131" s="974"/>
      <c r="AP131" s="1097"/>
      <c r="AQ131" s="1098"/>
      <c r="AR131" s="1098"/>
      <c r="AS131" s="1098"/>
      <c r="AT131" s="1099"/>
      <c r="AU131" s="215"/>
      <c r="AV131" s="215"/>
      <c r="AW131" s="215"/>
      <c r="AX131" s="1070" t="s">
        <v>467</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468</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469</v>
      </c>
      <c r="W132" s="1081"/>
      <c r="X132" s="1081"/>
      <c r="Y132" s="1081"/>
      <c r="Z132" s="1082"/>
      <c r="AA132" s="1083">
        <v>-3.4673775080000002</v>
      </c>
      <c r="AB132" s="1084"/>
      <c r="AC132" s="1084"/>
      <c r="AD132" s="1084"/>
      <c r="AE132" s="1085"/>
      <c r="AF132" s="1086">
        <v>-2.8639379919999999</v>
      </c>
      <c r="AG132" s="1084"/>
      <c r="AH132" s="1084"/>
      <c r="AI132" s="1084"/>
      <c r="AJ132" s="1085"/>
      <c r="AK132" s="1086">
        <v>-1.7724708119999999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470</v>
      </c>
      <c r="W133" s="1064"/>
      <c r="X133" s="1064"/>
      <c r="Y133" s="1064"/>
      <c r="Z133" s="1065"/>
      <c r="AA133" s="1066">
        <v>-3.8</v>
      </c>
      <c r="AB133" s="1067"/>
      <c r="AC133" s="1067"/>
      <c r="AD133" s="1067"/>
      <c r="AE133" s="1068"/>
      <c r="AF133" s="1066">
        <v>-3.4</v>
      </c>
      <c r="AG133" s="1067"/>
      <c r="AH133" s="1067"/>
      <c r="AI133" s="1067"/>
      <c r="AJ133" s="1068"/>
      <c r="AK133" s="1066">
        <v>-2.7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6OEBrnrYcOfg4pYi2xF6dn27HDwBgBYM0mvUKwcMi3eypMiff3Tn0Gcr+6B+QdB7xl9eVtI8JmfjLG/PuQY+w==" saltValue="+r9hFPL+k8tEHj6ZyAtyT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R0RokIWLVpDK0P5URHW3hy+Rr2MhIdSwH5kZaDN3+iLWA5Yi2TQaJqXwmjx37tbh+9ho6qVxXmQ8VdYOgmQ==" saltValue="P1T72nZ6QgKOzGoQ8Tx55A=="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eJLLHX77UtWjjbs0aq2TvHHpQ58TBYmdomYUUysIZtJWg8rK3lcOVBsM8XfXD02+bBN3+WjWs+/uI0pk/6uCg==" saltValue="U/AGb20XjK8ap9ed7W97lQ=="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473</v>
      </c>
      <c r="AL6" s="248"/>
      <c r="AM6" s="248"/>
      <c r="AN6" s="248"/>
    </row>
    <row r="7" spans="1:46" ht="13.5" customHeight="1" x14ac:dyDescent="0.2">
      <c r="A7" s="247"/>
      <c r="AK7" s="250"/>
      <c r="AL7" s="251"/>
      <c r="AM7" s="251"/>
      <c r="AN7" s="252"/>
      <c r="AO7" s="1101" t="s">
        <v>474</v>
      </c>
      <c r="AP7" s="253"/>
      <c r="AQ7" s="254" t="s">
        <v>475</v>
      </c>
      <c r="AR7" s="255"/>
    </row>
    <row r="8" spans="1:46" ht="13.2" x14ac:dyDescent="0.2">
      <c r="A8" s="247"/>
      <c r="AK8" s="256"/>
      <c r="AL8" s="257"/>
      <c r="AM8" s="257"/>
      <c r="AN8" s="258"/>
      <c r="AO8" s="1102"/>
      <c r="AP8" s="259" t="s">
        <v>476</v>
      </c>
      <c r="AQ8" s="260" t="s">
        <v>477</v>
      </c>
      <c r="AR8" s="261" t="s">
        <v>478</v>
      </c>
    </row>
    <row r="9" spans="1:46" ht="13.2" x14ac:dyDescent="0.2">
      <c r="A9" s="247"/>
      <c r="AK9" s="1103" t="s">
        <v>479</v>
      </c>
      <c r="AL9" s="1104"/>
      <c r="AM9" s="1104"/>
      <c r="AN9" s="1105"/>
      <c r="AO9" s="262">
        <v>41041067</v>
      </c>
      <c r="AP9" s="262">
        <v>58775</v>
      </c>
      <c r="AQ9" s="263">
        <v>69750</v>
      </c>
      <c r="AR9" s="264">
        <v>-15.7</v>
      </c>
    </row>
    <row r="10" spans="1:46" ht="13.5" customHeight="1" x14ac:dyDescent="0.2">
      <c r="A10" s="247"/>
      <c r="AK10" s="1103" t="s">
        <v>480</v>
      </c>
      <c r="AL10" s="1104"/>
      <c r="AM10" s="1104"/>
      <c r="AN10" s="1105"/>
      <c r="AO10" s="265">
        <v>735463</v>
      </c>
      <c r="AP10" s="265">
        <v>1053</v>
      </c>
      <c r="AQ10" s="266">
        <v>1158</v>
      </c>
      <c r="AR10" s="267">
        <v>-9.1</v>
      </c>
    </row>
    <row r="11" spans="1:46" ht="13.5" customHeight="1" x14ac:dyDescent="0.2">
      <c r="A11" s="247"/>
      <c r="AK11" s="1103" t="s">
        <v>481</v>
      </c>
      <c r="AL11" s="1104"/>
      <c r="AM11" s="1104"/>
      <c r="AN11" s="1105"/>
      <c r="AO11" s="265" t="s">
        <v>482</v>
      </c>
      <c r="AP11" s="265" t="s">
        <v>482</v>
      </c>
      <c r="AQ11" s="266" t="s">
        <v>482</v>
      </c>
      <c r="AR11" s="267" t="s">
        <v>482</v>
      </c>
    </row>
    <row r="12" spans="1:46" ht="13.5" customHeight="1" x14ac:dyDescent="0.2">
      <c r="A12" s="247"/>
      <c r="AK12" s="1103" t="s">
        <v>483</v>
      </c>
      <c r="AL12" s="1104"/>
      <c r="AM12" s="1104"/>
      <c r="AN12" s="1105"/>
      <c r="AO12" s="265" t="s">
        <v>482</v>
      </c>
      <c r="AP12" s="265" t="s">
        <v>482</v>
      </c>
      <c r="AQ12" s="266" t="s">
        <v>482</v>
      </c>
      <c r="AR12" s="267" t="s">
        <v>482</v>
      </c>
    </row>
    <row r="13" spans="1:46" ht="13.5" customHeight="1" x14ac:dyDescent="0.2">
      <c r="A13" s="247"/>
      <c r="AK13" s="1103" t="s">
        <v>484</v>
      </c>
      <c r="AL13" s="1104"/>
      <c r="AM13" s="1104"/>
      <c r="AN13" s="1105"/>
      <c r="AO13" s="265">
        <v>1037374</v>
      </c>
      <c r="AP13" s="265">
        <v>1486</v>
      </c>
      <c r="AQ13" s="266">
        <v>2380</v>
      </c>
      <c r="AR13" s="267">
        <v>-37.6</v>
      </c>
    </row>
    <row r="14" spans="1:46" ht="13.5" customHeight="1" x14ac:dyDescent="0.2">
      <c r="A14" s="247"/>
      <c r="AK14" s="1103" t="s">
        <v>485</v>
      </c>
      <c r="AL14" s="1104"/>
      <c r="AM14" s="1104"/>
      <c r="AN14" s="1105"/>
      <c r="AO14" s="265">
        <v>2102809</v>
      </c>
      <c r="AP14" s="265">
        <v>3011</v>
      </c>
      <c r="AQ14" s="266">
        <v>1678</v>
      </c>
      <c r="AR14" s="267">
        <v>79.400000000000006</v>
      </c>
    </row>
    <row r="15" spans="1:46" ht="13.5" customHeight="1" x14ac:dyDescent="0.2">
      <c r="A15" s="247"/>
      <c r="AK15" s="1106" t="s">
        <v>486</v>
      </c>
      <c r="AL15" s="1107"/>
      <c r="AM15" s="1107"/>
      <c r="AN15" s="1108"/>
      <c r="AO15" s="265">
        <v>-2584230</v>
      </c>
      <c r="AP15" s="265">
        <v>-3701</v>
      </c>
      <c r="AQ15" s="266">
        <v>-4869</v>
      </c>
      <c r="AR15" s="267">
        <v>-24</v>
      </c>
    </row>
    <row r="16" spans="1:46" ht="13.2" x14ac:dyDescent="0.2">
      <c r="A16" s="247"/>
      <c r="AK16" s="1106" t="s">
        <v>177</v>
      </c>
      <c r="AL16" s="1107"/>
      <c r="AM16" s="1107"/>
      <c r="AN16" s="1108"/>
      <c r="AO16" s="265">
        <v>42332483</v>
      </c>
      <c r="AP16" s="265">
        <v>60624</v>
      </c>
      <c r="AQ16" s="266">
        <v>70096</v>
      </c>
      <c r="AR16" s="267">
        <v>-13.5</v>
      </c>
    </row>
    <row r="17" spans="1:46" ht="13.2" x14ac:dyDescent="0.2">
      <c r="A17" s="247"/>
    </row>
    <row r="18" spans="1:46" ht="13.2" x14ac:dyDescent="0.2">
      <c r="A18" s="247"/>
      <c r="AQ18" s="268"/>
      <c r="AR18" s="268"/>
    </row>
    <row r="19" spans="1:46" ht="13.2" x14ac:dyDescent="0.2">
      <c r="A19" s="247"/>
      <c r="AK19" s="243" t="s">
        <v>487</v>
      </c>
    </row>
    <row r="20" spans="1:46" ht="13.2" x14ac:dyDescent="0.2">
      <c r="A20" s="247"/>
      <c r="AK20" s="269"/>
      <c r="AL20" s="270"/>
      <c r="AM20" s="270"/>
      <c r="AN20" s="271"/>
      <c r="AO20" s="272" t="s">
        <v>488</v>
      </c>
      <c r="AP20" s="273" t="s">
        <v>489</v>
      </c>
      <c r="AQ20" s="274" t="s">
        <v>490</v>
      </c>
      <c r="AR20" s="275"/>
    </row>
    <row r="21" spans="1:46" s="248" customFormat="1" ht="13.2" x14ac:dyDescent="0.2">
      <c r="A21" s="276"/>
      <c r="AK21" s="1109" t="s">
        <v>491</v>
      </c>
      <c r="AL21" s="1110"/>
      <c r="AM21" s="1110"/>
      <c r="AN21" s="1111"/>
      <c r="AO21" s="277">
        <v>4.99</v>
      </c>
      <c r="AP21" s="278">
        <v>6.37</v>
      </c>
      <c r="AQ21" s="279">
        <v>-1.38</v>
      </c>
      <c r="AS21" s="280"/>
      <c r="AT21" s="276"/>
    </row>
    <row r="22" spans="1:46" s="248" customFormat="1" ht="13.2" x14ac:dyDescent="0.2">
      <c r="A22" s="276"/>
      <c r="AK22" s="1109" t="s">
        <v>492</v>
      </c>
      <c r="AL22" s="1110"/>
      <c r="AM22" s="1110"/>
      <c r="AN22" s="1111"/>
      <c r="AO22" s="281">
        <v>98.7</v>
      </c>
      <c r="AP22" s="282">
        <v>98.4</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493</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495</v>
      </c>
      <c r="AL29" s="248"/>
      <c r="AM29" s="248"/>
      <c r="AN29" s="248"/>
      <c r="AS29" s="290"/>
    </row>
    <row r="30" spans="1:46" ht="13.5" customHeight="1" x14ac:dyDescent="0.2">
      <c r="A30" s="247"/>
      <c r="AK30" s="250"/>
      <c r="AL30" s="251"/>
      <c r="AM30" s="251"/>
      <c r="AN30" s="252"/>
      <c r="AO30" s="1101" t="s">
        <v>474</v>
      </c>
      <c r="AP30" s="253"/>
      <c r="AQ30" s="254" t="s">
        <v>475</v>
      </c>
      <c r="AR30" s="255"/>
    </row>
    <row r="31" spans="1:46" ht="13.2" x14ac:dyDescent="0.2">
      <c r="A31" s="247"/>
      <c r="AK31" s="256"/>
      <c r="AL31" s="257"/>
      <c r="AM31" s="257"/>
      <c r="AN31" s="258"/>
      <c r="AO31" s="1102"/>
      <c r="AP31" s="259" t="s">
        <v>476</v>
      </c>
      <c r="AQ31" s="260" t="s">
        <v>477</v>
      </c>
      <c r="AR31" s="261" t="s">
        <v>478</v>
      </c>
    </row>
    <row r="32" spans="1:46" ht="27" customHeight="1" x14ac:dyDescent="0.2">
      <c r="A32" s="247"/>
      <c r="AK32" s="1117" t="s">
        <v>496</v>
      </c>
      <c r="AL32" s="1118"/>
      <c r="AM32" s="1118"/>
      <c r="AN32" s="1119"/>
      <c r="AO32" s="291">
        <v>2956046</v>
      </c>
      <c r="AP32" s="291">
        <v>4233</v>
      </c>
      <c r="AQ32" s="292">
        <v>4451</v>
      </c>
      <c r="AR32" s="293">
        <v>-4.9000000000000004</v>
      </c>
    </row>
    <row r="33" spans="1:46" ht="13.5" customHeight="1" x14ac:dyDescent="0.2">
      <c r="A33" s="247"/>
      <c r="AK33" s="1117" t="s">
        <v>497</v>
      </c>
      <c r="AL33" s="1118"/>
      <c r="AM33" s="1118"/>
      <c r="AN33" s="1119"/>
      <c r="AO33" s="291" t="s">
        <v>482</v>
      </c>
      <c r="AP33" s="291" t="s">
        <v>482</v>
      </c>
      <c r="AQ33" s="292" t="s">
        <v>482</v>
      </c>
      <c r="AR33" s="293" t="s">
        <v>482</v>
      </c>
    </row>
    <row r="34" spans="1:46" ht="27" customHeight="1" x14ac:dyDescent="0.2">
      <c r="A34" s="247"/>
      <c r="AK34" s="1117" t="s">
        <v>498</v>
      </c>
      <c r="AL34" s="1118"/>
      <c r="AM34" s="1118"/>
      <c r="AN34" s="1119"/>
      <c r="AO34" s="291" t="s">
        <v>482</v>
      </c>
      <c r="AP34" s="291" t="s">
        <v>482</v>
      </c>
      <c r="AQ34" s="292">
        <v>416</v>
      </c>
      <c r="AR34" s="293" t="s">
        <v>482</v>
      </c>
    </row>
    <row r="35" spans="1:46" ht="27" customHeight="1" x14ac:dyDescent="0.2">
      <c r="A35" s="247"/>
      <c r="AK35" s="1117" t="s">
        <v>499</v>
      </c>
      <c r="AL35" s="1118"/>
      <c r="AM35" s="1118"/>
      <c r="AN35" s="1119"/>
      <c r="AO35" s="291" t="s">
        <v>482</v>
      </c>
      <c r="AP35" s="291" t="s">
        <v>482</v>
      </c>
      <c r="AQ35" s="292">
        <v>18</v>
      </c>
      <c r="AR35" s="293" t="s">
        <v>482</v>
      </c>
    </row>
    <row r="36" spans="1:46" ht="27" customHeight="1" x14ac:dyDescent="0.2">
      <c r="A36" s="247"/>
      <c r="AK36" s="1117" t="s">
        <v>500</v>
      </c>
      <c r="AL36" s="1118"/>
      <c r="AM36" s="1118"/>
      <c r="AN36" s="1119"/>
      <c r="AO36" s="291">
        <v>354584</v>
      </c>
      <c r="AP36" s="291">
        <v>508</v>
      </c>
      <c r="AQ36" s="292">
        <v>532</v>
      </c>
      <c r="AR36" s="293">
        <v>-4.5</v>
      </c>
    </row>
    <row r="37" spans="1:46" ht="13.5" customHeight="1" x14ac:dyDescent="0.2">
      <c r="A37" s="247"/>
      <c r="AK37" s="1117" t="s">
        <v>501</v>
      </c>
      <c r="AL37" s="1118"/>
      <c r="AM37" s="1118"/>
      <c r="AN37" s="1119"/>
      <c r="AO37" s="291">
        <v>173924</v>
      </c>
      <c r="AP37" s="291">
        <v>249</v>
      </c>
      <c r="AQ37" s="292">
        <v>1760</v>
      </c>
      <c r="AR37" s="293">
        <v>-85.9</v>
      </c>
    </row>
    <row r="38" spans="1:46" ht="27" customHeight="1" x14ac:dyDescent="0.2">
      <c r="A38" s="247"/>
      <c r="AK38" s="1120" t="s">
        <v>502</v>
      </c>
      <c r="AL38" s="1121"/>
      <c r="AM38" s="1121"/>
      <c r="AN38" s="1122"/>
      <c r="AO38" s="294" t="s">
        <v>482</v>
      </c>
      <c r="AP38" s="294" t="s">
        <v>482</v>
      </c>
      <c r="AQ38" s="295" t="s">
        <v>482</v>
      </c>
      <c r="AR38" s="283" t="s">
        <v>482</v>
      </c>
      <c r="AS38" s="290"/>
    </row>
    <row r="39" spans="1:46" ht="13.2" x14ac:dyDescent="0.2">
      <c r="A39" s="247"/>
      <c r="AK39" s="1120" t="s">
        <v>503</v>
      </c>
      <c r="AL39" s="1121"/>
      <c r="AM39" s="1121"/>
      <c r="AN39" s="1122"/>
      <c r="AO39" s="291" t="s">
        <v>482</v>
      </c>
      <c r="AP39" s="291" t="s">
        <v>482</v>
      </c>
      <c r="AQ39" s="292">
        <v>-15</v>
      </c>
      <c r="AR39" s="293" t="s">
        <v>482</v>
      </c>
      <c r="AS39" s="290"/>
    </row>
    <row r="40" spans="1:46" ht="27" customHeight="1" x14ac:dyDescent="0.2">
      <c r="A40" s="247"/>
      <c r="AK40" s="1117" t="s">
        <v>504</v>
      </c>
      <c r="AL40" s="1118"/>
      <c r="AM40" s="1118"/>
      <c r="AN40" s="1119"/>
      <c r="AO40" s="291">
        <v>-6792723</v>
      </c>
      <c r="AP40" s="291">
        <v>-9728</v>
      </c>
      <c r="AQ40" s="292">
        <v>-9977</v>
      </c>
      <c r="AR40" s="293">
        <v>-2.5</v>
      </c>
      <c r="AS40" s="290"/>
    </row>
    <row r="41" spans="1:46" ht="13.2" x14ac:dyDescent="0.2">
      <c r="A41" s="247"/>
      <c r="AK41" s="1123" t="s">
        <v>287</v>
      </c>
      <c r="AL41" s="1124"/>
      <c r="AM41" s="1124"/>
      <c r="AN41" s="1125"/>
      <c r="AO41" s="291">
        <v>-3308169</v>
      </c>
      <c r="AP41" s="291">
        <v>-4738</v>
      </c>
      <c r="AQ41" s="292">
        <v>-2814</v>
      </c>
      <c r="AR41" s="293">
        <v>68.400000000000006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2" x14ac:dyDescent="0.2">
      <c r="A48" s="247"/>
      <c r="AK48" s="301" t="s">
        <v>506</v>
      </c>
      <c r="AL48" s="301"/>
      <c r="AM48" s="301"/>
      <c r="AN48" s="301"/>
      <c r="AO48" s="301"/>
      <c r="AP48" s="301"/>
      <c r="AQ48" s="302"/>
      <c r="AR48" s="301"/>
    </row>
    <row r="49" spans="1:44" ht="13.5" customHeight="1" x14ac:dyDescent="0.2">
      <c r="A49" s="247"/>
      <c r="AK49" s="303"/>
      <c r="AL49" s="304"/>
      <c r="AM49" s="1112" t="s">
        <v>474</v>
      </c>
      <c r="AN49" s="1114" t="s">
        <v>507</v>
      </c>
      <c r="AO49" s="1115"/>
      <c r="AP49" s="1115"/>
      <c r="AQ49" s="1115"/>
      <c r="AR49" s="1116"/>
    </row>
    <row r="50" spans="1:44" ht="13.2" x14ac:dyDescent="0.2">
      <c r="A50" s="247"/>
      <c r="AK50" s="305"/>
      <c r="AL50" s="306"/>
      <c r="AM50" s="1113"/>
      <c r="AN50" s="307" t="s">
        <v>508</v>
      </c>
      <c r="AO50" s="308" t="s">
        <v>509</v>
      </c>
      <c r="AP50" s="309" t="s">
        <v>510</v>
      </c>
      <c r="AQ50" s="310" t="s">
        <v>511</v>
      </c>
      <c r="AR50" s="311" t="s">
        <v>512</v>
      </c>
    </row>
    <row r="51" spans="1:44" ht="13.2" x14ac:dyDescent="0.2">
      <c r="A51" s="247"/>
      <c r="AK51" s="303" t="s">
        <v>513</v>
      </c>
      <c r="AL51" s="304"/>
      <c r="AM51" s="312">
        <v>30131674</v>
      </c>
      <c r="AN51" s="313">
        <v>43606</v>
      </c>
      <c r="AO51" s="314">
        <v>-9.3000000000000007</v>
      </c>
      <c r="AP51" s="315">
        <v>50465</v>
      </c>
      <c r="AQ51" s="316">
        <v>-2.4</v>
      </c>
      <c r="AR51" s="317">
        <v>-6.9</v>
      </c>
    </row>
    <row r="52" spans="1:44" ht="13.2" x14ac:dyDescent="0.2">
      <c r="A52" s="247"/>
      <c r="AK52" s="318"/>
      <c r="AL52" s="319" t="s">
        <v>514</v>
      </c>
      <c r="AM52" s="320">
        <v>21395342</v>
      </c>
      <c r="AN52" s="321">
        <v>30963</v>
      </c>
      <c r="AO52" s="322">
        <v>-4.9000000000000004</v>
      </c>
      <c r="AP52" s="323">
        <v>34193</v>
      </c>
      <c r="AQ52" s="324">
        <v>-8.1</v>
      </c>
      <c r="AR52" s="325">
        <v>3.2</v>
      </c>
    </row>
    <row r="53" spans="1:44" ht="13.2" x14ac:dyDescent="0.2">
      <c r="A53" s="247"/>
      <c r="AK53" s="303" t="s">
        <v>515</v>
      </c>
      <c r="AL53" s="304"/>
      <c r="AM53" s="312">
        <v>47873268</v>
      </c>
      <c r="AN53" s="313">
        <v>69472</v>
      </c>
      <c r="AO53" s="314">
        <v>59.3</v>
      </c>
      <c r="AP53" s="315">
        <v>51679</v>
      </c>
      <c r="AQ53" s="316">
        <v>2.4</v>
      </c>
      <c r="AR53" s="317">
        <v>56.9</v>
      </c>
    </row>
    <row r="54" spans="1:44" ht="13.2" x14ac:dyDescent="0.2">
      <c r="A54" s="247"/>
      <c r="AK54" s="318"/>
      <c r="AL54" s="319" t="s">
        <v>514</v>
      </c>
      <c r="AM54" s="320">
        <v>34837206</v>
      </c>
      <c r="AN54" s="321">
        <v>50554</v>
      </c>
      <c r="AO54" s="322">
        <v>63.3</v>
      </c>
      <c r="AP54" s="323">
        <v>35132</v>
      </c>
      <c r="AQ54" s="324">
        <v>2.7</v>
      </c>
      <c r="AR54" s="325">
        <v>60.6</v>
      </c>
    </row>
    <row r="55" spans="1:44" ht="13.2" x14ac:dyDescent="0.2">
      <c r="A55" s="247"/>
      <c r="AK55" s="303" t="s">
        <v>516</v>
      </c>
      <c r="AL55" s="304"/>
      <c r="AM55" s="312">
        <v>37338800</v>
      </c>
      <c r="AN55" s="313">
        <v>54105</v>
      </c>
      <c r="AO55" s="314">
        <v>-22.1</v>
      </c>
      <c r="AP55" s="315">
        <v>49665</v>
      </c>
      <c r="AQ55" s="316">
        <v>-3.9</v>
      </c>
      <c r="AR55" s="317">
        <v>-18.2</v>
      </c>
    </row>
    <row r="56" spans="1:44" ht="13.2" x14ac:dyDescent="0.2">
      <c r="A56" s="247"/>
      <c r="AK56" s="318"/>
      <c r="AL56" s="319" t="s">
        <v>514</v>
      </c>
      <c r="AM56" s="320">
        <v>23170654</v>
      </c>
      <c r="AN56" s="321">
        <v>33575</v>
      </c>
      <c r="AO56" s="322">
        <v>-33.6</v>
      </c>
      <c r="AP56" s="323">
        <v>34678</v>
      </c>
      <c r="AQ56" s="324">
        <v>-1.3</v>
      </c>
      <c r="AR56" s="325">
        <v>-32.299999999999997</v>
      </c>
    </row>
    <row r="57" spans="1:44" ht="13.2" x14ac:dyDescent="0.2">
      <c r="A57" s="247"/>
      <c r="AK57" s="303" t="s">
        <v>517</v>
      </c>
      <c r="AL57" s="304"/>
      <c r="AM57" s="312">
        <v>31723214</v>
      </c>
      <c r="AN57" s="313">
        <v>45762</v>
      </c>
      <c r="AO57" s="314">
        <v>-15.4</v>
      </c>
      <c r="AP57" s="315">
        <v>63439</v>
      </c>
      <c r="AQ57" s="316">
        <v>27.7</v>
      </c>
      <c r="AR57" s="317">
        <v>-43.1</v>
      </c>
    </row>
    <row r="58" spans="1:44" ht="13.2" x14ac:dyDescent="0.2">
      <c r="A58" s="247"/>
      <c r="AK58" s="318"/>
      <c r="AL58" s="319" t="s">
        <v>514</v>
      </c>
      <c r="AM58" s="320">
        <v>26103815</v>
      </c>
      <c r="AN58" s="321">
        <v>37656</v>
      </c>
      <c r="AO58" s="322">
        <v>12.2</v>
      </c>
      <c r="AP58" s="323">
        <v>46463</v>
      </c>
      <c r="AQ58" s="324">
        <v>34</v>
      </c>
      <c r="AR58" s="325">
        <v>-21.8</v>
      </c>
    </row>
    <row r="59" spans="1:44" ht="13.2" x14ac:dyDescent="0.2">
      <c r="A59" s="247"/>
      <c r="AK59" s="303" t="s">
        <v>518</v>
      </c>
      <c r="AL59" s="304"/>
      <c r="AM59" s="312">
        <v>39193365</v>
      </c>
      <c r="AN59" s="313">
        <v>56129</v>
      </c>
      <c r="AO59" s="314">
        <v>22.7</v>
      </c>
      <c r="AP59" s="315">
        <v>60097</v>
      </c>
      <c r="AQ59" s="316">
        <v>-5.3</v>
      </c>
      <c r="AR59" s="317">
        <v>28</v>
      </c>
    </row>
    <row r="60" spans="1:44" ht="13.2" x14ac:dyDescent="0.2">
      <c r="A60" s="247"/>
      <c r="AK60" s="318"/>
      <c r="AL60" s="319" t="s">
        <v>514</v>
      </c>
      <c r="AM60" s="320">
        <v>35850641</v>
      </c>
      <c r="AN60" s="321">
        <v>51342</v>
      </c>
      <c r="AO60" s="322">
        <v>36.299999999999997</v>
      </c>
      <c r="AP60" s="323">
        <v>43011</v>
      </c>
      <c r="AQ60" s="324">
        <v>-7.4</v>
      </c>
      <c r="AR60" s="325">
        <v>43.7</v>
      </c>
    </row>
    <row r="61" spans="1:44" ht="13.2" x14ac:dyDescent="0.2">
      <c r="A61" s="247"/>
      <c r="AK61" s="303" t="s">
        <v>519</v>
      </c>
      <c r="AL61" s="326"/>
      <c r="AM61" s="312">
        <v>37252064</v>
      </c>
      <c r="AN61" s="313">
        <v>53815</v>
      </c>
      <c r="AO61" s="314">
        <v>7</v>
      </c>
      <c r="AP61" s="315">
        <v>55069</v>
      </c>
      <c r="AQ61" s="327">
        <v>3.7</v>
      </c>
      <c r="AR61" s="317">
        <v>3.3</v>
      </c>
    </row>
    <row r="62" spans="1:44" ht="13.2" x14ac:dyDescent="0.2">
      <c r="A62" s="247"/>
      <c r="AK62" s="318"/>
      <c r="AL62" s="319" t="s">
        <v>514</v>
      </c>
      <c r="AM62" s="320">
        <v>28271532</v>
      </c>
      <c r="AN62" s="321">
        <v>40818</v>
      </c>
      <c r="AO62" s="322">
        <v>14.7</v>
      </c>
      <c r="AP62" s="323">
        <v>38695</v>
      </c>
      <c r="AQ62" s="324">
        <v>4</v>
      </c>
      <c r="AR62" s="325">
        <v>10.7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VIkH+MqpNvqGiCbPtLN75f336unx5i5erg3r4G9wa2ienxNvzr9v6/7CFCtzyec4sn4A1FR+znXqd0xEtgMw==" saltValue="TIrIhugZkh0fFaIVwp9tx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rhqIolIVNvBOFoqcKEfJ5IiecXSk+ZzaQVlCd7HJkbCyqgeatHev/abYMjij/p4AM7dtT/XeCVQhfUnyG0jcbA==" saltValue="+6bsqTSOV0lb2tr85IyVm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BbPC0JnYm786q6iovvlj38ciIzSdzdPRthCwlloGxJ3rgUWCSQDWhTmiTR7/OrffC3jN5lZR4vQR4ICUP76zAw==" saltValue="YBoDO7yNXza417QI3Lly9w=="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2">
      <c r="B47" s="10"/>
      <c r="C47" s="1126" t="s">
        <v>3</v>
      </c>
      <c r="D47" s="1126"/>
      <c r="E47" s="1127"/>
      <c r="F47" s="11">
        <v>27.31</v>
      </c>
      <c r="G47" s="12">
        <v>28.11</v>
      </c>
      <c r="H47" s="12">
        <v>26.63</v>
      </c>
      <c r="I47" s="12">
        <v>26.26</v>
      </c>
      <c r="J47" s="13">
        <v>25.49</v>
      </c>
    </row>
    <row r="48" spans="2:10" ht="57.75" customHeight="1" x14ac:dyDescent="0.2">
      <c r="B48" s="14"/>
      <c r="C48" s="1128" t="s">
        <v>4</v>
      </c>
      <c r="D48" s="1128"/>
      <c r="E48" s="1129"/>
      <c r="F48" s="15">
        <v>5.1100000000000003</v>
      </c>
      <c r="G48" s="16">
        <v>6.68</v>
      </c>
      <c r="H48" s="16">
        <v>7.39</v>
      </c>
      <c r="I48" s="16">
        <v>6.74</v>
      </c>
      <c r="J48" s="17">
        <v>6.46</v>
      </c>
    </row>
    <row r="49" spans="2:10" ht="57.75" customHeight="1" thickBot="1" x14ac:dyDescent="0.25">
      <c r="B49" s="18"/>
      <c r="C49" s="1130" t="s">
        <v>5</v>
      </c>
      <c r="D49" s="1130"/>
      <c r="E49" s="1131"/>
      <c r="F49" s="19" t="s">
        <v>526</v>
      </c>
      <c r="G49" s="20">
        <v>0.34</v>
      </c>
      <c r="H49" s="20" t="s">
        <v>527</v>
      </c>
      <c r="I49" s="20" t="s">
        <v>528</v>
      </c>
      <c r="J49" s="21" t="s">
        <v>529</v>
      </c>
    </row>
    <row r="50" spans="2:10" ht="13.2" x14ac:dyDescent="0.2"/>
  </sheetData>
  <sheetProtection algorithmName="SHA-512" hashValue="xQQnXaoDrBuVtD5tNf+xDfoYvBbbMz4hph2dGQt+Iav21xGqgGQPcd9F6qSQuI+VZyvFuJaXDc9ju3siaUlmFA==" saltValue="xEjQeOZm8UB9C4+SukP+R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36" t="s">
        <v>530</v>
      </c>
      <c r="D34" s="1136"/>
      <c r="E34" s="1137"/>
      <c r="F34" s="32">
        <v>5.1100000000000003</v>
      </c>
      <c r="G34" s="33">
        <v>6.68</v>
      </c>
      <c r="H34" s="33">
        <v>7.38</v>
      </c>
      <c r="I34" s="33">
        <v>6.74</v>
      </c>
      <c r="J34" s="34">
        <v>6.45</v>
      </c>
      <c r="K34" s="22"/>
      <c r="L34" s="22"/>
      <c r="M34" s="22"/>
      <c r="N34" s="22"/>
      <c r="O34" s="22"/>
      <c r="P34" s="22"/>
    </row>
    <row r="35" spans="1:16" ht="39" customHeight="1" x14ac:dyDescent="0.2">
      <c r="A35" s="22"/>
      <c r="B35" s="35"/>
      <c r="C35" s="1132" t="s">
        <v>531</v>
      </c>
      <c r="D35" s="1132"/>
      <c r="E35" s="1133"/>
      <c r="F35" s="36">
        <v>1.06</v>
      </c>
      <c r="G35" s="37">
        <v>1</v>
      </c>
      <c r="H35" s="37">
        <v>1.48</v>
      </c>
      <c r="I35" s="37">
        <v>1.02</v>
      </c>
      <c r="J35" s="38">
        <v>0.51</v>
      </c>
      <c r="K35" s="22"/>
      <c r="L35" s="22"/>
      <c r="M35" s="22"/>
      <c r="N35" s="22"/>
      <c r="O35" s="22"/>
      <c r="P35" s="22"/>
    </row>
    <row r="36" spans="1:16" ht="39" customHeight="1" x14ac:dyDescent="0.2">
      <c r="A36" s="22"/>
      <c r="B36" s="35"/>
      <c r="C36" s="1132" t="s">
        <v>532</v>
      </c>
      <c r="D36" s="1132"/>
      <c r="E36" s="1133"/>
      <c r="F36" s="36">
        <v>0.49</v>
      </c>
      <c r="G36" s="37">
        <v>0.53</v>
      </c>
      <c r="H36" s="37">
        <v>0.37</v>
      </c>
      <c r="I36" s="37">
        <v>0.22</v>
      </c>
      <c r="J36" s="38">
        <v>0.32</v>
      </c>
      <c r="K36" s="22"/>
      <c r="L36" s="22"/>
      <c r="M36" s="22"/>
      <c r="N36" s="22"/>
      <c r="O36" s="22"/>
      <c r="P36" s="22"/>
    </row>
    <row r="37" spans="1:16" ht="39" customHeight="1" x14ac:dyDescent="0.2">
      <c r="A37" s="22"/>
      <c r="B37" s="35"/>
      <c r="C37" s="1132" t="s">
        <v>533</v>
      </c>
      <c r="D37" s="1132"/>
      <c r="E37" s="1133"/>
      <c r="F37" s="36">
        <v>0.08</v>
      </c>
      <c r="G37" s="37">
        <v>0.11</v>
      </c>
      <c r="H37" s="37">
        <v>0.04</v>
      </c>
      <c r="I37" s="37">
        <v>0.09</v>
      </c>
      <c r="J37" s="38">
        <v>0.1</v>
      </c>
      <c r="K37" s="22"/>
      <c r="L37" s="22"/>
      <c r="M37" s="22"/>
      <c r="N37" s="22"/>
      <c r="O37" s="22"/>
      <c r="P37" s="22"/>
    </row>
    <row r="38" spans="1:16" ht="39" customHeight="1" x14ac:dyDescent="0.2">
      <c r="A38" s="22"/>
      <c r="B38" s="35"/>
      <c r="C38" s="1132"/>
      <c r="D38" s="1132"/>
      <c r="E38" s="1133"/>
      <c r="F38" s="36"/>
      <c r="G38" s="37"/>
      <c r="H38" s="37"/>
      <c r="I38" s="37"/>
      <c r="J38" s="38"/>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534</v>
      </c>
      <c r="D42" s="1132"/>
      <c r="E42" s="1133"/>
      <c r="F42" s="36" t="s">
        <v>482</v>
      </c>
      <c r="G42" s="37" t="s">
        <v>482</v>
      </c>
      <c r="H42" s="37" t="s">
        <v>482</v>
      </c>
      <c r="I42" s="37" t="s">
        <v>482</v>
      </c>
      <c r="J42" s="38" t="s">
        <v>482</v>
      </c>
      <c r="K42" s="22"/>
      <c r="L42" s="22"/>
      <c r="M42" s="22"/>
      <c r="N42" s="22"/>
      <c r="O42" s="22"/>
      <c r="P42" s="22"/>
    </row>
    <row r="43" spans="1:16" ht="39" customHeight="1" thickBot="1" x14ac:dyDescent="0.25">
      <c r="A43" s="22"/>
      <c r="B43" s="40"/>
      <c r="C43" s="1134" t="s">
        <v>535</v>
      </c>
      <c r="D43" s="1134"/>
      <c r="E43" s="1135"/>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Zdbva0AMmJVKwWL4hByh0zMOr3Y0C/CAIMOquTFAlfYNp+GbaaRJh27mKDGU20mRsYRORugO/ToWO6nCG/Sjg==" saltValue="RCuL5+9cp6zp+c1+pJNu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3482</v>
      </c>
      <c r="L45" s="58">
        <v>2804</v>
      </c>
      <c r="M45" s="58">
        <v>3041</v>
      </c>
      <c r="N45" s="58">
        <v>2842</v>
      </c>
      <c r="O45" s="59">
        <v>2956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482</v>
      </c>
      <c r="L46" s="62" t="s">
        <v>482</v>
      </c>
      <c r="M46" s="62" t="s">
        <v>482</v>
      </c>
      <c r="N46" s="62" t="s">
        <v>482</v>
      </c>
      <c r="O46" s="63" t="s">
        <v>482</v>
      </c>
      <c r="P46" s="46"/>
      <c r="Q46" s="46"/>
      <c r="R46" s="46"/>
      <c r="S46" s="46"/>
      <c r="T46" s="46"/>
      <c r="U46" s="46"/>
    </row>
    <row r="47" spans="1:21" ht="30.75" customHeight="1" x14ac:dyDescent="0.2">
      <c r="A47" s="46"/>
      <c r="B47" s="1140"/>
      <c r="C47" s="1141"/>
      <c r="D47" s="60"/>
      <c r="E47" s="1146" t="s">
        <v>12</v>
      </c>
      <c r="F47" s="1146"/>
      <c r="G47" s="1146"/>
      <c r="H47" s="1146"/>
      <c r="I47" s="1146"/>
      <c r="J47" s="1147"/>
      <c r="K47" s="61">
        <v>138</v>
      </c>
      <c r="L47" s="62">
        <v>98</v>
      </c>
      <c r="M47" s="62">
        <v>30</v>
      </c>
      <c r="N47" s="62">
        <v>22</v>
      </c>
      <c r="O47" s="63" t="s">
        <v>482</v>
      </c>
      <c r="P47" s="46"/>
      <c r="Q47" s="46"/>
      <c r="R47" s="46"/>
      <c r="S47" s="46"/>
      <c r="T47" s="46"/>
      <c r="U47" s="46"/>
    </row>
    <row r="48" spans="1:21" ht="30.75" customHeight="1" x14ac:dyDescent="0.2">
      <c r="A48" s="46"/>
      <c r="B48" s="1140"/>
      <c r="C48" s="1141"/>
      <c r="D48" s="60"/>
      <c r="E48" s="1146" t="s">
        <v>13</v>
      </c>
      <c r="F48" s="1146"/>
      <c r="G48" s="1146"/>
      <c r="H48" s="1146"/>
      <c r="I48" s="1146"/>
      <c r="J48" s="1147"/>
      <c r="K48" s="61" t="s">
        <v>482</v>
      </c>
      <c r="L48" s="62" t="s">
        <v>482</v>
      </c>
      <c r="M48" s="62" t="s">
        <v>482</v>
      </c>
      <c r="N48" s="62" t="s">
        <v>482</v>
      </c>
      <c r="O48" s="63" t="s">
        <v>482</v>
      </c>
      <c r="P48" s="46"/>
      <c r="Q48" s="46"/>
      <c r="R48" s="46"/>
      <c r="S48" s="46"/>
      <c r="T48" s="46"/>
      <c r="U48" s="46"/>
    </row>
    <row r="49" spans="1:21" ht="30.75" customHeight="1" x14ac:dyDescent="0.2">
      <c r="A49" s="46"/>
      <c r="B49" s="1140"/>
      <c r="C49" s="1141"/>
      <c r="D49" s="60"/>
      <c r="E49" s="1146" t="s">
        <v>14</v>
      </c>
      <c r="F49" s="1146"/>
      <c r="G49" s="1146"/>
      <c r="H49" s="1146"/>
      <c r="I49" s="1146"/>
      <c r="J49" s="1147"/>
      <c r="K49" s="61">
        <v>204</v>
      </c>
      <c r="L49" s="62">
        <v>195</v>
      </c>
      <c r="M49" s="62">
        <v>198</v>
      </c>
      <c r="N49" s="62">
        <v>247</v>
      </c>
      <c r="O49" s="63">
        <v>355</v>
      </c>
      <c r="P49" s="46"/>
      <c r="Q49" s="46"/>
      <c r="R49" s="46"/>
      <c r="S49" s="46"/>
      <c r="T49" s="46"/>
      <c r="U49" s="46"/>
    </row>
    <row r="50" spans="1:21" ht="30.75" customHeight="1" x14ac:dyDescent="0.2">
      <c r="A50" s="46"/>
      <c r="B50" s="1140"/>
      <c r="C50" s="1141"/>
      <c r="D50" s="60"/>
      <c r="E50" s="1146" t="s">
        <v>15</v>
      </c>
      <c r="F50" s="1146"/>
      <c r="G50" s="1146"/>
      <c r="H50" s="1146"/>
      <c r="I50" s="1146"/>
      <c r="J50" s="1147"/>
      <c r="K50" s="61">
        <v>228</v>
      </c>
      <c r="L50" s="62">
        <v>303</v>
      </c>
      <c r="M50" s="62">
        <v>174</v>
      </c>
      <c r="N50" s="62">
        <v>174</v>
      </c>
      <c r="O50" s="63">
        <v>174</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482</v>
      </c>
      <c r="L51" s="62" t="s">
        <v>482</v>
      </c>
      <c r="M51" s="62" t="s">
        <v>482</v>
      </c>
      <c r="N51" s="62" t="s">
        <v>482</v>
      </c>
      <c r="O51" s="63" t="s">
        <v>482</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10437</v>
      </c>
      <c r="L52" s="62">
        <v>9944</v>
      </c>
      <c r="M52" s="62">
        <v>9238</v>
      </c>
      <c r="N52" s="62">
        <v>8344</v>
      </c>
      <c r="O52" s="63">
        <v>6793</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-6385</v>
      </c>
      <c r="L53" s="67">
        <v>-6544</v>
      </c>
      <c r="M53" s="67">
        <v>-5795</v>
      </c>
      <c r="N53" s="67">
        <v>-5059</v>
      </c>
      <c r="O53" s="68">
        <v>-3308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54" t="s">
        <v>24</v>
      </c>
      <c r="C58" s="1155"/>
      <c r="D58" s="1160" t="s">
        <v>25</v>
      </c>
      <c r="E58" s="1161"/>
      <c r="F58" s="1161"/>
      <c r="G58" s="1161"/>
      <c r="H58" s="1161"/>
      <c r="I58" s="1161"/>
      <c r="J58" s="1162"/>
      <c r="K58" s="81">
        <v>375</v>
      </c>
      <c r="L58" s="82">
        <v>746</v>
      </c>
      <c r="M58" s="82">
        <v>89</v>
      </c>
      <c r="N58" s="82">
        <v>245</v>
      </c>
      <c r="O58" s="83" t="s">
        <v>566</v>
      </c>
    </row>
    <row r="59" spans="1:21" ht="31.5" customHeight="1" x14ac:dyDescent="0.2">
      <c r="B59" s="1156"/>
      <c r="C59" s="1157"/>
      <c r="D59" s="1163" t="s">
        <v>26</v>
      </c>
      <c r="E59" s="1164"/>
      <c r="F59" s="1164"/>
      <c r="G59" s="1164"/>
      <c r="H59" s="1164"/>
      <c r="I59" s="1164"/>
      <c r="J59" s="1165"/>
      <c r="K59" s="84">
        <v>11299</v>
      </c>
      <c r="L59" s="85">
        <v>10300</v>
      </c>
      <c r="M59" s="85">
        <v>5361</v>
      </c>
      <c r="N59" s="85">
        <v>5163</v>
      </c>
      <c r="O59" s="86">
        <v>4502</v>
      </c>
    </row>
    <row r="60" spans="1:21" ht="31.5" customHeight="1" thickBot="1" x14ac:dyDescent="0.25">
      <c r="B60" s="1158"/>
      <c r="C60" s="1159"/>
      <c r="D60" s="1166" t="s">
        <v>27</v>
      </c>
      <c r="E60" s="1167"/>
      <c r="F60" s="1167"/>
      <c r="G60" s="1167"/>
      <c r="H60" s="1167"/>
      <c r="I60" s="1167"/>
      <c r="J60" s="1168"/>
      <c r="K60" s="87">
        <v>1166</v>
      </c>
      <c r="L60" s="88">
        <v>928</v>
      </c>
      <c r="M60" s="88">
        <v>281</v>
      </c>
      <c r="N60" s="88">
        <v>222</v>
      </c>
      <c r="O60" s="89" t="s">
        <v>566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XuiHgs51OICrhSgXik3wb8qu2Y6oqW2z25nn2k92mqlTizQjLDL76Mbwosqt1/ukQl0YVQ6qRpt1PP0j3MFvw==" saltValue="HFRs5B2mu8peCosqZsd4P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521</v>
      </c>
      <c r="J40" s="101" t="s">
        <v>522</v>
      </c>
      <c r="K40" s="101" t="s">
        <v>523</v>
      </c>
      <c r="L40" s="101" t="s">
        <v>524</v>
      </c>
      <c r="M40" s="102" t="s">
        <v>525</v>
      </c>
    </row>
    <row r="41" spans="2:13" ht="27.75" customHeight="1" x14ac:dyDescent="0.2">
      <c r="B41" s="1169" t="s">
        <v>30</v>
      </c>
      <c r="C41" s="1170"/>
      <c r="D41" s="103"/>
      <c r="E41" s="1175" t="s">
        <v>31</v>
      </c>
      <c r="F41" s="1175"/>
      <c r="G41" s="1175"/>
      <c r="H41" s="1176"/>
      <c r="I41" s="330">
        <v>30807</v>
      </c>
      <c r="J41" s="331">
        <v>25607</v>
      </c>
      <c r="K41" s="331">
        <v>22476</v>
      </c>
      <c r="L41" s="331">
        <v>18907</v>
      </c>
      <c r="M41" s="332">
        <v>16140</v>
      </c>
    </row>
    <row r="42" spans="2:13" ht="27.75" customHeight="1" x14ac:dyDescent="0.2">
      <c r="B42" s="1171"/>
      <c r="C42" s="1172"/>
      <c r="D42" s="104"/>
      <c r="E42" s="1177" t="s">
        <v>32</v>
      </c>
      <c r="F42" s="1177"/>
      <c r="G42" s="1177"/>
      <c r="H42" s="1178"/>
      <c r="I42" s="333">
        <v>3395</v>
      </c>
      <c r="J42" s="334">
        <v>4409</v>
      </c>
      <c r="K42" s="334">
        <v>4235</v>
      </c>
      <c r="L42" s="334">
        <v>4061</v>
      </c>
      <c r="M42" s="335">
        <v>3887</v>
      </c>
    </row>
    <row r="43" spans="2:13" ht="27.75" customHeight="1" x14ac:dyDescent="0.2">
      <c r="B43" s="1171"/>
      <c r="C43" s="1172"/>
      <c r="D43" s="104"/>
      <c r="E43" s="1177" t="s">
        <v>33</v>
      </c>
      <c r="F43" s="1177"/>
      <c r="G43" s="1177"/>
      <c r="H43" s="1178"/>
      <c r="I43" s="333" t="s">
        <v>482</v>
      </c>
      <c r="J43" s="334" t="s">
        <v>482</v>
      </c>
      <c r="K43" s="334" t="s">
        <v>482</v>
      </c>
      <c r="L43" s="334" t="s">
        <v>482</v>
      </c>
      <c r="M43" s="335" t="s">
        <v>482</v>
      </c>
    </row>
    <row r="44" spans="2:13" ht="27.75" customHeight="1" x14ac:dyDescent="0.2">
      <c r="B44" s="1171"/>
      <c r="C44" s="1172"/>
      <c r="D44" s="104"/>
      <c r="E44" s="1177" t="s">
        <v>34</v>
      </c>
      <c r="F44" s="1177"/>
      <c r="G44" s="1177"/>
      <c r="H44" s="1178"/>
      <c r="I44" s="333">
        <v>2738</v>
      </c>
      <c r="J44" s="334">
        <v>3042</v>
      </c>
      <c r="K44" s="334">
        <v>3722</v>
      </c>
      <c r="L44" s="334">
        <v>3912</v>
      </c>
      <c r="M44" s="335">
        <v>4726</v>
      </c>
    </row>
    <row r="45" spans="2:13" ht="27.75" customHeight="1" x14ac:dyDescent="0.2">
      <c r="B45" s="1171"/>
      <c r="C45" s="1172"/>
      <c r="D45" s="104"/>
      <c r="E45" s="1177" t="s">
        <v>35</v>
      </c>
      <c r="F45" s="1177"/>
      <c r="G45" s="1177"/>
      <c r="H45" s="1178"/>
      <c r="I45" s="333">
        <v>26304</v>
      </c>
      <c r="J45" s="334">
        <v>22967</v>
      </c>
      <c r="K45" s="334">
        <v>22682</v>
      </c>
      <c r="L45" s="334">
        <v>22055</v>
      </c>
      <c r="M45" s="335">
        <v>21525</v>
      </c>
    </row>
    <row r="46" spans="2:13" ht="27.75" customHeight="1" x14ac:dyDescent="0.2">
      <c r="B46" s="1171"/>
      <c r="C46" s="1172"/>
      <c r="D46" s="105"/>
      <c r="E46" s="1177" t="s">
        <v>36</v>
      </c>
      <c r="F46" s="1177"/>
      <c r="G46" s="1177"/>
      <c r="H46" s="1178"/>
      <c r="I46" s="333">
        <v>40</v>
      </c>
      <c r="J46" s="334">
        <v>26</v>
      </c>
      <c r="K46" s="334">
        <v>13</v>
      </c>
      <c r="L46" s="334" t="s">
        <v>482</v>
      </c>
      <c r="M46" s="335" t="s">
        <v>482</v>
      </c>
    </row>
    <row r="47" spans="2:13" ht="27.75" customHeight="1" x14ac:dyDescent="0.2">
      <c r="B47" s="1171"/>
      <c r="C47" s="1172"/>
      <c r="D47" s="106"/>
      <c r="E47" s="1179" t="s">
        <v>37</v>
      </c>
      <c r="F47" s="1180"/>
      <c r="G47" s="1180"/>
      <c r="H47" s="1181"/>
      <c r="I47" s="333" t="s">
        <v>482</v>
      </c>
      <c r="J47" s="334" t="s">
        <v>482</v>
      </c>
      <c r="K47" s="334" t="s">
        <v>482</v>
      </c>
      <c r="L47" s="334" t="s">
        <v>482</v>
      </c>
      <c r="M47" s="335" t="s">
        <v>482</v>
      </c>
    </row>
    <row r="48" spans="2:13" ht="27.75" customHeight="1" x14ac:dyDescent="0.2">
      <c r="B48" s="1171"/>
      <c r="C48" s="1172"/>
      <c r="D48" s="104"/>
      <c r="E48" s="1177" t="s">
        <v>38</v>
      </c>
      <c r="F48" s="1177"/>
      <c r="G48" s="1177"/>
      <c r="H48" s="1178"/>
      <c r="I48" s="333" t="s">
        <v>482</v>
      </c>
      <c r="J48" s="334" t="s">
        <v>482</v>
      </c>
      <c r="K48" s="334" t="s">
        <v>482</v>
      </c>
      <c r="L48" s="334" t="s">
        <v>482</v>
      </c>
      <c r="M48" s="335" t="s">
        <v>482</v>
      </c>
    </row>
    <row r="49" spans="2:13" ht="27.75" customHeight="1" x14ac:dyDescent="0.2">
      <c r="B49" s="1173"/>
      <c r="C49" s="1174"/>
      <c r="D49" s="104"/>
      <c r="E49" s="1177" t="s">
        <v>39</v>
      </c>
      <c r="F49" s="1177"/>
      <c r="G49" s="1177"/>
      <c r="H49" s="1178"/>
      <c r="I49" s="333" t="s">
        <v>482</v>
      </c>
      <c r="J49" s="334" t="s">
        <v>482</v>
      </c>
      <c r="K49" s="334" t="s">
        <v>482</v>
      </c>
      <c r="L49" s="334" t="s">
        <v>482</v>
      </c>
      <c r="M49" s="335" t="s">
        <v>482</v>
      </c>
    </row>
    <row r="50" spans="2:13" ht="27.75" customHeight="1" x14ac:dyDescent="0.2">
      <c r="B50" s="1182" t="s">
        <v>40</v>
      </c>
      <c r="C50" s="1183"/>
      <c r="D50" s="107"/>
      <c r="E50" s="1177" t="s">
        <v>41</v>
      </c>
      <c r="F50" s="1177"/>
      <c r="G50" s="1177"/>
      <c r="H50" s="1178"/>
      <c r="I50" s="333">
        <v>186115</v>
      </c>
      <c r="J50" s="334">
        <v>185494</v>
      </c>
      <c r="K50" s="334">
        <v>185918</v>
      </c>
      <c r="L50" s="334">
        <v>189383</v>
      </c>
      <c r="M50" s="335">
        <v>185653</v>
      </c>
    </row>
    <row r="51" spans="2:13" ht="27.75" customHeight="1" x14ac:dyDescent="0.2">
      <c r="B51" s="1171"/>
      <c r="C51" s="1172"/>
      <c r="D51" s="104"/>
      <c r="E51" s="1177" t="s">
        <v>42</v>
      </c>
      <c r="F51" s="1177"/>
      <c r="G51" s="1177"/>
      <c r="H51" s="1178"/>
      <c r="I51" s="333">
        <v>3496</v>
      </c>
      <c r="J51" s="334">
        <v>7716</v>
      </c>
      <c r="K51" s="334">
        <v>3262</v>
      </c>
      <c r="L51" s="334">
        <v>3260</v>
      </c>
      <c r="M51" s="335">
        <v>3259</v>
      </c>
    </row>
    <row r="52" spans="2:13" ht="27.75" customHeight="1" x14ac:dyDescent="0.2">
      <c r="B52" s="1173"/>
      <c r="C52" s="1174"/>
      <c r="D52" s="104"/>
      <c r="E52" s="1177" t="s">
        <v>43</v>
      </c>
      <c r="F52" s="1177"/>
      <c r="G52" s="1177"/>
      <c r="H52" s="1178"/>
      <c r="I52" s="333">
        <v>82150</v>
      </c>
      <c r="J52" s="334">
        <v>79643</v>
      </c>
      <c r="K52" s="334">
        <v>71708</v>
      </c>
      <c r="L52" s="334">
        <v>61895</v>
      </c>
      <c r="M52" s="335">
        <v>53954</v>
      </c>
    </row>
    <row r="53" spans="2:13" ht="27.75" customHeight="1" thickBot="1" x14ac:dyDescent="0.25">
      <c r="B53" s="1184" t="s">
        <v>19</v>
      </c>
      <c r="C53" s="1185"/>
      <c r="D53" s="108"/>
      <c r="E53" s="1186" t="s">
        <v>44</v>
      </c>
      <c r="F53" s="1186"/>
      <c r="G53" s="1186"/>
      <c r="H53" s="1187"/>
      <c r="I53" s="336">
        <v>-208476</v>
      </c>
      <c r="J53" s="337">
        <v>-216803</v>
      </c>
      <c r="K53" s="337">
        <v>-207760</v>
      </c>
      <c r="L53" s="337">
        <v>-205602</v>
      </c>
      <c r="M53" s="338">
        <v>-196588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WpIIhgZhjUX9YM2EcuJflyXN/wESeAHvVBsCk70+BZGbtu0sHLJ8aFyIWizYMN36F71sidg0NWlK/qVchCt7VA==" saltValue="Vj6EuxzQ7d/vnFbpd8yfp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5"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523</v>
      </c>
      <c r="G54" s="117" t="s">
        <v>524</v>
      </c>
      <c r="H54" s="118" t="s">
        <v>525</v>
      </c>
    </row>
    <row r="55" spans="2:8" ht="52.5" customHeight="1" x14ac:dyDescent="0.2">
      <c r="B55" s="119"/>
      <c r="C55" s="1196" t="s">
        <v>46</v>
      </c>
      <c r="D55" s="1196"/>
      <c r="E55" s="1197"/>
      <c r="F55" s="339">
        <v>46970</v>
      </c>
      <c r="G55" s="339">
        <v>48571</v>
      </c>
      <c r="H55" s="340">
        <v>49312</v>
      </c>
    </row>
    <row r="56" spans="2:8" ht="52.5" customHeight="1" x14ac:dyDescent="0.2">
      <c r="B56" s="120"/>
      <c r="C56" s="1198" t="s">
        <v>47</v>
      </c>
      <c r="D56" s="1198"/>
      <c r="E56" s="1199"/>
      <c r="F56" s="341">
        <v>4883</v>
      </c>
      <c r="G56" s="341">
        <v>4502</v>
      </c>
      <c r="H56" s="342">
        <v>4010</v>
      </c>
    </row>
    <row r="57" spans="2:8" ht="53.25" customHeight="1" x14ac:dyDescent="0.2">
      <c r="B57" s="120"/>
      <c r="C57" s="1200" t="s">
        <v>48</v>
      </c>
      <c r="D57" s="1200"/>
      <c r="E57" s="1201"/>
      <c r="F57" s="343">
        <v>129698</v>
      </c>
      <c r="G57" s="343">
        <v>132726</v>
      </c>
      <c r="H57" s="344">
        <v>128425</v>
      </c>
    </row>
    <row r="58" spans="2:8" ht="45.75" customHeight="1" x14ac:dyDescent="0.2">
      <c r="B58" s="121"/>
      <c r="C58" s="1188" t="s">
        <v>555</v>
      </c>
      <c r="D58" s="1189"/>
      <c r="E58" s="1190"/>
      <c r="F58" s="345">
        <v>58589</v>
      </c>
      <c r="G58" s="345">
        <v>56277</v>
      </c>
      <c r="H58" s="346">
        <v>55753</v>
      </c>
    </row>
    <row r="59" spans="2:8" ht="45.75" customHeight="1" x14ac:dyDescent="0.2">
      <c r="B59" s="121"/>
      <c r="C59" s="1188" t="s">
        <v>556</v>
      </c>
      <c r="D59" s="1189"/>
      <c r="E59" s="1190"/>
      <c r="F59" s="345">
        <v>50684</v>
      </c>
      <c r="G59" s="345">
        <v>49917</v>
      </c>
      <c r="H59" s="346">
        <v>50164</v>
      </c>
    </row>
    <row r="60" spans="2:8" ht="45.75" customHeight="1" x14ac:dyDescent="0.2">
      <c r="B60" s="121"/>
      <c r="C60" s="1188" t="s">
        <v>557</v>
      </c>
      <c r="D60" s="1189"/>
      <c r="E60" s="1190"/>
      <c r="F60" s="345">
        <v>4376</v>
      </c>
      <c r="G60" s="345">
        <v>6360</v>
      </c>
      <c r="H60" s="346">
        <v>5258</v>
      </c>
    </row>
    <row r="61" spans="2:8" ht="45.75" customHeight="1" x14ac:dyDescent="0.2">
      <c r="B61" s="121"/>
      <c r="C61" s="1188" t="s">
        <v>558</v>
      </c>
      <c r="D61" s="1189"/>
      <c r="E61" s="1190"/>
      <c r="F61" s="345">
        <v>6648</v>
      </c>
      <c r="G61" s="345">
        <v>5738</v>
      </c>
      <c r="H61" s="346">
        <v>4692</v>
      </c>
    </row>
    <row r="62" spans="2:8" ht="45.75" customHeight="1" thickBot="1" x14ac:dyDescent="0.25">
      <c r="B62" s="122"/>
      <c r="C62" s="1191" t="s">
        <v>563</v>
      </c>
      <c r="D62" s="1192"/>
      <c r="E62" s="1193"/>
      <c r="F62" s="347" t="s">
        <v>559</v>
      </c>
      <c r="G62" s="347">
        <v>6100</v>
      </c>
      <c r="H62" s="348">
        <v>3990</v>
      </c>
    </row>
    <row r="63" spans="2:8" ht="52.5" customHeight="1" thickBot="1" x14ac:dyDescent="0.25">
      <c r="B63" s="123"/>
      <c r="C63" s="1194" t="s">
        <v>49</v>
      </c>
      <c r="D63" s="1194"/>
      <c r="E63" s="1195"/>
      <c r="F63" s="349">
        <v>181552</v>
      </c>
      <c r="G63" s="349">
        <v>185798</v>
      </c>
      <c r="H63" s="350">
        <v>181748</v>
      </c>
    </row>
    <row r="64" spans="2:8" ht="13.2" x14ac:dyDescent="0.2"/>
  </sheetData>
  <sheetProtection algorithmName="SHA-512" hashValue="vlTPumG4e1yCPLZ1hdI/ba4fRj1pDMBwLuU5WMAqvecKu1Vy4KYt06qtG9aV+3Wo57MR+gWgNGKU2i5Hb1RU4g==" saltValue="cvIY7p5lv6ug6evc1t8u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4FF24-09AB-4B09-831D-3DF8F3D37934}">
  <sheetPr>
    <pageSetUpPr fitToPage="1"/>
  </sheetPr>
  <dimension ref="A1:DE85"/>
  <sheetViews>
    <sheetView showGridLines="0" topLeftCell="AA17" zoomScaleNormal="100" zoomScaleSheetLayoutView="55" workbookViewId="0">
      <selection activeCell="BB73" sqref="BB73:BO74"/>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2"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2"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2"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2"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2"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2"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2"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2"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2"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2"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2"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2"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2"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2"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2"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2" x14ac:dyDescent="0.2">
      <c r="DD19" s="243"/>
      <c r="DE19" s="243"/>
    </row>
    <row r="20" spans="1:109" ht="13.2"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36"/>
      <c r="DD40" s="1236"/>
      <c r="DE40" s="243"/>
    </row>
    <row r="41" spans="2:109" ht="16.2"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33"/>
      <c r="I42" s="1232"/>
      <c r="J42" s="1232"/>
      <c r="K42" s="1232"/>
      <c r="AM42" s="1233"/>
      <c r="AN42" s="1233" t="s">
        <v>573</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2"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2"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2"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2"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2"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2" x14ac:dyDescent="0.2">
      <c r="B49" s="247"/>
      <c r="AN49" s="243" t="s">
        <v>571</v>
      </c>
    </row>
    <row r="50" spans="1:109" ht="13.2"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521</v>
      </c>
      <c r="BQ50" s="1205"/>
      <c r="BR50" s="1205"/>
      <c r="BS50" s="1205"/>
      <c r="BT50" s="1205"/>
      <c r="BU50" s="1205"/>
      <c r="BV50" s="1205"/>
      <c r="BW50" s="1205"/>
      <c r="BX50" s="1205" t="s">
        <v>522</v>
      </c>
      <c r="BY50" s="1205"/>
      <c r="BZ50" s="1205"/>
      <c r="CA50" s="1205"/>
      <c r="CB50" s="1205"/>
      <c r="CC50" s="1205"/>
      <c r="CD50" s="1205"/>
      <c r="CE50" s="1205"/>
      <c r="CF50" s="1205" t="s">
        <v>523</v>
      </c>
      <c r="CG50" s="1205"/>
      <c r="CH50" s="1205"/>
      <c r="CI50" s="1205"/>
      <c r="CJ50" s="1205"/>
      <c r="CK50" s="1205"/>
      <c r="CL50" s="1205"/>
      <c r="CM50" s="1205"/>
      <c r="CN50" s="1205" t="s">
        <v>524</v>
      </c>
      <c r="CO50" s="1205"/>
      <c r="CP50" s="1205"/>
      <c r="CQ50" s="1205"/>
      <c r="CR50" s="1205"/>
      <c r="CS50" s="1205"/>
      <c r="CT50" s="1205"/>
      <c r="CU50" s="1205"/>
      <c r="CV50" s="1205" t="s">
        <v>525</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570</v>
      </c>
      <c r="AO51" s="1204"/>
      <c r="AP51" s="1204"/>
      <c r="AQ51" s="1204"/>
      <c r="AR51" s="1204"/>
      <c r="AS51" s="1204"/>
      <c r="AT51" s="1204"/>
      <c r="AU51" s="1204"/>
      <c r="AV51" s="1204"/>
      <c r="AW51" s="1204"/>
      <c r="AX51" s="1204"/>
      <c r="AY51" s="1204"/>
      <c r="AZ51" s="1204"/>
      <c r="BA51" s="1204"/>
      <c r="BB51" s="1204" t="s">
        <v>568</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2"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2"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575</v>
      </c>
      <c r="BC53" s="1204"/>
      <c r="BD53" s="1204"/>
      <c r="BE53" s="1204"/>
      <c r="BF53" s="1204"/>
      <c r="BG53" s="1204"/>
      <c r="BH53" s="1204"/>
      <c r="BI53" s="1204"/>
      <c r="BJ53" s="1204"/>
      <c r="BK53" s="1204"/>
      <c r="BL53" s="1204"/>
      <c r="BM53" s="1204"/>
      <c r="BN53" s="1204"/>
      <c r="BO53" s="1204"/>
      <c r="BP53" s="1203">
        <v>61.2</v>
      </c>
      <c r="BQ53" s="1203"/>
      <c r="BR53" s="1203"/>
      <c r="BS53" s="1203"/>
      <c r="BT53" s="1203"/>
      <c r="BU53" s="1203"/>
      <c r="BV53" s="1203"/>
      <c r="BW53" s="1203"/>
      <c r="BX53" s="1203">
        <v>60.2</v>
      </c>
      <c r="BY53" s="1203"/>
      <c r="BZ53" s="1203"/>
      <c r="CA53" s="1203"/>
      <c r="CB53" s="1203"/>
      <c r="CC53" s="1203"/>
      <c r="CD53" s="1203"/>
      <c r="CE53" s="1203"/>
      <c r="CF53" s="1203">
        <v>66</v>
      </c>
      <c r="CG53" s="1203"/>
      <c r="CH53" s="1203"/>
      <c r="CI53" s="1203"/>
      <c r="CJ53" s="1203"/>
      <c r="CK53" s="1203"/>
      <c r="CL53" s="1203"/>
      <c r="CM53" s="1203"/>
      <c r="CN53" s="1203">
        <v>66.3</v>
      </c>
      <c r="CO53" s="1203"/>
      <c r="CP53" s="1203"/>
      <c r="CQ53" s="1203"/>
      <c r="CR53" s="1203"/>
      <c r="CS53" s="1203"/>
      <c r="CT53" s="1203"/>
      <c r="CU53" s="1203"/>
      <c r="CV53" s="1203">
        <v>65.2</v>
      </c>
      <c r="CW53" s="1203"/>
      <c r="CX53" s="1203"/>
      <c r="CY53" s="1203"/>
      <c r="CZ53" s="1203"/>
      <c r="DA53" s="1203"/>
      <c r="DB53" s="1203"/>
      <c r="DC53" s="1203"/>
    </row>
    <row r="54" spans="1:109" ht="13.2"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2" x14ac:dyDescent="0.2">
      <c r="A55" s="1232"/>
      <c r="B55" s="247"/>
      <c r="G55" s="1208"/>
      <c r="H55" s="1208"/>
      <c r="I55" s="1208"/>
      <c r="J55" s="1208"/>
      <c r="K55" s="1211"/>
      <c r="L55" s="1211"/>
      <c r="M55" s="1211"/>
      <c r="N55" s="1211"/>
      <c r="AN55" s="1205" t="s">
        <v>569</v>
      </c>
      <c r="AO55" s="1205"/>
      <c r="AP55" s="1205"/>
      <c r="AQ55" s="1205"/>
      <c r="AR55" s="1205"/>
      <c r="AS55" s="1205"/>
      <c r="AT55" s="1205"/>
      <c r="AU55" s="1205"/>
      <c r="AV55" s="1205"/>
      <c r="AW55" s="1205"/>
      <c r="AX55" s="1205"/>
      <c r="AY55" s="1205"/>
      <c r="AZ55" s="1205"/>
      <c r="BA55" s="1205"/>
      <c r="BB55" s="1204" t="s">
        <v>568</v>
      </c>
      <c r="BC55" s="1204"/>
      <c r="BD55" s="1204"/>
      <c r="BE55" s="1204"/>
      <c r="BF55" s="1204"/>
      <c r="BG55" s="1204"/>
      <c r="BH55" s="1204"/>
      <c r="BI55" s="1204"/>
      <c r="BJ55" s="1204"/>
      <c r="BK55" s="1204"/>
      <c r="BL55" s="1204"/>
      <c r="BM55" s="1204"/>
      <c r="BN55" s="1204"/>
      <c r="BO55" s="1204"/>
      <c r="BP55" s="1203">
        <v>0</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2"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2"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575</v>
      </c>
      <c r="BC57" s="1204"/>
      <c r="BD57" s="1204"/>
      <c r="BE57" s="1204"/>
      <c r="BF57" s="1204"/>
      <c r="BG57" s="1204"/>
      <c r="BH57" s="1204"/>
      <c r="BI57" s="1204"/>
      <c r="BJ57" s="1204"/>
      <c r="BK57" s="1204"/>
      <c r="BL57" s="1204"/>
      <c r="BM57" s="1204"/>
      <c r="BN57" s="1204"/>
      <c r="BO57" s="1204"/>
      <c r="BP57" s="1203">
        <v>56.4</v>
      </c>
      <c r="BQ57" s="1203"/>
      <c r="BR57" s="1203"/>
      <c r="BS57" s="1203"/>
      <c r="BT57" s="1203"/>
      <c r="BU57" s="1203"/>
      <c r="BV57" s="1203"/>
      <c r="BW57" s="1203"/>
      <c r="BX57" s="1203">
        <v>56</v>
      </c>
      <c r="BY57" s="1203"/>
      <c r="BZ57" s="1203"/>
      <c r="CA57" s="1203"/>
      <c r="CB57" s="1203"/>
      <c r="CC57" s="1203"/>
      <c r="CD57" s="1203"/>
      <c r="CE57" s="1203"/>
      <c r="CF57" s="1203">
        <v>56.6</v>
      </c>
      <c r="CG57" s="1203"/>
      <c r="CH57" s="1203"/>
      <c r="CI57" s="1203"/>
      <c r="CJ57" s="1203"/>
      <c r="CK57" s="1203"/>
      <c r="CL57" s="1203"/>
      <c r="CM57" s="1203"/>
      <c r="CN57" s="1203">
        <v>56.7</v>
      </c>
      <c r="CO57" s="1203"/>
      <c r="CP57" s="1203"/>
      <c r="CQ57" s="1203"/>
      <c r="CR57" s="1203"/>
      <c r="CS57" s="1203"/>
      <c r="CT57" s="1203"/>
      <c r="CU57" s="1203"/>
      <c r="CV57" s="1203">
        <v>56.5</v>
      </c>
      <c r="CW57" s="1203"/>
      <c r="CX57" s="1203"/>
      <c r="CY57" s="1203"/>
      <c r="CZ57" s="1203"/>
      <c r="DA57" s="1203"/>
      <c r="DB57" s="1203"/>
      <c r="DC57" s="1203"/>
      <c r="DD57" s="1242"/>
      <c r="DE57" s="1237"/>
    </row>
    <row r="58" spans="1:109" s="1232" customFormat="1" ht="13.2"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2"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2"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2"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2"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2" x14ac:dyDescent="0.2">
      <c r="B63" s="300" t="s">
        <v>574</v>
      </c>
    </row>
    <row r="64" spans="1:109" ht="13.2" x14ac:dyDescent="0.2">
      <c r="B64" s="247"/>
      <c r="G64" s="1233"/>
      <c r="I64" s="1235"/>
      <c r="J64" s="1235"/>
      <c r="K64" s="1235"/>
      <c r="L64" s="1235"/>
      <c r="M64" s="1235"/>
      <c r="N64" s="1234"/>
      <c r="AM64" s="1233"/>
      <c r="AN64" s="1233" t="s">
        <v>573</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2" x14ac:dyDescent="0.2">
      <c r="B65" s="247"/>
      <c r="AN65" s="1231" t="s">
        <v>572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2"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2"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2"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2"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2"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2" x14ac:dyDescent="0.2">
      <c r="B71" s="247"/>
      <c r="G71" s="1218"/>
      <c r="I71" s="1221"/>
      <c r="J71" s="1220"/>
      <c r="K71" s="1220"/>
      <c r="L71" s="1219"/>
      <c r="M71" s="1220"/>
      <c r="N71" s="1219"/>
      <c r="AM71" s="1218"/>
      <c r="AN71" s="243" t="s">
        <v>571</v>
      </c>
    </row>
    <row r="72" spans="2:107" ht="13.2"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521</v>
      </c>
      <c r="BQ72" s="1205"/>
      <c r="BR72" s="1205"/>
      <c r="BS72" s="1205"/>
      <c r="BT72" s="1205"/>
      <c r="BU72" s="1205"/>
      <c r="BV72" s="1205"/>
      <c r="BW72" s="1205"/>
      <c r="BX72" s="1205" t="s">
        <v>522</v>
      </c>
      <c r="BY72" s="1205"/>
      <c r="BZ72" s="1205"/>
      <c r="CA72" s="1205"/>
      <c r="CB72" s="1205"/>
      <c r="CC72" s="1205"/>
      <c r="CD72" s="1205"/>
      <c r="CE72" s="1205"/>
      <c r="CF72" s="1205" t="s">
        <v>523</v>
      </c>
      <c r="CG72" s="1205"/>
      <c r="CH72" s="1205"/>
      <c r="CI72" s="1205"/>
      <c r="CJ72" s="1205"/>
      <c r="CK72" s="1205"/>
      <c r="CL72" s="1205"/>
      <c r="CM72" s="1205"/>
      <c r="CN72" s="1205" t="s">
        <v>524</v>
      </c>
      <c r="CO72" s="1205"/>
      <c r="CP72" s="1205"/>
      <c r="CQ72" s="1205"/>
      <c r="CR72" s="1205"/>
      <c r="CS72" s="1205"/>
      <c r="CT72" s="1205"/>
      <c r="CU72" s="1205"/>
      <c r="CV72" s="1205" t="s">
        <v>525</v>
      </c>
      <c r="CW72" s="1205"/>
      <c r="CX72" s="1205"/>
      <c r="CY72" s="1205"/>
      <c r="CZ72" s="1205"/>
      <c r="DA72" s="1205"/>
      <c r="DB72" s="1205"/>
      <c r="DC72" s="1205"/>
    </row>
    <row r="73" spans="2:107" ht="13.2" x14ac:dyDescent="0.2">
      <c r="B73" s="247"/>
      <c r="G73" s="1212"/>
      <c r="H73" s="1212"/>
      <c r="I73" s="1212"/>
      <c r="J73" s="1212"/>
      <c r="K73" s="1209"/>
      <c r="L73" s="1209"/>
      <c r="M73" s="1209"/>
      <c r="N73" s="1209"/>
      <c r="AM73" s="1210"/>
      <c r="AN73" s="1204" t="s">
        <v>570</v>
      </c>
      <c r="AO73" s="1204"/>
      <c r="AP73" s="1204"/>
      <c r="AQ73" s="1204"/>
      <c r="AR73" s="1204"/>
      <c r="AS73" s="1204"/>
      <c r="AT73" s="1204"/>
      <c r="AU73" s="1204"/>
      <c r="AV73" s="1204"/>
      <c r="AW73" s="1204"/>
      <c r="AX73" s="1204"/>
      <c r="AY73" s="1204"/>
      <c r="AZ73" s="1204"/>
      <c r="BA73" s="1204"/>
      <c r="BB73" s="1204" t="s">
        <v>568</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2"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2"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567</v>
      </c>
      <c r="BC75" s="1204"/>
      <c r="BD75" s="1204"/>
      <c r="BE75" s="1204"/>
      <c r="BF75" s="1204"/>
      <c r="BG75" s="1204"/>
      <c r="BH75" s="1204"/>
      <c r="BI75" s="1204"/>
      <c r="BJ75" s="1204"/>
      <c r="BK75" s="1204"/>
      <c r="BL75" s="1204"/>
      <c r="BM75" s="1204"/>
      <c r="BN75" s="1204"/>
      <c r="BO75" s="1204"/>
      <c r="BP75" s="1203">
        <v>-3.6</v>
      </c>
      <c r="BQ75" s="1203"/>
      <c r="BR75" s="1203"/>
      <c r="BS75" s="1203"/>
      <c r="BT75" s="1203"/>
      <c r="BU75" s="1203"/>
      <c r="BV75" s="1203"/>
      <c r="BW75" s="1203"/>
      <c r="BX75" s="1203">
        <v>-3.8</v>
      </c>
      <c r="BY75" s="1203"/>
      <c r="BZ75" s="1203"/>
      <c r="CA75" s="1203"/>
      <c r="CB75" s="1203"/>
      <c r="CC75" s="1203"/>
      <c r="CD75" s="1203"/>
      <c r="CE75" s="1203"/>
      <c r="CF75" s="1203">
        <v>-3.8</v>
      </c>
      <c r="CG75" s="1203"/>
      <c r="CH75" s="1203"/>
      <c r="CI75" s="1203"/>
      <c r="CJ75" s="1203"/>
      <c r="CK75" s="1203"/>
      <c r="CL75" s="1203"/>
      <c r="CM75" s="1203"/>
      <c r="CN75" s="1203">
        <v>-3.4</v>
      </c>
      <c r="CO75" s="1203"/>
      <c r="CP75" s="1203"/>
      <c r="CQ75" s="1203"/>
      <c r="CR75" s="1203"/>
      <c r="CS75" s="1203"/>
      <c r="CT75" s="1203"/>
      <c r="CU75" s="1203"/>
      <c r="CV75" s="1203">
        <v>-2.7</v>
      </c>
      <c r="CW75" s="1203"/>
      <c r="CX75" s="1203"/>
      <c r="CY75" s="1203"/>
      <c r="CZ75" s="1203"/>
      <c r="DA75" s="1203"/>
      <c r="DB75" s="1203"/>
      <c r="DC75" s="1203"/>
    </row>
    <row r="76" spans="2:107" ht="13.2"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2" x14ac:dyDescent="0.2">
      <c r="B77" s="247"/>
      <c r="G77" s="1208"/>
      <c r="H77" s="1208"/>
      <c r="I77" s="1208"/>
      <c r="J77" s="1208"/>
      <c r="K77" s="1209"/>
      <c r="L77" s="1209"/>
      <c r="M77" s="1209"/>
      <c r="N77" s="1209"/>
      <c r="AN77" s="1205" t="s">
        <v>569</v>
      </c>
      <c r="AO77" s="1205"/>
      <c r="AP77" s="1205"/>
      <c r="AQ77" s="1205"/>
      <c r="AR77" s="1205"/>
      <c r="AS77" s="1205"/>
      <c r="AT77" s="1205"/>
      <c r="AU77" s="1205"/>
      <c r="AV77" s="1205"/>
      <c r="AW77" s="1205"/>
      <c r="AX77" s="1205"/>
      <c r="AY77" s="1205"/>
      <c r="AZ77" s="1205"/>
      <c r="BA77" s="1205"/>
      <c r="BB77" s="1204" t="s">
        <v>568</v>
      </c>
      <c r="BC77" s="1204"/>
      <c r="BD77" s="1204"/>
      <c r="BE77" s="1204"/>
      <c r="BF77" s="1204"/>
      <c r="BG77" s="1204"/>
      <c r="BH77" s="1204"/>
      <c r="BI77" s="1204"/>
      <c r="BJ77" s="1204"/>
      <c r="BK77" s="1204"/>
      <c r="BL77" s="1204"/>
      <c r="BM77" s="1204"/>
      <c r="BN77" s="1204"/>
      <c r="BO77" s="1204"/>
      <c r="BP77" s="1203">
        <v>0</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2"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2"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567</v>
      </c>
      <c r="BC79" s="1204"/>
      <c r="BD79" s="1204"/>
      <c r="BE79" s="1204"/>
      <c r="BF79" s="1204"/>
      <c r="BG79" s="1204"/>
      <c r="BH79" s="1204"/>
      <c r="BI79" s="1204"/>
      <c r="BJ79" s="1204"/>
      <c r="BK79" s="1204"/>
      <c r="BL79" s="1204"/>
      <c r="BM79" s="1204"/>
      <c r="BN79" s="1204"/>
      <c r="BO79" s="1204"/>
      <c r="BP79" s="1203">
        <v>-3.4</v>
      </c>
      <c r="BQ79" s="1203"/>
      <c r="BR79" s="1203"/>
      <c r="BS79" s="1203"/>
      <c r="BT79" s="1203"/>
      <c r="BU79" s="1203"/>
      <c r="BV79" s="1203"/>
      <c r="BW79" s="1203"/>
      <c r="BX79" s="1203">
        <v>-3.2</v>
      </c>
      <c r="BY79" s="1203"/>
      <c r="BZ79" s="1203"/>
      <c r="CA79" s="1203"/>
      <c r="CB79" s="1203"/>
      <c r="CC79" s="1203"/>
      <c r="CD79" s="1203"/>
      <c r="CE79" s="1203"/>
      <c r="CF79" s="1203">
        <v>-3.1</v>
      </c>
      <c r="CG79" s="1203"/>
      <c r="CH79" s="1203"/>
      <c r="CI79" s="1203"/>
      <c r="CJ79" s="1203"/>
      <c r="CK79" s="1203"/>
      <c r="CL79" s="1203"/>
      <c r="CM79" s="1203"/>
      <c r="CN79" s="1203">
        <v>-2.6</v>
      </c>
      <c r="CO79" s="1203"/>
      <c r="CP79" s="1203"/>
      <c r="CQ79" s="1203"/>
      <c r="CR79" s="1203"/>
      <c r="CS79" s="1203"/>
      <c r="CT79" s="1203"/>
      <c r="CU79" s="1203"/>
      <c r="CV79" s="1203">
        <v>-1.9</v>
      </c>
      <c r="CW79" s="1203"/>
      <c r="CX79" s="1203"/>
      <c r="CY79" s="1203"/>
      <c r="CZ79" s="1203"/>
      <c r="DA79" s="1203"/>
      <c r="DB79" s="1203"/>
      <c r="DC79" s="1203"/>
    </row>
    <row r="80" spans="2:107" ht="13.2"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2" x14ac:dyDescent="0.2">
      <c r="B81" s="247"/>
    </row>
    <row r="82" spans="2:109" ht="16.2"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s8wiTgQnJS73nFrypKlkyX7Zgr7Rg8P3tx+e0aoWLH9oTCV0v4aV0T6h3Kb/M84RkIM2A91/UmNOUgRPyz440w==" saltValue="4XCs6yVDWflRPp+/ltPXb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006C8-989A-413A-8B74-B7139CEF5A04}">
  <sheetPr>
    <pageSetUpPr fitToPage="1"/>
  </sheetPr>
  <dimension ref="A1:DR125"/>
  <sheetViews>
    <sheetView showGridLines="0" topLeftCell="A67" zoomScale="60" zoomScaleNormal="60" zoomScaleSheetLayoutView="70" workbookViewId="0">
      <selection activeCell="BB73" sqref="BB73:BO7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fhFhqIG9Wpnau6m7cw22CU4gLvffZF7jmZy2rSHBnBwAE+RACfd3SzcfyIADMmqqQzTPUy+8+s9946ZpKnqYYw==" saltValue="8i0A1nknhb0sFs9V8LitL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6FE70-8784-44DA-A33E-B4B34BFBD55B}">
  <sheetPr>
    <pageSetUpPr fitToPage="1"/>
  </sheetPr>
  <dimension ref="A1:DR125"/>
  <sheetViews>
    <sheetView showGridLines="0" tabSelected="1" topLeftCell="A75" zoomScale="70" zoomScaleNormal="70" zoomScaleSheetLayoutView="55" workbookViewId="0">
      <selection activeCell="BB73" sqref="BB73:BO74"/>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EX9G0wPXgYKU4/VlST86QsCJFH57YqxTP7RyZtxhe9b3fU0EfMgFslCYp4AL/hz+mRK9rwkyNntjDPlHvbcWcQ==" saltValue="O0izAsUDNDcXZifITZHv7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43606</v>
      </c>
      <c r="E3" s="142"/>
      <c r="F3" s="143">
        <v>50465</v>
      </c>
      <c r="G3" s="144"/>
      <c r="H3" s="145"/>
    </row>
    <row r="4" spans="1:8" x14ac:dyDescent="0.2">
      <c r="A4" s="146"/>
      <c r="B4" s="147"/>
      <c r="C4" s="148"/>
      <c r="D4" s="149">
        <v>30963</v>
      </c>
      <c r="E4" s="150"/>
      <c r="F4" s="151">
        <v>34193</v>
      </c>
      <c r="G4" s="152"/>
      <c r="H4" s="153"/>
    </row>
    <row r="5" spans="1:8" x14ac:dyDescent="0.2">
      <c r="A5" s="134" t="s">
        <v>515</v>
      </c>
      <c r="B5" s="139"/>
      <c r="C5" s="140"/>
      <c r="D5" s="141">
        <v>69472</v>
      </c>
      <c r="E5" s="142"/>
      <c r="F5" s="143">
        <v>51679</v>
      </c>
      <c r="G5" s="144"/>
      <c r="H5" s="145"/>
    </row>
    <row r="6" spans="1:8" x14ac:dyDescent="0.2">
      <c r="A6" s="146"/>
      <c r="B6" s="147"/>
      <c r="C6" s="148"/>
      <c r="D6" s="149">
        <v>50554</v>
      </c>
      <c r="E6" s="150"/>
      <c r="F6" s="151">
        <v>35132</v>
      </c>
      <c r="G6" s="152"/>
      <c r="H6" s="153"/>
    </row>
    <row r="7" spans="1:8" x14ac:dyDescent="0.2">
      <c r="A7" s="134" t="s">
        <v>516</v>
      </c>
      <c r="B7" s="139"/>
      <c r="C7" s="140"/>
      <c r="D7" s="141">
        <v>54105</v>
      </c>
      <c r="E7" s="142"/>
      <c r="F7" s="143">
        <v>49665</v>
      </c>
      <c r="G7" s="144"/>
      <c r="H7" s="145"/>
    </row>
    <row r="8" spans="1:8" x14ac:dyDescent="0.2">
      <c r="A8" s="146"/>
      <c r="B8" s="147"/>
      <c r="C8" s="148"/>
      <c r="D8" s="149">
        <v>33575</v>
      </c>
      <c r="E8" s="150"/>
      <c r="F8" s="151">
        <v>34678</v>
      </c>
      <c r="G8" s="152"/>
      <c r="H8" s="153"/>
    </row>
    <row r="9" spans="1:8" x14ac:dyDescent="0.2">
      <c r="A9" s="134" t="s">
        <v>517</v>
      </c>
      <c r="B9" s="139"/>
      <c r="C9" s="140"/>
      <c r="D9" s="141">
        <v>45762</v>
      </c>
      <c r="E9" s="142"/>
      <c r="F9" s="143">
        <v>63439</v>
      </c>
      <c r="G9" s="144"/>
      <c r="H9" s="145"/>
    </row>
    <row r="10" spans="1:8" x14ac:dyDescent="0.2">
      <c r="A10" s="146"/>
      <c r="B10" s="147"/>
      <c r="C10" s="148"/>
      <c r="D10" s="149">
        <v>37656</v>
      </c>
      <c r="E10" s="150"/>
      <c r="F10" s="151">
        <v>46463</v>
      </c>
      <c r="G10" s="152"/>
      <c r="H10" s="153"/>
    </row>
    <row r="11" spans="1:8" x14ac:dyDescent="0.2">
      <c r="A11" s="134" t="s">
        <v>518</v>
      </c>
      <c r="B11" s="139"/>
      <c r="C11" s="140"/>
      <c r="D11" s="141">
        <v>56129</v>
      </c>
      <c r="E11" s="142"/>
      <c r="F11" s="143">
        <v>60097</v>
      </c>
      <c r="G11" s="144"/>
      <c r="H11" s="145"/>
    </row>
    <row r="12" spans="1:8" x14ac:dyDescent="0.2">
      <c r="A12" s="146"/>
      <c r="B12" s="147"/>
      <c r="C12" s="154"/>
      <c r="D12" s="149">
        <v>51342</v>
      </c>
      <c r="E12" s="150"/>
      <c r="F12" s="151">
        <v>43011</v>
      </c>
      <c r="G12" s="152"/>
      <c r="H12" s="153"/>
    </row>
    <row r="13" spans="1:8" x14ac:dyDescent="0.2">
      <c r="A13" s="134"/>
      <c r="B13" s="139"/>
      <c r="C13" s="140"/>
      <c r="D13" s="141">
        <v>53815</v>
      </c>
      <c r="E13" s="142"/>
      <c r="F13" s="143">
        <v>55069</v>
      </c>
      <c r="G13" s="155"/>
      <c r="H13" s="145"/>
    </row>
    <row r="14" spans="1:8" x14ac:dyDescent="0.2">
      <c r="A14" s="146"/>
      <c r="B14" s="147"/>
      <c r="C14" s="148"/>
      <c r="D14" s="149">
        <v>40818</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5.1100000000000003</v>
      </c>
      <c r="C19" s="156">
        <f>ROUND(VALUE(SUBSTITUTE(実質収支比率等に係る経年分析!G$48,"▲","-")),2)</f>
        <v>6.68</v>
      </c>
      <c r="D19" s="156">
        <f>ROUND(VALUE(SUBSTITUTE(実質収支比率等に係る経年分析!H$48,"▲","-")),2)</f>
        <v>7.39</v>
      </c>
      <c r="E19" s="156">
        <f>ROUND(VALUE(SUBSTITUTE(実質収支比率等に係る経年分析!I$48,"▲","-")),2)</f>
        <v>6.74</v>
      </c>
      <c r="F19" s="156">
        <f>ROUND(VALUE(SUBSTITUTE(実質収支比率等に係る経年分析!J$48,"▲","-")),2)</f>
        <v>6.46</v>
      </c>
    </row>
    <row r="20" spans="1:11" x14ac:dyDescent="0.2">
      <c r="A20" s="156" t="s">
        <v>53</v>
      </c>
      <c r="B20" s="156">
        <f>ROUND(VALUE(SUBSTITUTE(実質収支比率等に係る経年分析!F$47,"▲","-")),2)</f>
        <v>27.31</v>
      </c>
      <c r="C20" s="156">
        <f>ROUND(VALUE(SUBSTITUTE(実質収支比率等に係る経年分析!G$47,"▲","-")),2)</f>
        <v>28.11</v>
      </c>
      <c r="D20" s="156">
        <f>ROUND(VALUE(SUBSTITUTE(実質収支比率等に係る経年分析!H$47,"▲","-")),2)</f>
        <v>26.63</v>
      </c>
      <c r="E20" s="156">
        <f>ROUND(VALUE(SUBSTITUTE(実質収支比率等に係る経年分析!I$47,"▲","-")),2)</f>
        <v>26.26</v>
      </c>
      <c r="F20" s="156">
        <f>ROUND(VALUE(SUBSTITUTE(実質収支比率等に係る経年分析!J$47,"▲","-")),2)</f>
        <v>25.49</v>
      </c>
    </row>
    <row r="21" spans="1:11" x14ac:dyDescent="0.2">
      <c r="A21" s="156" t="s">
        <v>54</v>
      </c>
      <c r="B21" s="156">
        <f>IF(ISNUMBER(VALUE(SUBSTITUTE(実質収支比率等に係る経年分析!F$49,"▲","-"))),ROUND(VALUE(SUBSTITUTE(実質収支比率等に係る経年分析!F$49,"▲","-")),2),NA())</f>
        <v>-0.61</v>
      </c>
      <c r="C21" s="156">
        <f>IF(ISNUMBER(VALUE(SUBSTITUTE(実質収支比率等に係る経年分析!G$49,"▲","-"))),ROUND(VALUE(SUBSTITUTE(実質収支比率等に係る経年分析!G$49,"▲","-")),2),NA())</f>
        <v>0.34</v>
      </c>
      <c r="D21" s="156">
        <f>IF(ISNUMBER(VALUE(SUBSTITUTE(実質収支比率等に係る経年分析!H$49,"▲","-"))),ROUND(VALUE(SUBSTITUTE(実質収支比率等に係る経年分析!H$49,"▲","-")),2),NA())</f>
        <v>-2.83</v>
      </c>
      <c r="E21" s="156">
        <f>IF(ISNUMBER(VALUE(SUBSTITUTE(実質収支比率等に係る経年分析!I$49,"▲","-"))),ROUND(VALUE(SUBSTITUTE(実質収支比率等に係る経年分析!I$49,"▲","-")),2),NA())</f>
        <v>-3</v>
      </c>
      <c r="F21" s="156">
        <f>IF(ISNUMBER(VALUE(SUBSTITUTE(実質収支比率等に係る経年分析!J$49,"▲","-"))),ROUND(VALUE(SUBSTITUTE(実質収支比率等に係る経年分析!J$49,"▲","-")),2),NA())</f>
        <v>-2.86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0.22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0.32</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0.51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5.1100000000000003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6.68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6.74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10437</v>
      </c>
      <c r="E42" s="158"/>
      <c r="F42" s="158"/>
      <c r="G42" s="158">
        <f>'実質公債費比率（分子）の構造'!L$52</f>
        <v>9944</v>
      </c>
      <c r="H42" s="158"/>
      <c r="I42" s="158"/>
      <c r="J42" s="158">
        <f>'実質公債費比率（分子）の構造'!M$52</f>
        <v>9238</v>
      </c>
      <c r="K42" s="158"/>
      <c r="L42" s="158"/>
      <c r="M42" s="158">
        <f>'実質公債費比率（分子）の構造'!N$52</f>
        <v>8344</v>
      </c>
      <c r="N42" s="158"/>
      <c r="O42" s="158"/>
      <c r="P42" s="158">
        <f>'実質公債費比率（分子）の構造'!O$52</f>
        <v>6793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228</v>
      </c>
      <c r="C44" s="158"/>
      <c r="D44" s="158"/>
      <c r="E44" s="158">
        <f>'実質公債費比率（分子）の構造'!L$50</f>
        <v>303</v>
      </c>
      <c r="F44" s="158"/>
      <c r="G44" s="158"/>
      <c r="H44" s="158">
        <f>'実質公債費比率（分子）の構造'!M$50</f>
        <v>174</v>
      </c>
      <c r="I44" s="158"/>
      <c r="J44" s="158"/>
      <c r="K44" s="158">
        <f>'実質公債費比率（分子）の構造'!N$50</f>
        <v>174</v>
      </c>
      <c r="L44" s="158"/>
      <c r="M44" s="158"/>
      <c r="N44" s="158">
        <f>'実質公債費比率（分子）の構造'!O$50</f>
        <v>174</v>
      </c>
      <c r="O44" s="158"/>
      <c r="P44" s="158"/>
    </row>
    <row r="45" spans="1:16" x14ac:dyDescent="0.2">
      <c r="A45" s="158" t="s">
        <v>63</v>
      </c>
      <c r="B45" s="158">
        <f>'実質公債費比率（分子）の構造'!K$49</f>
        <v>204</v>
      </c>
      <c r="C45" s="158"/>
      <c r="D45" s="158"/>
      <c r="E45" s="158">
        <f>'実質公債費比率（分子）の構造'!L$49</f>
        <v>195</v>
      </c>
      <c r="F45" s="158"/>
      <c r="G45" s="158"/>
      <c r="H45" s="158">
        <f>'実質公債費比率（分子）の構造'!M$49</f>
        <v>198</v>
      </c>
      <c r="I45" s="158"/>
      <c r="J45" s="158"/>
      <c r="K45" s="158">
        <f>'実質公債費比率（分子）の構造'!N$49</f>
        <v>247</v>
      </c>
      <c r="L45" s="158"/>
      <c r="M45" s="158"/>
      <c r="N45" s="158">
        <f>'実質公債費比率（分子）の構造'!O$49</f>
        <v>355</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138</v>
      </c>
      <c r="C47" s="158"/>
      <c r="D47" s="158"/>
      <c r="E47" s="158">
        <f>'実質公債費比率（分子）の構造'!L$47</f>
        <v>98</v>
      </c>
      <c r="F47" s="158"/>
      <c r="G47" s="158"/>
      <c r="H47" s="158">
        <f>'実質公債費比率（分子）の構造'!M$47</f>
        <v>30</v>
      </c>
      <c r="I47" s="158"/>
      <c r="J47" s="158"/>
      <c r="K47" s="158">
        <f>'実質公債費比率（分子）の構造'!N$47</f>
        <v>22</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3482</v>
      </c>
      <c r="C49" s="158"/>
      <c r="D49" s="158"/>
      <c r="E49" s="158">
        <f>'実質公債費比率（分子）の構造'!L$45</f>
        <v>2804</v>
      </c>
      <c r="F49" s="158"/>
      <c r="G49" s="158"/>
      <c r="H49" s="158">
        <f>'実質公債費比率（分子）の構造'!M$45</f>
        <v>3041</v>
      </c>
      <c r="I49" s="158"/>
      <c r="J49" s="158"/>
      <c r="K49" s="158">
        <f>'実質公債費比率（分子）の構造'!N$45</f>
        <v>2842</v>
      </c>
      <c r="L49" s="158"/>
      <c r="M49" s="158"/>
      <c r="N49" s="158">
        <f>'実質公債費比率（分子）の構造'!O$45</f>
        <v>2956</v>
      </c>
      <c r="O49" s="158"/>
      <c r="P49" s="158"/>
    </row>
    <row r="50" spans="1:16" x14ac:dyDescent="0.2">
      <c r="A50" s="158" t="s">
        <v>67</v>
      </c>
      <c r="B50" s="158" t="e">
        <f>NA()</f>
        <v>#N/A</v>
      </c>
      <c r="C50" s="158">
        <f>IF(ISNUMBER('実質公債費比率（分子）の構造'!K$53),'実質公債費比率（分子）の構造'!K$53,NA())</f>
        <v>-6385</v>
      </c>
      <c r="D50" s="158" t="e">
        <f>NA()</f>
        <v>#N/A</v>
      </c>
      <c r="E50" s="158" t="e">
        <f>NA()</f>
        <v>#N/A</v>
      </c>
      <c r="F50" s="158">
        <f>IF(ISNUMBER('実質公債費比率（分子）の構造'!L$53),'実質公債費比率（分子）の構造'!L$53,NA())</f>
        <v>-6544</v>
      </c>
      <c r="G50" s="158" t="e">
        <f>NA()</f>
        <v>#N/A</v>
      </c>
      <c r="H50" s="158" t="e">
        <f>NA()</f>
        <v>#N/A</v>
      </c>
      <c r="I50" s="158">
        <f>IF(ISNUMBER('実質公債費比率（分子）の構造'!M$53),'実質公債費比率（分子）の構造'!M$53,NA())</f>
        <v>-5795</v>
      </c>
      <c r="J50" s="158" t="e">
        <f>NA()</f>
        <v>#N/A</v>
      </c>
      <c r="K50" s="158" t="e">
        <f>NA()</f>
        <v>#N/A</v>
      </c>
      <c r="L50" s="158">
        <f>IF(ISNUMBER('実質公債費比率（分子）の構造'!N$53),'実質公債費比率（分子）の構造'!N$53,NA())</f>
        <v>-5059</v>
      </c>
      <c r="M50" s="158" t="e">
        <f>NA()</f>
        <v>#N/A</v>
      </c>
      <c r="N50" s="158" t="e">
        <f>NA()</f>
        <v>#N/A</v>
      </c>
      <c r="O50" s="158">
        <f>IF(ISNUMBER('実質公債費比率（分子）の構造'!O$53),'実質公債費比率（分子）の構造'!O$53,NA())</f>
        <v>-3308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82150</v>
      </c>
      <c r="E56" s="157"/>
      <c r="F56" s="157"/>
      <c r="G56" s="157">
        <f>'将来負担比率（分子）の構造'!J$52</f>
        <v>79643</v>
      </c>
      <c r="H56" s="157"/>
      <c r="I56" s="157"/>
      <c r="J56" s="157">
        <f>'将来負担比率（分子）の構造'!K$52</f>
        <v>71708</v>
      </c>
      <c r="K56" s="157"/>
      <c r="L56" s="157"/>
      <c r="M56" s="157">
        <f>'将来負担比率（分子）の構造'!L$52</f>
        <v>61895</v>
      </c>
      <c r="N56" s="157"/>
      <c r="O56" s="157"/>
      <c r="P56" s="157">
        <f>'将来負担比率（分子）の構造'!M$52</f>
        <v>53954</v>
      </c>
    </row>
    <row r="57" spans="1:16" x14ac:dyDescent="0.2">
      <c r="A57" s="157" t="s">
        <v>42</v>
      </c>
      <c r="B57" s="157"/>
      <c r="C57" s="157"/>
      <c r="D57" s="157">
        <f>'将来負担比率（分子）の構造'!I$51</f>
        <v>3496</v>
      </c>
      <c r="E57" s="157"/>
      <c r="F57" s="157"/>
      <c r="G57" s="157">
        <f>'将来負担比率（分子）の構造'!J$51</f>
        <v>7716</v>
      </c>
      <c r="H57" s="157"/>
      <c r="I57" s="157"/>
      <c r="J57" s="157">
        <f>'将来負担比率（分子）の構造'!K$51</f>
        <v>3262</v>
      </c>
      <c r="K57" s="157"/>
      <c r="L57" s="157"/>
      <c r="M57" s="157">
        <f>'将来負担比率（分子）の構造'!L$51</f>
        <v>3260</v>
      </c>
      <c r="N57" s="157"/>
      <c r="O57" s="157"/>
      <c r="P57" s="157">
        <f>'将来負担比率（分子）の構造'!M$51</f>
        <v>3259</v>
      </c>
    </row>
    <row r="58" spans="1:16" x14ac:dyDescent="0.2">
      <c r="A58" s="157" t="s">
        <v>41</v>
      </c>
      <c r="B58" s="157"/>
      <c r="C58" s="157"/>
      <c r="D58" s="157">
        <f>'将来負担比率（分子）の構造'!I$50</f>
        <v>186115</v>
      </c>
      <c r="E58" s="157"/>
      <c r="F58" s="157"/>
      <c r="G58" s="157">
        <f>'将来負担比率（分子）の構造'!J$50</f>
        <v>185494</v>
      </c>
      <c r="H58" s="157"/>
      <c r="I58" s="157"/>
      <c r="J58" s="157">
        <f>'将来負担比率（分子）の構造'!K$50</f>
        <v>185918</v>
      </c>
      <c r="K58" s="157"/>
      <c r="L58" s="157"/>
      <c r="M58" s="157">
        <f>'将来負担比率（分子）の構造'!L$50</f>
        <v>189383</v>
      </c>
      <c r="N58" s="157"/>
      <c r="O58" s="157"/>
      <c r="P58" s="157">
        <f>'将来負担比率（分子）の構造'!M$50</f>
        <v>185653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40</v>
      </c>
      <c r="C61" s="157"/>
      <c r="D61" s="157"/>
      <c r="E61" s="157">
        <f>'将来負担比率（分子）の構造'!J$46</f>
        <v>26</v>
      </c>
      <c r="F61" s="157"/>
      <c r="G61" s="157"/>
      <c r="H61" s="157">
        <f>'将来負担比率（分子）の構造'!K$46</f>
        <v>13</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26304</v>
      </c>
      <c r="C62" s="157"/>
      <c r="D62" s="157"/>
      <c r="E62" s="157">
        <f>'将来負担比率（分子）の構造'!J$45</f>
        <v>22967</v>
      </c>
      <c r="F62" s="157"/>
      <c r="G62" s="157"/>
      <c r="H62" s="157">
        <f>'将来負担比率（分子）の構造'!K$45</f>
        <v>22682</v>
      </c>
      <c r="I62" s="157"/>
      <c r="J62" s="157"/>
      <c r="K62" s="157">
        <f>'将来負担比率（分子）の構造'!L$45</f>
        <v>22055</v>
      </c>
      <c r="L62" s="157"/>
      <c r="M62" s="157"/>
      <c r="N62" s="157">
        <f>'将来負担比率（分子）の構造'!M$45</f>
        <v>21525</v>
      </c>
      <c r="O62" s="157"/>
      <c r="P62" s="157"/>
    </row>
    <row r="63" spans="1:16" x14ac:dyDescent="0.2">
      <c r="A63" s="157" t="s">
        <v>34</v>
      </c>
      <c r="B63" s="157">
        <f>'将来負担比率（分子）の構造'!I$44</f>
        <v>2738</v>
      </c>
      <c r="C63" s="157"/>
      <c r="D63" s="157"/>
      <c r="E63" s="157">
        <f>'将来負担比率（分子）の構造'!J$44</f>
        <v>3042</v>
      </c>
      <c r="F63" s="157"/>
      <c r="G63" s="157"/>
      <c r="H63" s="157">
        <f>'将来負担比率（分子）の構造'!K$44</f>
        <v>3722</v>
      </c>
      <c r="I63" s="157"/>
      <c r="J63" s="157"/>
      <c r="K63" s="157">
        <f>'将来負担比率（分子）の構造'!L$44</f>
        <v>3912</v>
      </c>
      <c r="L63" s="157"/>
      <c r="M63" s="157"/>
      <c r="N63" s="157">
        <f>'将来負担比率（分子）の構造'!M$44</f>
        <v>4726</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3395</v>
      </c>
      <c r="C65" s="157"/>
      <c r="D65" s="157"/>
      <c r="E65" s="157">
        <f>'将来負担比率（分子）の構造'!J$42</f>
        <v>4409</v>
      </c>
      <c r="F65" s="157"/>
      <c r="G65" s="157"/>
      <c r="H65" s="157">
        <f>'将来負担比率（分子）の構造'!K$42</f>
        <v>4235</v>
      </c>
      <c r="I65" s="157"/>
      <c r="J65" s="157"/>
      <c r="K65" s="157">
        <f>'将来負担比率（分子）の構造'!L$42</f>
        <v>4061</v>
      </c>
      <c r="L65" s="157"/>
      <c r="M65" s="157"/>
      <c r="N65" s="157">
        <f>'将来負担比率（分子）の構造'!M$42</f>
        <v>3887</v>
      </c>
      <c r="O65" s="157"/>
      <c r="P65" s="157"/>
    </row>
    <row r="66" spans="1:16" x14ac:dyDescent="0.2">
      <c r="A66" s="157" t="s">
        <v>31</v>
      </c>
      <c r="B66" s="157">
        <f>'将来負担比率（分子）の構造'!I$41</f>
        <v>30807</v>
      </c>
      <c r="C66" s="157"/>
      <c r="D66" s="157"/>
      <c r="E66" s="157">
        <f>'将来負担比率（分子）の構造'!J$41</f>
        <v>25607</v>
      </c>
      <c r="F66" s="157"/>
      <c r="G66" s="157"/>
      <c r="H66" s="157">
        <f>'将来負担比率（分子）の構造'!K$41</f>
        <v>22476</v>
      </c>
      <c r="I66" s="157"/>
      <c r="J66" s="157"/>
      <c r="K66" s="157">
        <f>'将来負担比率（分子）の構造'!L$41</f>
        <v>18907</v>
      </c>
      <c r="L66" s="157"/>
      <c r="M66" s="157"/>
      <c r="N66" s="157">
        <f>'将来負担比率（分子）の構造'!M$41</f>
        <v>16140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46970</v>
      </c>
      <c r="C72" s="161">
        <f>基金残高に係る経年分析!G55</f>
        <v>48571</v>
      </c>
      <c r="D72" s="161">
        <f>基金残高に係る経年分析!H55</f>
        <v>49312</v>
      </c>
    </row>
    <row r="73" spans="1:16" x14ac:dyDescent="0.2">
      <c r="A73" s="160" t="s">
        <v>74</v>
      </c>
      <c r="B73" s="161">
        <f>基金残高に係る経年分析!F56</f>
        <v>4883</v>
      </c>
      <c r="C73" s="161">
        <f>基金残高に係る経年分析!G56</f>
        <v>4502</v>
      </c>
      <c r="D73" s="161">
        <f>基金残高に係る経年分析!H56</f>
        <v>4010</v>
      </c>
    </row>
    <row r="74" spans="1:16" x14ac:dyDescent="0.2">
      <c r="A74" s="160" t="s">
        <v>75</v>
      </c>
      <c r="B74" s="161">
        <f>基金残高に係る経年分析!F57</f>
        <v>129698</v>
      </c>
      <c r="C74" s="161">
        <f>基金残高に係る経年分析!G57</f>
        <v>132726</v>
      </c>
      <c r="D74" s="161">
        <f>基金残高に係る経年分析!H57</f>
        <v>128425</v>
      </c>
    </row>
  </sheetData>
  <sheetProtection algorithmName="SHA-512" hashValue="+eegUZvdHnGXlPKQNCo047/Qr4ZUgaR+OlQZgXlGo4dZkC7ZtXFoULCg7OlR2damczEKqEQ/2cMd8AR6D3ohrw==" saltValue="X9gZYa7UjdvTEc3eMLqI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中野　慎一朗</cp:lastModifiedBy>
  <cp:lastPrinted>2026-03-12T00:22:04Z</cp:lastPrinted>
  <dcterms:created xsi:type="dcterms:W3CDTF">2026-02-23T05:51:53Z</dcterms:created>
  <dcterms:modified xsi:type="dcterms:W3CDTF">2026-09-17T07:29:16Z</dcterms:modified>
  <cp:category/>
</cp:coreProperties>
</file>