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F4368338-546C-469B-9C89-3A16CAFC456B}"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W39" i="10"/>
  <c r="BE39" i="10"/>
  <c r="AM39" i="10"/>
  <c r="U39" i="10"/>
  <c r="C39" i="10"/>
  <c r="BE38" i="10"/>
  <c r="AM38" i="10"/>
  <c r="U38" i="10"/>
  <c r="C38" i="10"/>
  <c r="BE37" i="10"/>
  <c r="AM37" i="10"/>
  <c r="U37" i="10"/>
  <c r="C37" i="10"/>
  <c r="BE36" i="10"/>
  <c r="AM36" i="10"/>
  <c r="C36" i="10"/>
  <c r="BE35" i="10"/>
  <c r="AM35" i="10"/>
  <c r="C35" i="10"/>
  <c r="BW34" i="10"/>
  <c r="BW35" i="10" s="1"/>
  <c r="BW36" i="10" s="1"/>
  <c r="BW37" i="10" s="1"/>
  <c r="BW38" i="10" s="1"/>
  <c r="BE34" i="10"/>
  <c r="AM34" i="10"/>
  <c r="U34" i="10"/>
  <c r="U35" i="10" s="1"/>
  <c r="U36" i="10" s="1"/>
  <c r="C34" i="10"/>
  <c r="CO34" i="10" l="1"/>
  <c r="CO35" i="10" s="1"/>
  <c r="CO36" i="10" s="1"/>
  <c r="CO37" i="10" s="1"/>
  <c r="CO38" i="10" s="1"/>
  <c r="CO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<sst xmlns="http://schemas.openxmlformats.org/spreadsheetml/2006/main" count="1165" uniqueCount="571">
  <si>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</si>
  <si>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</si>
  <si>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</si>
  <si>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</si>
  <si>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</si>
  <si>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</si>
  <si>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</si>
  <si>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</si>
  <si>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</si>
  <si>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</si>
  <si>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</si>
  <si>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</si>
  <si>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</si>
  <si>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</si>
  <si>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</si>
  <si>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</si>
  <si>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</si>
  <si>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</si>
  <si>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</si>
  <si>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</si>
  <si>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</si>
  <si>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</si>
  <si>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</si>
  <si>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</si>
  <si>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</si>
  <si>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</si>
  <si>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</si>
  <si>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</si>
  <si>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</si>
  <si>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</si>
  <si>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</si>
  <si>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</si>
  <si>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</si>
  <si>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</si>
  <si>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</si>
  <si>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</si>
  <si>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</si>
  <si>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</si>
  <si>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</si>
  <si>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</si>
  <si>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</si>
  <si>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</si>
  <si>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</si>
  <si>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</si>
  <si>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</si>
  <si>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</si>
  <si>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</si>
  <si>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</si>
  <si>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</si>
  <si>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</si>
  <si>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</si>
  <si>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</si>
  <si>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</si>
  <si>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</si>
  <si>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</si>
  <si>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</si>
  <si>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</si>
  <si>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</si>
  <si>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</si>
  <si>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</si>
  <si>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</si>
  <si>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</si>
  <si>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</si>
  <si>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</si>
  <si>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</si>
  <si>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</si>
  <si>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</si>
  <si>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</si>
  <si>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</si>
  <si>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</si>
  <si>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</si>
  <si>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</si>
  <si>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</si>
  <si>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</si>
  <si>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</si>
  <si>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</si>
  <si>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</si>
  <si>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</si>
  <si>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</si>
  <si>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</si>
  <si>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</si>
  <si>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</si>
  <si>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</si>
  <si>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</si>
  <si>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</si>
  <si>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</si>
  <si>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</si>
  <si>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</si>
  <si>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</si>
  <si>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</si>
  <si>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</si>
  <si>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</si>
  <si>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</si>
  <si>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</si>
  <si>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足立区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</si>
  <si>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</si>
  <si>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</si>
  <si>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</si>
  <si>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</si>
  <si>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</si>
  <si>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</si>
  <si>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</si>
  <si>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</si>
  <si>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</si>
  <si>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</si>
  <si>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</si>
  <si>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</si>
  <si>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</si>
  <si>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</si>
  <si>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</si>
  <si>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</si>
  <si>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</si>
  <si>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</si>
  <si>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</si>
  <si>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</si>
  <si>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</si>
  <si>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</si>
  <si>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</si>
  <si>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</si>
  <si>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</si>
  <si>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</si>
  <si>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</si>
  <si>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</si>
  <si>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</si>
  <si>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</si>
  <si>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</si>
  <si>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</si>
  <si>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</si>
  <si>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</si>
  <si>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</si>
  <si>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</si>
  <si>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</si>
  <si>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</si>
  <si>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</si>
  <si>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</si>
  <si>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</si>
  <si>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</si>
  <si>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</si>
  <si>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</si>
  <si>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</si>
  <si>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</si>
  <si>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</si>
  <si>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</si>
  <si>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</si>
  <si>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</si>
  <si>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</si>
  <si>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</si>
  <si>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</si>
  <si>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</si>
  <si>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</si>
  <si>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</si>
  <si>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</si>
  <si>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</si>
  <si>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</si>
  <si>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</si>
  <si>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</si>
  <si>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</si>
  <si>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</si>
  <si>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</si>
  <si>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</si>
  <si>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</si>
  <si>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</si>
  <si>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</si>
  <si>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</si>
  <si>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</si>
  <si>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</si>
  <si>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</si>
  <si>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</si>
  <si>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</si>
  <si>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</si>
  <si>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</si>
  <si>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</si>
  <si>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</si>
  <si>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</si>
  <si>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</si>
  <si>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</si>
  <si>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</si>
  <si>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</si>
  <si>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</si>
  <si>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</si>
  <si>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</si>
  <si>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</si>
  <si>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</si>
  <si>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</si>
  <si>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</si>
  <si>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</si>
  <si>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</si>
  <si>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</si>
  <si>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</si>
  <si>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</si>
  <si>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</si>
  <si>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</si>
  <si>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</si>
  <si>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</si>
  <si>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</si>
  <si>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</si>
  <si>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</si>
  <si>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</si>
  <si>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</si>
  <si>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</si>
  <si>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</si>
  <si>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</si>
  <si>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</si>
  <si>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東京都足立区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</si>
  <si>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</si>
  <si>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</si>
  <si>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</si>
  <si>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</si>
  <si>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</si>
  <si>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</si>
  <si>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</si>
  <si>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</si>
  <si>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</si>
  <si>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</si>
  <si>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</si>
  <si>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</si>
  <si>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</si>
  <si>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</si>
  <si>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</si>
  <si>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</si>
  <si>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</si>
  <si>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</si>
  <si>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</si>
  <si>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</si>
  <si>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</si>
  <si>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</si>
  <si>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</si>
  <si>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</si>
  <si>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</si>
  <si>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</si>
  <si>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</si>
  <si>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</si>
  <si>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</si>
  <si>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</si>
  <si>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</si>
  <si>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</si>
  <si>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</si>
  <si>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</si>
  <si>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</si>
  <si>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</si>
  <si>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</si>
  <si>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</si>
  <si>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</si>
  <si>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</si>
  <si>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</si>
  <si>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</si>
  <si>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</si>
  <si>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</si>
  <si>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</si>
  <si>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</si>
  <si>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</si>
  <si>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</si>
  <si>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</si>
  <si>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</si>
  <si>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</si>
  <si>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</si>
  <si>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</si>
  <si>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</si>
  <si>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</si>
  <si>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</si>
  <si>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</si>
  <si>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</si>
  <si>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</si>
  <si>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</si>
  <si>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</si>
  <si>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</si>
  <si>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</si>
  <si>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</si>
  <si>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</si>
  <si>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</si>
  <si>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</si>
  <si>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</si>
  <si>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</si>
  <si>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</si>
  <si>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</si>
  <si>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</si>
  <si>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</si>
  <si>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</si>
  <si>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</si>
  <si>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</si>
  <si>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</si>
  <si>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</si>
  <si>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</si>
  <si>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</si>
  <si>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</si>
  <si>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</si>
  <si>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</si>
  <si>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</si>
  <si>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</si>
  <si>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</si>
  <si>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</si>
  <si>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</si>
  <si>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</si>
  <si>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</si>
  <si>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</si>
  <si>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</si>
  <si>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</si>
  <si>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</si>
  <si>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</si>
  <si>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</si>
  <si>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</si>
  <si>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</si>
  <si>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</si>
  <si>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</si>
  <si>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</si>
  <si>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</si>
  <si>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</si>
  <si>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</si>
  <si>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</si>
  <si>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</si>
  <si>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</si>
  <si>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</si>
  <si>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</si>
  <si>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</si>
  <si>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</si>
  <si>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</si>
  <si>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</si>
  <si>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</si>
  <si>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</si>
  <si>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</si>
  <si>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</si>
  <si>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</si>
  <si>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</si>
  <si>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</si>
  <si>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</si>
  <si>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</si>
  <si>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</si>
  <si>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</si>
  <si>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</si>
  <si>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</si>
  <si>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</si>
  <si>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</si>
  <si>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</si>
  <si>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</si>
  <si>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</si>
  <si>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</si>
  <si>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</si>
  <si>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</si>
  <si>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</si>
  <si>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</si>
  <si>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</si>
  <si>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</si>
  <si>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</si>
  <si>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</si>
  <si>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</si>
  <si>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</si>
  <si>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</si>
  <si>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</si>
  <si>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</si>
  <si>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</si>
  <si>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</si>
  <si>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</si>
  <si>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</si>
  <si>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</si>
  <si>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東京都足立区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</si>
  <si>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</si>
  <si>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</si>
  <si>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</si>
  <si>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</si>
  <si>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</si>
  <si>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</si>
  <si>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</si>
  <si>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</si>
  <si>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</si>
  <si>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</si>
  <si>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</si>
  <si>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</si>
  <si>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</si>
  <si>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</si>
  <si>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</si>
  <si>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</si>
  <si>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</si>
  <si>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</si>
  <si>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</si>
  <si>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</si>
  <si>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</si>
  <si>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</si>
  <si>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</si>
  <si>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</si>
  <si>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</si>
  <si>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</si>
  <si>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</si>
  <si>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</si>
  <si>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</si>
  <si>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</si>
  <si>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</si>
  <si>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</si>
  <si>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</si>
  <si>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</si>
  <si>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</si>
  <si>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</si>
  <si>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</si>
  <si>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</si>
  <si>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</si>
  <si>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</si>
  <si>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</si>
  <si>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</si>
  <si>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</si>
  <si>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</si>
  <si>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</si>
  <si>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</si>
  <si>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</si>
  <si>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</si>
  <si>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</si>
  <si>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</si>
  <si>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</si>
  <si>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</si>
  <si>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</si>
  <si>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</si>
  <si>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</si>
  <si>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</si>
  <si>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</si>
  <si>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</si>
  <si>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</si>
  <si>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</si>
  <si>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</si>
  <si>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</si>
  <si>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</si>
  <si>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</si>
  <si>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</si>
  <si>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</si>
  <si>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</si>
  <si>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</si>
  <si>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</si>
  <si>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</si>
  <si>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</si>
  <si>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</si>
  <si>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</si>
  <si>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</si>
  <si>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</si>
  <si>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</si>
  <si>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</si>
  <si>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</si>
  <si>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</si>
  <si>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</si>
  <si>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</si>
  <si>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</si>
  <si>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</si>
  <si>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</si>
  <si>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</si>
  <si>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</si>
  <si>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</si>
  <si>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</si>
  <si>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</si>
  <si>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</si>
  <si>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</si>
  <si>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</si>
  <si>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</si>
  <si>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</si>
  <si>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</si>
  <si>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</si>
  <si>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</si>
  <si>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</si>
  <si>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</si>
  <si>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</si>
  <si>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</si>
  <si>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</si>
  <si>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</si>
  <si>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</si>
  <si>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</si>
  <si>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</si>
  <si>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</si>
  <si>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</si>
  <si>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</si>
  <si>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</si>
  <si>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</si>
  <si>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</si>
  <si>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</si>
  <si>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</si>
  <si>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</si>
  <si>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</si>
  <si>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</si>
  <si>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</si>
  <si>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</si>
  <si>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</si>
  <si>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</si>
  <si>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</si>
  <si>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</si>
  <si>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</si>
  <si>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</si>
  <si>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</si>
  <si>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</si>
  <si>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</si>
  <si>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</si>
  <si>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</si>
  <si>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</si>
  <si>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</si>
  <si>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</si>
  <si>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</si>
  <si>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</si>
  <si>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</si>
  <si>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</si>
  <si>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</si>
  <si>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</si>
  <si>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</si>
  <si>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</si>
  <si>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</si>
  <si>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</si>
  <si>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</si>
  <si>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</si>
  <si>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</si>
  <si>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</si>
  <si>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</si>
  <si>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</si>
  <si>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</si>
  <si>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</si>
  <si>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</si>
  <si>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</si>
  <si>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</si>
  <si>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</si>
  <si>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</si>
  <si>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</si>
  <si>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</si>
  <si>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</si>
  <si>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</si>
  <si>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</si>
  <si>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</si>
  <si>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</si>
  <si>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</si>
  <si>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</si>
  <si>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</si>
  <si>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</si>
  <si>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</si>
  <si>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</si>
  <si>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</si>
  <si>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</si>
  <si>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0.61</t>
  </si>
  <si>
    <t>▲ 2.83</t>
  </si>
  <si>
    <t>▲ 3.00</t>
  </si>
  <si>
    <t>一般会計</t>
  </si>
  <si>
    <t>介護保険特別会計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</si>
  <si>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</si>
  <si>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</si>
  <si>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</si>
  <si>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</si>
  <si>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</si>
  <si>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</si>
  <si>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</si>
  <si>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</si>
  <si>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</si>
  <si>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</si>
  <si>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特別区人事・厚生事務組合</t>
    <phoneticPr fontId="2"/>
  </si>
  <si>
    <t>特別区競馬組合</t>
    <phoneticPr fontId="2"/>
  </si>
  <si>
    <t>東京二十三区清掃一部事務組合</t>
    <phoneticPr fontId="2"/>
  </si>
  <si>
    <t>東京都後期高齢者医療広域連合（一般会計）</t>
    <phoneticPr fontId="2"/>
  </si>
  <si>
    <t>東京都後期高齢者医療広域連合（後期高齢者医療特別会計）</t>
    <rPh sb="15" eb="20">
      <t>コウキコウレイシャ</t>
    </rPh>
    <rPh sb="20" eb="22">
      <t>イリョウ</t>
    </rPh>
    <rPh sb="22" eb="26">
      <t>トクベツカイケイ</t>
    </rPh>
    <phoneticPr fontId="2"/>
  </si>
  <si>
    <t>法適用</t>
    <rPh sb="0" eb="1">
      <t>ホウ</t>
    </rPh>
    <rPh sb="1" eb="3">
      <t>テキヨウ</t>
    </rPh>
    <phoneticPr fontId="6"/>
  </si>
  <si>
    <t>足立区スポーツ協会</t>
    <rPh sb="0" eb="3">
      <t>アダチク</t>
    </rPh>
    <rPh sb="7" eb="9">
      <t>キョウカイ</t>
    </rPh>
    <phoneticPr fontId="2"/>
  </si>
  <si>
    <t>足立区勤労福祉サービスセンター</t>
    <rPh sb="0" eb="3">
      <t>アダチク</t>
    </rPh>
    <rPh sb="3" eb="7">
      <t>キンロウフクシ</t>
    </rPh>
    <phoneticPr fontId="2"/>
  </si>
  <si>
    <t>足立市街地開発</t>
    <rPh sb="0" eb="5">
      <t>アダチシガイチ</t>
    </rPh>
    <rPh sb="5" eb="7">
      <t>カイハツ</t>
    </rPh>
    <phoneticPr fontId="2"/>
  </si>
  <si>
    <t>足立区生涯学習振興公社</t>
    <rPh sb="0" eb="3">
      <t>アダチク</t>
    </rPh>
    <rPh sb="3" eb="7">
      <t>ショウガイガクシュウ</t>
    </rPh>
    <rPh sb="7" eb="9">
      <t>シンコウ</t>
    </rPh>
    <rPh sb="9" eb="11">
      <t>コウシャ</t>
    </rPh>
    <phoneticPr fontId="2"/>
  </si>
  <si>
    <t>足立区土地開発公社</t>
    <rPh sb="0" eb="3">
      <t>アダチク</t>
    </rPh>
    <rPh sb="3" eb="9">
      <t>トチカイハツコウシャ</t>
    </rPh>
    <phoneticPr fontId="2"/>
  </si>
  <si>
    <t>足立区観光交流協会</t>
    <rPh sb="0" eb="3">
      <t>アダチク</t>
    </rPh>
    <rPh sb="3" eb="7">
      <t>カンコウコウリュウ</t>
    </rPh>
    <rPh sb="7" eb="9">
      <t>キョウカイ</t>
    </rPh>
    <phoneticPr fontId="2"/>
  </si>
  <si>
    <t>〇</t>
    <phoneticPr fontId="2"/>
  </si>
  <si>
    <t>義務教育施設建設資金積立基金</t>
    <rPh sb="0" eb="4">
      <t>ギムキョウイク</t>
    </rPh>
    <rPh sb="4" eb="6">
      <t>シセツ</t>
    </rPh>
    <rPh sb="6" eb="10">
      <t>ケンセツシキン</t>
    </rPh>
    <rPh sb="10" eb="14">
      <t>ツミタテキキン</t>
    </rPh>
    <phoneticPr fontId="5"/>
  </si>
  <si>
    <t>公共施設建設資金積立基金</t>
    <rPh sb="0" eb="4">
      <t>コウキョウシセツ</t>
    </rPh>
    <rPh sb="4" eb="8">
      <t>ケンセツシキン</t>
    </rPh>
    <rPh sb="8" eb="10">
      <t>ツミタテ</t>
    </rPh>
    <rPh sb="10" eb="12">
      <t>キキン</t>
    </rPh>
    <phoneticPr fontId="2"/>
  </si>
  <si>
    <t>地域福祉振興基金</t>
    <rPh sb="0" eb="4">
      <t>チイキフクシ</t>
    </rPh>
    <rPh sb="4" eb="8">
      <t>シンコウキキン</t>
    </rPh>
    <phoneticPr fontId="2"/>
  </si>
  <si>
    <t>教育ＩＣＴ環境整備資金積立基金【新設】</t>
    <rPh sb="0" eb="2">
      <t>キョウイク</t>
    </rPh>
    <rPh sb="5" eb="9">
      <t>カンキョウセイビ</t>
    </rPh>
    <rPh sb="9" eb="11">
      <t>シキン</t>
    </rPh>
    <rPh sb="11" eb="15">
      <t>ツミタテキキン</t>
    </rPh>
    <rPh sb="16" eb="18">
      <t>シンセツ</t>
    </rPh>
    <phoneticPr fontId="2"/>
  </si>
  <si>
    <t>災害対策基金（旧：防災減災対策整備基金）</t>
    <rPh sb="0" eb="4">
      <t>サイガイタイサク</t>
    </rPh>
    <rPh sb="4" eb="6">
      <t>キキン</t>
    </rPh>
    <rPh sb="7" eb="8">
      <t>キュウ</t>
    </rPh>
    <rPh sb="9" eb="11">
      <t>ボウサイ</t>
    </rPh>
    <rPh sb="11" eb="13">
      <t>ゲンサイ</t>
    </rPh>
    <rPh sb="13" eb="15">
      <t>タイサク</t>
    </rPh>
    <rPh sb="15" eb="17">
      <t>セイビ</t>
    </rPh>
    <rPh sb="17" eb="19">
      <t>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</si>
  <si>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</si>
  <si>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</si>
  <si>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</si>
  <si>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将来負担比率は、基金等の充当可能財源が将来負担額を上回るため、類似団体と同様に算定されず健全な状態が続いている。
　有形固定資産減価償却率は、類似団体と比較して高い傾向にある。
　今後も小・中学校ほか老朽化した公共施設等の大規模改修や建替え等の維持・更新経費の増大と集中が見込まれる。計画的な施設更新を進めていく上で、令和4年度改定した「中期財政計画」を踏まえつつ、持続可能な財政運営を堅持するためにも、コストの縮減や平準化等を検討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</si>
  <si>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</si>
  <si>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</si>
  <si>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</si>
  <si>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</si>
  <si>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</si>
  <si>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</si>
  <si>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将来負担比率は、基金等の充当可能財源が将来負担額を上回るため、類似団体と同様に算定されず健全な状態が続いている。
　実質公債費比率は、地方債の返済を進め、新規発行を抑制した結果、△3.4と適正水準を維持している。
　今後も小・中学校ほか老朽化した公共施設等の大規模改修や建替え等の維持・更新経費の増大と集中が見込まれる。地方債については、国等の補助金の積極的な獲得に努めつつ、「借入額＜返済額」となるよう適債事業を精査し、可能な限り起債を抑制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</si>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</sst>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81B92F4-4643-423F-A5BE-CAB537DC467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2D92-4100-A980-7A258BFEBD5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48057</c:v>
                </c:pt>
                <c:pt idx="1">
                  <c:v>43606</c:v>
                </c:pt>
                <c:pt idx="2">
                  <c:v>69472</c:v>
                </c:pt>
                <c:pt idx="3">
                  <c:v>54105</c:v>
                </c:pt>
                <c:pt idx="4">
                  <c:v>45762</c:v>
                </c:pt>
              </c:numCache>
            </c:numRef>
          </c:val>
          <c:smooth val="0"/>
          <c:extLst>
            <c:ext xmlns:c16="http://schemas.microsoft.com/office/drawing/2014/chart" uri="{C3380CC4-5D6E-409C-BE32-E72D297353CC}">
              <c16:uniqueId val="{00000001-2D92-4100-A980-7A258BFEBD5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4.54</c:v>
                </c:pt>
                <c:pt idx="1">
                  <c:v>5.1100000000000003</c:v>
                </c:pt>
                <c:pt idx="2">
                  <c:v>6.68</c:v>
                </c:pt>
                <c:pt idx="3">
                  <c:v>7.39</c:v>
                </c:pt>
                <c:pt idx="4">
                  <c:v>6.74</c:v>
                </c:pt>
              </c:numCache>
            </c:numRef>
          </c:val>
          <c:extLst>
            <c:ext xmlns:c16="http://schemas.microsoft.com/office/drawing/2014/chart" uri="{C3380CC4-5D6E-409C-BE32-E72D297353CC}">
              <c16:uniqueId val="{00000000-16FA-4CE0-B41E-2DCC2979E9C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24.65</c:v>
                </c:pt>
                <c:pt idx="1">
                  <c:v>27.31</c:v>
                </c:pt>
                <c:pt idx="2">
                  <c:v>28.11</c:v>
                </c:pt>
                <c:pt idx="3">
                  <c:v>26.63</c:v>
                </c:pt>
                <c:pt idx="4">
                  <c:v>26.26</c:v>
                </c:pt>
              </c:numCache>
            </c:numRef>
          </c:val>
          <c:extLst>
            <c:ext xmlns:c16="http://schemas.microsoft.com/office/drawing/2014/chart" uri="{C3380CC4-5D6E-409C-BE32-E72D297353CC}">
              <c16:uniqueId val="{00000001-16FA-4CE0-B41E-2DCC2979E9C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3.02</c:v>
                </c:pt>
                <c:pt idx="1">
                  <c:v>-0.61</c:v>
                </c:pt>
                <c:pt idx="2">
                  <c:v>0.34</c:v>
                </c:pt>
                <c:pt idx="3">
                  <c:v>-2.83</c:v>
                </c:pt>
                <c:pt idx="4">
                  <c:v>-3</c:v>
                </c:pt>
              </c:numCache>
            </c:numRef>
          </c:val>
          <c:smooth val="0"/>
          <c:extLst>
            <c:ext xmlns:c16="http://schemas.microsoft.com/office/drawing/2014/chart" uri="{C3380CC4-5D6E-409C-BE32-E72D297353CC}">
              <c16:uniqueId val="{00000002-16FA-4CE0-B41E-2DCC2979E9C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716-4AE0-A562-52A99C1A0D6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716-4AE0-A562-52A99C1A0D6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716-4AE0-A562-52A99C1A0D6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716-4AE0-A562-52A99C1A0D6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716-4AE0-A562-52A99C1A0D6F}"/>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1716-4AE0-A562-52A99C1A0D6F}"/>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0.12</c:v>
                </c:pt>
                <c:pt idx="2">
                  <c:v>#N/A</c:v>
                </c:pt>
                <c:pt idx="3">
                  <c:v>0.08</c:v>
                </c:pt>
                <c:pt idx="4">
                  <c:v>#N/A</c:v>
                </c:pt>
                <c:pt idx="5">
                  <c:v>0.11</c:v>
                </c:pt>
                <c:pt idx="6">
                  <c:v>#N/A</c:v>
                </c:pt>
                <c:pt idx="7">
                  <c:v>0.04</c:v>
                </c:pt>
                <c:pt idx="8">
                  <c:v>#N/A</c:v>
                </c:pt>
                <c:pt idx="9">
                  <c:v>0.09</c:v>
                </c:pt>
              </c:numCache>
            </c:numRef>
          </c:val>
          <c:extLst>
            <c:ext xmlns:c16="http://schemas.microsoft.com/office/drawing/2014/chart" uri="{C3380CC4-5D6E-409C-BE32-E72D297353CC}">
              <c16:uniqueId val="{00000006-1716-4AE0-A562-52A99C1A0D6F}"/>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0.44</c:v>
                </c:pt>
                <c:pt idx="2">
                  <c:v>#N/A</c:v>
                </c:pt>
                <c:pt idx="3">
                  <c:v>0.49</c:v>
                </c:pt>
                <c:pt idx="4">
                  <c:v>#N/A</c:v>
                </c:pt>
                <c:pt idx="5">
                  <c:v>0.53</c:v>
                </c:pt>
                <c:pt idx="6">
                  <c:v>#N/A</c:v>
                </c:pt>
                <c:pt idx="7">
                  <c:v>0.37</c:v>
                </c:pt>
                <c:pt idx="8">
                  <c:v>#N/A</c:v>
                </c:pt>
                <c:pt idx="9">
                  <c:v>0.22</c:v>
                </c:pt>
              </c:numCache>
            </c:numRef>
          </c:val>
          <c:extLst>
            <c:ext xmlns:c16="http://schemas.microsoft.com/office/drawing/2014/chart" uri="{C3380CC4-5D6E-409C-BE32-E72D297353CC}">
              <c16:uniqueId val="{00000007-1716-4AE0-A562-52A99C1A0D6F}"/>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c:v>
                </c:pt>
                <c:pt idx="2">
                  <c:v>#N/A</c:v>
                </c:pt>
                <c:pt idx="3">
                  <c:v>1.06</c:v>
                </c:pt>
                <c:pt idx="4">
                  <c:v>#N/A</c:v>
                </c:pt>
                <c:pt idx="5">
                  <c:v>1</c:v>
                </c:pt>
                <c:pt idx="6">
                  <c:v>#N/A</c:v>
                </c:pt>
                <c:pt idx="7">
                  <c:v>1.48</c:v>
                </c:pt>
                <c:pt idx="8">
                  <c:v>#N/A</c:v>
                </c:pt>
                <c:pt idx="9">
                  <c:v>1.02</c:v>
                </c:pt>
              </c:numCache>
            </c:numRef>
          </c:val>
          <c:extLst>
            <c:ext xmlns:c16="http://schemas.microsoft.com/office/drawing/2014/chart" uri="{C3380CC4-5D6E-409C-BE32-E72D297353CC}">
              <c16:uniqueId val="{00000008-1716-4AE0-A562-52A99C1A0D6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4.53</c:v>
                </c:pt>
                <c:pt idx="2">
                  <c:v>#N/A</c:v>
                </c:pt>
                <c:pt idx="3">
                  <c:v>5.1100000000000003</c:v>
                </c:pt>
                <c:pt idx="4">
                  <c:v>#N/A</c:v>
                </c:pt>
                <c:pt idx="5">
                  <c:v>6.68</c:v>
                </c:pt>
                <c:pt idx="6">
                  <c:v>#N/A</c:v>
                </c:pt>
                <c:pt idx="7">
                  <c:v>7.38</c:v>
                </c:pt>
                <c:pt idx="8">
                  <c:v>#N/A</c:v>
                </c:pt>
                <c:pt idx="9">
                  <c:v>6.74</c:v>
                </c:pt>
              </c:numCache>
            </c:numRef>
          </c:val>
          <c:extLst>
            <c:ext xmlns:c16="http://schemas.microsoft.com/office/drawing/2014/chart" uri="{C3380CC4-5D6E-409C-BE32-E72D297353CC}">
              <c16:uniqueId val="{00000009-1716-4AE0-A562-52A99C1A0D6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10770</c:v>
                </c:pt>
                <c:pt idx="5">
                  <c:v>10437</c:v>
                </c:pt>
                <c:pt idx="8">
                  <c:v>9944</c:v>
                </c:pt>
                <c:pt idx="11">
                  <c:v>9238</c:v>
                </c:pt>
                <c:pt idx="14">
                  <c:v>8344</c:v>
                </c:pt>
              </c:numCache>
            </c:numRef>
          </c:val>
          <c:extLst>
            <c:ext xmlns:c16="http://schemas.microsoft.com/office/drawing/2014/chart" uri="{C3380CC4-5D6E-409C-BE32-E72D297353CC}">
              <c16:uniqueId val="{00000000-437E-47D7-BC85-09B43F1393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37E-47D7-BC85-09B43F1393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272</c:v>
                </c:pt>
                <c:pt idx="3">
                  <c:v>228</c:v>
                </c:pt>
                <c:pt idx="6">
                  <c:v>303</c:v>
                </c:pt>
                <c:pt idx="9">
                  <c:v>174</c:v>
                </c:pt>
                <c:pt idx="12">
                  <c:v>174</c:v>
                </c:pt>
              </c:numCache>
            </c:numRef>
          </c:val>
          <c:extLst>
            <c:ext xmlns:c16="http://schemas.microsoft.com/office/drawing/2014/chart" uri="{C3380CC4-5D6E-409C-BE32-E72D297353CC}">
              <c16:uniqueId val="{00000002-437E-47D7-BC85-09B43F1393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185</c:v>
                </c:pt>
                <c:pt idx="3">
                  <c:v>204</c:v>
                </c:pt>
                <c:pt idx="6">
                  <c:v>195</c:v>
                </c:pt>
                <c:pt idx="9">
                  <c:v>198</c:v>
                </c:pt>
                <c:pt idx="12">
                  <c:v>247</c:v>
                </c:pt>
              </c:numCache>
            </c:numRef>
          </c:val>
          <c:extLst>
            <c:ext xmlns:c16="http://schemas.microsoft.com/office/drawing/2014/chart" uri="{C3380CC4-5D6E-409C-BE32-E72D297353CC}">
              <c16:uniqueId val="{00000003-437E-47D7-BC85-09B43F1393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37E-47D7-BC85-09B43F1393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148</c:v>
                </c:pt>
                <c:pt idx="3">
                  <c:v>138</c:v>
                </c:pt>
                <c:pt idx="6">
                  <c:v>98</c:v>
                </c:pt>
                <c:pt idx="9">
                  <c:v>30</c:v>
                </c:pt>
                <c:pt idx="12">
                  <c:v>22</c:v>
                </c:pt>
              </c:numCache>
            </c:numRef>
          </c:val>
          <c:extLst>
            <c:ext xmlns:c16="http://schemas.microsoft.com/office/drawing/2014/chart" uri="{C3380CC4-5D6E-409C-BE32-E72D297353CC}">
              <c16:uniqueId val="{00000005-437E-47D7-BC85-09B43F1393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37E-47D7-BC85-09B43F1393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4389</c:v>
                </c:pt>
                <c:pt idx="3">
                  <c:v>3482</c:v>
                </c:pt>
                <c:pt idx="6">
                  <c:v>2804</c:v>
                </c:pt>
                <c:pt idx="9">
                  <c:v>3041</c:v>
                </c:pt>
                <c:pt idx="12">
                  <c:v>2842</c:v>
                </c:pt>
              </c:numCache>
            </c:numRef>
          </c:val>
          <c:extLst>
            <c:ext xmlns:c16="http://schemas.microsoft.com/office/drawing/2014/chart" uri="{C3380CC4-5D6E-409C-BE32-E72D297353CC}">
              <c16:uniqueId val="{00000007-437E-47D7-BC85-09B43F1393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-5776</c:v>
                </c:pt>
                <c:pt idx="2">
                  <c:v>#N/A</c:v>
                </c:pt>
                <c:pt idx="3">
                  <c:v>#N/A</c:v>
                </c:pt>
                <c:pt idx="4">
                  <c:v>-6385</c:v>
                </c:pt>
                <c:pt idx="5">
                  <c:v>#N/A</c:v>
                </c:pt>
                <c:pt idx="6">
                  <c:v>#N/A</c:v>
                </c:pt>
                <c:pt idx="7">
                  <c:v>-6544</c:v>
                </c:pt>
                <c:pt idx="8">
                  <c:v>#N/A</c:v>
                </c:pt>
                <c:pt idx="9">
                  <c:v>#N/A</c:v>
                </c:pt>
                <c:pt idx="10">
                  <c:v>-5795</c:v>
                </c:pt>
                <c:pt idx="11">
                  <c:v>#N/A</c:v>
                </c:pt>
                <c:pt idx="12">
                  <c:v>#N/A</c:v>
                </c:pt>
                <c:pt idx="13">
                  <c:v>-5059</c:v>
                </c:pt>
                <c:pt idx="14">
                  <c:v>#N/A</c:v>
                </c:pt>
              </c:numCache>
            </c:numRef>
          </c:val>
          <c:smooth val="0"/>
          <c:extLst>
            <c:ext xmlns:c16="http://schemas.microsoft.com/office/drawing/2014/chart" uri="{C3380CC4-5D6E-409C-BE32-E72D297353CC}">
              <c16:uniqueId val="{00000008-437E-47D7-BC85-09B43F1393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89721</c:v>
                </c:pt>
                <c:pt idx="5">
                  <c:v>82150</c:v>
                </c:pt>
                <c:pt idx="8">
                  <c:v>79643</c:v>
                </c:pt>
                <c:pt idx="11">
                  <c:v>71708</c:v>
                </c:pt>
                <c:pt idx="14">
                  <c:v>61895</c:v>
                </c:pt>
              </c:numCache>
            </c:numRef>
          </c:val>
          <c:extLst>
            <c:ext xmlns:c16="http://schemas.microsoft.com/office/drawing/2014/chart" uri="{C3380CC4-5D6E-409C-BE32-E72D297353CC}">
              <c16:uniqueId val="{00000000-228B-4555-9B81-C737F201EB5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2422</c:v>
                </c:pt>
                <c:pt idx="5">
                  <c:v>3496</c:v>
                </c:pt>
                <c:pt idx="8">
                  <c:v>7716</c:v>
                </c:pt>
                <c:pt idx="11">
                  <c:v>3262</c:v>
                </c:pt>
                <c:pt idx="14">
                  <c:v>3260</c:v>
                </c:pt>
              </c:numCache>
            </c:numRef>
          </c:val>
          <c:extLst>
            <c:ext xmlns:c16="http://schemas.microsoft.com/office/drawing/2014/chart" uri="{C3380CC4-5D6E-409C-BE32-E72D297353CC}">
              <c16:uniqueId val="{00000001-228B-4555-9B81-C737F201EB5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180740</c:v>
                </c:pt>
                <c:pt idx="5">
                  <c:v>186115</c:v>
                </c:pt>
                <c:pt idx="8">
                  <c:v>185494</c:v>
                </c:pt>
                <c:pt idx="11">
                  <c:v>185918</c:v>
                </c:pt>
                <c:pt idx="14">
                  <c:v>189383</c:v>
                </c:pt>
              </c:numCache>
            </c:numRef>
          </c:val>
          <c:extLst>
            <c:ext xmlns:c16="http://schemas.microsoft.com/office/drawing/2014/chart" uri="{C3380CC4-5D6E-409C-BE32-E72D297353CC}">
              <c16:uniqueId val="{00000002-228B-4555-9B81-C737F201EB5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28B-4555-9B81-C737F201EB5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28B-4555-9B81-C737F201EB5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55</c:v>
                </c:pt>
                <c:pt idx="3">
                  <c:v>40</c:v>
                </c:pt>
                <c:pt idx="6">
                  <c:v>26</c:v>
                </c:pt>
                <c:pt idx="9">
                  <c:v>13</c:v>
                </c:pt>
                <c:pt idx="12">
                  <c:v>0</c:v>
                </c:pt>
              </c:numCache>
            </c:numRef>
          </c:val>
          <c:extLst>
            <c:ext xmlns:c16="http://schemas.microsoft.com/office/drawing/2014/chart" uri="{C3380CC4-5D6E-409C-BE32-E72D297353CC}">
              <c16:uniqueId val="{00000005-228B-4555-9B81-C737F201EB5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25607</c:v>
                </c:pt>
                <c:pt idx="3">
                  <c:v>26304</c:v>
                </c:pt>
                <c:pt idx="6">
                  <c:v>22967</c:v>
                </c:pt>
                <c:pt idx="9">
                  <c:v>22682</c:v>
                </c:pt>
                <c:pt idx="12">
                  <c:v>22055</c:v>
                </c:pt>
              </c:numCache>
            </c:numRef>
          </c:val>
          <c:extLst>
            <c:ext xmlns:c16="http://schemas.microsoft.com/office/drawing/2014/chart" uri="{C3380CC4-5D6E-409C-BE32-E72D297353CC}">
              <c16:uniqueId val="{00000006-228B-4555-9B81-C737F201EB5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2308</c:v>
                </c:pt>
                <c:pt idx="3">
                  <c:v>2738</c:v>
                </c:pt>
                <c:pt idx="6">
                  <c:v>3042</c:v>
                </c:pt>
                <c:pt idx="9">
                  <c:v>3722</c:v>
                </c:pt>
                <c:pt idx="12">
                  <c:v>3912</c:v>
                </c:pt>
              </c:numCache>
            </c:numRef>
          </c:val>
          <c:extLst>
            <c:ext xmlns:c16="http://schemas.microsoft.com/office/drawing/2014/chart" uri="{C3380CC4-5D6E-409C-BE32-E72D297353CC}">
              <c16:uniqueId val="{00000007-228B-4555-9B81-C737F201EB5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228B-4555-9B81-C737F201EB5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4937</c:v>
                </c:pt>
                <c:pt idx="3">
                  <c:v>3395</c:v>
                </c:pt>
                <c:pt idx="6">
                  <c:v>4409</c:v>
                </c:pt>
                <c:pt idx="9">
                  <c:v>4235</c:v>
                </c:pt>
                <c:pt idx="12">
                  <c:v>4061</c:v>
                </c:pt>
              </c:numCache>
            </c:numRef>
          </c:val>
          <c:extLst>
            <c:ext xmlns:c16="http://schemas.microsoft.com/office/drawing/2014/chart" uri="{C3380CC4-5D6E-409C-BE32-E72D297353CC}">
              <c16:uniqueId val="{00000009-228B-4555-9B81-C737F201EB5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34225</c:v>
                </c:pt>
                <c:pt idx="3">
                  <c:v>30807</c:v>
                </c:pt>
                <c:pt idx="6">
                  <c:v>25607</c:v>
                </c:pt>
                <c:pt idx="9">
                  <c:v>22476</c:v>
                </c:pt>
                <c:pt idx="12">
                  <c:v>18907</c:v>
                </c:pt>
              </c:numCache>
            </c:numRef>
          </c:val>
          <c:extLst>
            <c:ext xmlns:c16="http://schemas.microsoft.com/office/drawing/2014/chart" uri="{C3380CC4-5D6E-409C-BE32-E72D297353CC}">
              <c16:uniqueId val="{0000000A-228B-4555-9B81-C737F201EB5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28B-4555-9B81-C737F201EB5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47666</c:v>
                </c:pt>
                <c:pt idx="1">
                  <c:v>46970</c:v>
                </c:pt>
                <c:pt idx="2">
                  <c:v>48571</c:v>
                </c:pt>
              </c:numCache>
            </c:numRef>
          </c:val>
          <c:extLst>
            <c:ext xmlns:c16="http://schemas.microsoft.com/office/drawing/2014/chart" uri="{C3380CC4-5D6E-409C-BE32-E72D297353CC}">
              <c16:uniqueId val="{00000000-9581-4464-AC38-E01D14EDF40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5019</c:v>
                </c:pt>
                <c:pt idx="1">
                  <c:v>4883</c:v>
                </c:pt>
                <c:pt idx="2">
                  <c:v>4502</c:v>
                </c:pt>
              </c:numCache>
            </c:numRef>
          </c:val>
          <c:extLst>
            <c:ext xmlns:c16="http://schemas.microsoft.com/office/drawing/2014/chart" uri="{C3380CC4-5D6E-409C-BE32-E72D297353CC}">
              <c16:uniqueId val="{00000001-9581-4464-AC38-E01D14EDF40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127705</c:v>
                </c:pt>
                <c:pt idx="1">
                  <c:v>129698</c:v>
                </c:pt>
                <c:pt idx="2">
                  <c:v>132726</c:v>
                </c:pt>
              </c:numCache>
            </c:numRef>
          </c:val>
          <c:extLst>
            <c:ext xmlns:c16="http://schemas.microsoft.com/office/drawing/2014/chart" uri="{C3380CC4-5D6E-409C-BE32-E72D297353CC}">
              <c16:uniqueId val="{00000002-9581-4464-AC38-E01D14EDF40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{64CDE69C-06B4-4F02-BA2E-0B2501AA5472}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C29-4474-A47D-48FDD85C58C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{E08BF078-C1B7-4808-AAFE-AE36E435F772}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29-4474-A47D-48FDD85C58C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{9050B2A9-B4CB-427C-93A8-AD4826825FDE}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29-4474-A47D-48FDD85C58C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{AD600984-A1B5-4A56-8768-427634400920}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29-4474-A47D-48FDD85C58C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{E275CA5B-EEEC-4AA4-AFCD-6BDD9FC9620D}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29-4474-A47D-48FDD85C58C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{D8C80B51-7CD3-497A-8EBB-4FD133462E82}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C29-4474-A47D-48FDD85C58C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{025955D8-7F86-42FF-B6A4-A0AF041C1505}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C29-4474-A47D-48FDD85C58C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{A7F3B5EF-DD78-43DF-BE1B-6E9E1E73E2D9}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C29-4474-A47D-48FDD85C58C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{3B44CB67-FDF5-4CB3-93B4-BD42BEDFF655}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C29-4474-A47D-48FDD85C58C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59.9</c:v>
                </c:pt>
                <c:pt idx="8">
                  <c:v>61.2</c:v>
                </c:pt>
                <c:pt idx="16">
                  <c:v>60.2</c:v>
                </c:pt>
                <c:pt idx="24">
                  <c:v>66</c:v>
                </c:pt>
                <c:pt idx="32">
                  <c:v>66.3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C29-4474-A47D-48FDD85C58C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{3337354B-B89B-4D93-B047-2E3A4C68ADF5}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C29-4474-A47D-48FDD85C58C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{4881D61C-3728-4F8F-BA86-5399588B4593}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29-4474-A47D-48FDD85C58C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{117A4A0A-4DE8-4BD9-BA05-575385FA5FD1}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29-4474-A47D-48FDD85C58C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{C0ED1A1D-6D19-461A-A132-A7878D0756F8}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29-4474-A47D-48FDD85C58C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{FF48C4C0-1DD0-4B84-AF23-7C43458D3199}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29-4474-A47D-48FDD85C58C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{1FA51687-56E7-42BF-9560-EAD3C375689B}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C29-4474-A47D-48FDD85C58C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{306A2096-F241-4522-97A7-C16A17C06851}</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C29-4474-A47D-48FDD85C58C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{414B5CBE-63D6-4EAA-B0B0-ED2D155F325D}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C29-4474-A47D-48FDD85C58C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{4A55A7B0-6E1C-4C61-8EAB-32476E4E6A9E}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C29-4474-A47D-48FDD85C58C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C29-4474-A47D-48FDD85C58CC}"/>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{2805CB79-1E3B-4C6C-990F-DD3BD9C95F70}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38F-42B5-9581-820E15DC4F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{0BFCABF5-CCB0-47B7-85EC-A9916EA397EE}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38F-42B5-9581-820E15DC4F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{4497BC75-AE58-457A-8656-620FA5039C41}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38F-42B5-9581-820E15DC4F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{E6935766-729A-4523-8C50-C2AD953B255E}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38F-42B5-9581-820E15DC4F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{79FFE6B3-79A9-438F-AB3B-BA3DDBD65C99}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38F-42B5-9581-820E15DC4F89}"/>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{1435BF06-261B-47C9-9732-F5705149641D}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38F-42B5-9581-820E15DC4F89}"/>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{14C67624-1E92-459E-8C92-A0CF51E7823B}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38F-42B5-9581-820E15DC4F89}"/>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{9D22647D-8822-41A3-8263-83DB923F1580}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38F-42B5-9581-820E15DC4F89}"/>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{888B3302-89FF-4F9C-9BCB-8E712826A33B}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38F-42B5-9581-820E15DC4F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-3.4</c:v>
                </c:pt>
                <c:pt idx="8">
                  <c:v>-3.6</c:v>
                </c:pt>
                <c:pt idx="16">
                  <c:v>-3.8</c:v>
                </c:pt>
                <c:pt idx="24">
                  <c:v>-3.8</c:v>
                </c:pt>
                <c:pt idx="32">
                  <c:v>-3.4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38F-42B5-9581-820E15DC4F8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{40504104-EE90-4145-BACB-83403503F357}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38F-42B5-9581-820E15DC4F8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{12F2CD55-9179-4CEF-8E77-5F339991579F}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38F-42B5-9581-820E15DC4F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{00D2D9D7-D2D7-40E0-B141-3B2BA1FD97F4}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38F-42B5-9581-820E15DC4F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{487C0E87-8BA8-44E5-A207-CC2E6F126493}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38F-42B5-9581-820E15DC4F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{AFC3E9B5-8905-4C7E-BEDC-5A421B2B8EF4}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38F-42B5-9581-820E15DC4F89}"/>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{872D209E-80B7-4F6F-841A-36C94A18A32B}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38F-42B5-9581-820E15DC4F89}"/>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{9D4DE8C5-F8F8-4672-B218-325EEE4AA3AC}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38F-42B5-9581-820E15DC4F89}"/>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{A957442F-0125-4A80-A54D-7C4DE778B03D}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38F-42B5-9581-820E15DC4F89}"/>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{50B9D3AD-F269-4397-8DC1-3FE59384BAA0}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38F-42B5-9581-820E15DC4F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38F-42B5-9581-820E15DC4F89}"/>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地方債現在高を着実に減少させるため、元利償還金を一定水準維持している。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今後は学校等老朽化した施設の更新経費が増加する見込みであるが、将来に過度の負担を残さないよう、可能な限り「借入額＜返済額」になるよう努め、現在高の減少を目指していく。</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年度以降、満期一括償還方式の地方債の借り入れがないため、今後は残高が減少していく。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地方債の償還額と起債額のバランスをとり、新規起債を極力抑えることで、着実に地方債現在高が減少している。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将来負担額である地方債現在高・債務負担行為支出予定額・退職手当負担見込額等の合計は</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489</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億円で、前年度比で</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42</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また、将来負担額から控除される充当可能基金残高等の合計は</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2,545</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億円となり、差引き</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2,056</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億円のマイナスであるため、将来負担比率は算定されなかった。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令和元年度将来負担額関連数字の訂正</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左記表中</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「債務負担行為に基づく支出予定額」</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4,937→3,624</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「将来負担比率の分子」▲</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205,750→▲207,064</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東京都足立区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物価高騰対策等のため財政調整基金の積極的な活用を図ったほか、学校改築や公共施設の改修などと合わせ、基金全体で</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152</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億円を取り崩した。</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一方、小・中学校タブレット等のＩＣＴ環境更新のための基金を新設したほか、老朽化した公共施設の更新等に備え、</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基金全体で</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195</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億円を積立て、基金残高は結果として</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42</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億円増の</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1,858</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今後も老朽化した施設の更新等に備え、計画的に基金への積み立てを行っていく。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・義務教育施設建設資金積立基金：学校施設の更新・保全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・地域福祉振興基金：特別養護老人ホーム等の整備助成事業など</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ICT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環境整備資金積立基金</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新設</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：小・中学校タブレット等の</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ICT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環境整備</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・小・中学校の改築のため、</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35</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億円取り崩したことによる減</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・特別養護老人ホームの改修等に備え、</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35</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億円積み立てたことによる増</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・小・中学校の</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ICT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環境の整備や機器更新のために新設し、</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61</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億円積み立てたことによる増</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各施設の更新計画・事業計画および財政状況を見ながら、計画的に積立てを行う。</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物価高騰対策等のため</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億円取り崩した一方、令和４年度決算剰余金</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66</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億円を基金に積み立てたことにより</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億円増となった。</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現在高について標準財政規模の２割程度を目安にしていく。</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地方債満期一括償還のため</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3.9</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億円取り崩したことにより減少した。</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各年度の定時償還の財源として、計画的に取り崩していく。</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21702CF-7609-44C5-A173-29FFEF378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18EF5A8-56CE-4BAF-8B22-54559D69F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A597DC9F-27D6-4E43-81FE-F399B8EC3577}"/>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3C423B7-3126-4E95-A070-868DD2DE168B}"/>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82953D7-54A5-4C79-A23C-28B3682F2D4A}"/>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9E82ED23-4575-47A8-915E-E494DB28C0E3}"/>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7B624150-A66F-4151-95A9-D77D78437D2D}"/>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CF9F032-DE4B-4DCD-93D9-42DADD9E80BE}"/>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6E754105-1C4B-4511-A431-0A1ECBB89D33}"/>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8F2E7606-772D-458F-AF81-B25BA14B4F3E}"/>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8A78E590-EBCB-435C-B10E-0EBE2ABCBDB5}"/>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92717386-8D94-49C2-B844-C387BCC44AD2}"/>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BB42448-7F30-44C6-8002-9042AEF8637B}"/>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3904A59-D08F-444C-98A1-EB50478EE331}"/>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CCC48FE-B0DE-45EA-851F-D48E807EE657}"/>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890D1764-810D-4A60-B8C9-B574029E30B3}"/>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CC130773-A5BC-492A-88DD-7957642A1F47}"/>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AC408ABB-A75D-439B-B690-E3FCD37CA05F}"/>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542D2034-9CF1-4876-8BA8-3A5BDF63582C}"/>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22188770-4B24-4D3F-8050-157DFC3E9863}"/>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EC282CE9-5FE6-4D9F-8D75-020CEFAABDDD}"/>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60A0DEE3-F3CF-4D7E-BD9D-8B69B1483691}"/>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693,223
653,892
53.25
331,562,511
317,160,375
12,472,219
184,973,867
18,907,244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4F7304A-E84A-45E2-B306-C4C7FF31476E}"/>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41A81DF-63D4-4B66-92BA-E75F58683BB1}"/>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A9C67DC-851C-49D8-A9E1-1087FEFBD3C4}"/>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A27B8D99-0355-48A8-86A7-B281703C5FA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7BDCA75B-90A4-4ED5-9AA4-ECFEFD3C1A5B}"/>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5E010A8F-2219-493B-A3FF-8E135E1BA57F}"/>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A2BF7E3B-5F76-47EF-9F89-22C61C929F16}"/>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4F8AD1BC-D93A-4C01-A349-10B593C2BD88}"/>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257A6F8-3624-4027-9416-D711A3037424}"/>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B79826C-3BA0-4BFA-B86B-51B1EF56153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639A60D8-6B32-4447-83BA-55D4AD2F5168}"/>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94BB0545-EBC3-45E3-9BC4-EBB59A564A57}"/>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4A109CC7-9572-49B8-9FE2-E9B348363E7C}"/>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591DFF04-213C-4377-8EE2-DE20827AF6C6}"/>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DD7EC32C-B3C3-477B-8791-43CD05E870F3}"/>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6E09693C-D68A-4F0A-B72F-690E9A260774}"/>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7BA32BCB-95E8-4D25-A5CD-112C4C2F18E8}"/>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9DC4A419-EAA7-41F1-BEF9-166622F4D53C}"/>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686781C-D17F-4BB1-AD12-317B43E631BC}"/>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4ECCB22B-12F2-42FE-8299-0D932FE8E003}"/>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FD57E470-5E08-47A2-A607-BA5CE83B7D3A}"/>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CDEE82F2-BA4D-423F-871F-A4174A8147BF}"/>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36B134B-37EB-46E0-A79D-726E66070D1A}"/>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613347CE-991B-4090-9D49-22F9490C8E91}"/>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C6B084A-00D0-4BA9-A0E8-491E9B2A1B18}"/>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67BF8B3D-07A7-430E-B849-1FAE77DAF33C}"/>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20F00E4-9B3A-4BD7-866D-F1DFA19BAA7F}"/>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B3C5C446-1938-4519-B84D-581C8ACEDDA8}"/>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BEEFE08-EC2A-427B-966D-A0FA2E1D5B5F}"/>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677B67A-B046-4D38-9A60-0D5FC23812FD}"/>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55ACBC5-B32E-4580-816F-9C6186E29FF1}"/>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878BCEF-5A20-4D5E-8009-2944D5C5C476}"/>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1DE7FAFA-3C7B-48C8-B508-02B3989D1C2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1F029FF-53D1-428D-AF49-4E35B91837E9}"/>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5592F845-C99F-4541-8FFB-1E338224A965}"/>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有形固定資産減価償却率は、住区センター新築及び小学校</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校・温水プール施設等の大規模改修工事により新規資産が増えたものの、前年度比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66.3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％と僅かながら増加した。</a:t>
          </a:r>
        </a:p>
        <a:p>
          <a:r>
            <a:rPr kumimoji="1" lang="ja-JP" altLang="en-US" sz="1100">
              <a:latin typeface="ＭＳ Ｐゴシック" panose="020B0600070205080204" pitchFamily="50" charset="-128"/>
              <a:ea typeface="ＭＳ Ｐゴシック" panose="020B0600070205080204" pitchFamily="50" charset="-128"/>
            </a:rPr>
            <a:t>　今後も小・中学校ほか老朽化した公共施設等の大規模改修や建替え等の維持・更新経費の増大と集中が見込まれる。計画的な施設更新を進めていく上で、令和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年度改定した「中期財政計画」を踏まえつつ、持続可能な財政運営を堅持するためにも、コストの縮減や平準化等を検討していく。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CE8BEE9-B149-40E2-8170-A4A762C0EE4C}"/>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B4C547E-321E-4616-A940-51ED3CB08A01}"/>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94F9D35-CABB-405F-9575-1D690015E4D4}"/>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E7ECAE45-A34F-4B25-B072-9F6B46088B5C}"/>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3E5042AE-4BD2-414A-B1E4-C9DBD5B75632}"/>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77453AF4-36AB-4530-AB27-43EB3066524A}"/>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8CB8C3D1-8023-47F0-9329-E303ABF982A8}"/>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46AAD681-47C2-45F5-8C8C-5FCF427BE62A}"/>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D0DEAB23-94CF-493D-AADE-13A0A8831D09}"/>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A7F72E18-CB1E-4B7F-A220-F22C7B0B80BC}"/>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4A402874-B314-4B23-80BB-C75B797D272D}"/>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FF353560-0D8D-4FC9-9D23-9ADF2C31838A}"/>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250799FF-B89D-4475-A4CB-65FD30D97E38}"/>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6C96385A-0BA5-4A90-B6E8-946762979ECA}"/>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605AC96D-B08A-45BD-B089-DCC22EAB4281}"/>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E46F7C39-2709-430C-B3C3-4D04983441DB}"/>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2979BCE2-3A04-49D8-9C03-FC6A1A1EB4B8}"/>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D9E8BA77-ADB5-47EF-B825-C486A24D578D}"/>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92DC8707-2E35-4540-84DF-D25433D9905F}"/>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7159E8AF-4BA6-4B72-9ADB-0F548B918DEA}"/>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DFAC18EE-7D86-4608-8BD3-B09561E59D28}"/>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5F547F9E-CBB9-48A5-BF9B-D31DA4B1E533}"/>
            </a:ext>
          </a:extLst>
        </xdr:cNvPr>
        <xdr:cNvSpPr txBox="1"/>
      </xdr:nvSpPr>
      <xdr:spPr>
        <a:xfrm>
          <a:off x="4258945" y="560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27DC74C2-51AE-4288-94A6-FC3BB8F75A95}"/>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E607360F-102C-443F-ADC7-1F599FCE2B99}"/>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64AA2B8B-A475-49C8-A7F9-5ED842267EA6}"/>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C1F865AB-81ED-4E84-972C-791DB3B000B3}"/>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EED204E6-1149-4ED3-A1F2-8B41AAB05DC8}"/>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B2D8163B-686C-4921-B038-2F248CBD916B}"/>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525A058E-F672-46FA-9364-C9F07764A2CF}"/>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676FCE2-B1E7-4AFF-835A-A780DA140B5F}"/>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456350C3-305A-4948-ACFA-B56E5A75512E}"/>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341DE35-C9BB-4383-984C-C349BD865179}"/>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121920</xdr:rowOff>
    </xdr:from>
    <xdr:to>
      <xdr:col>23</xdr:col>
      <xdr:colOff>136525</xdr:colOff>
      <xdr:row>32</xdr:row>
      <xdr:rowOff>52070</xdr:rowOff>
    </xdr:to>
    <xdr:sp macro="" textlink="">
      <xdr:nvSpPr>
        <xdr:cNvPr id="91" name="楕円 90">
          <a:extLst>
            <a:ext uri="{FF2B5EF4-FFF2-40B4-BE49-F238E27FC236}">
              <a16:creationId xmlns:a16="http://schemas.microsoft.com/office/drawing/2014/main" id="{44624CE1-415B-42BE-BE1E-10D2478A5A73}"/>
            </a:ext>
          </a:extLst>
        </xdr:cNvPr>
        <xdr:cNvSpPr/>
      </xdr:nvSpPr>
      <xdr:spPr>
        <a:xfrm>
          <a:off x="4157345" y="6088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100347</xdr:rowOff>
    </xdr:from>
    <xdr:ext cx="405111" cy="259045"/>
    <xdr:sp macro="" textlink="">
      <xdr:nvSpPr>
        <xdr:cNvPr id="92" name="有形固定資産減価償却率該当値テキスト">
          <a:extLst>
            <a:ext uri="{FF2B5EF4-FFF2-40B4-BE49-F238E27FC236}">
              <a16:creationId xmlns:a16="http://schemas.microsoft.com/office/drawing/2014/main" id="{3339003C-6DCC-4964-9DC9-25C9A4253C7E}"/>
            </a:ext>
          </a:extLst>
        </xdr:cNvPr>
        <xdr:cNvSpPr txBox="1"/>
      </xdr:nvSpPr>
      <xdr:spPr>
        <a:xfrm>
          <a:off x="4258945" y="6066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111125</xdr:rowOff>
    </xdr:from>
    <xdr:to>
      <xdr:col>19</xdr:col>
      <xdr:colOff>187325</xdr:colOff>
      <xdr:row>32</xdr:row>
      <xdr:rowOff>41275</xdr:rowOff>
    </xdr:to>
    <xdr:sp macro="" textlink="">
      <xdr:nvSpPr>
        <xdr:cNvPr id="93" name="楕円 92">
          <a:extLst>
            <a:ext uri="{FF2B5EF4-FFF2-40B4-BE49-F238E27FC236}">
              <a16:creationId xmlns:a16="http://schemas.microsoft.com/office/drawing/2014/main" id="{D2FED45E-8500-4BA7-833C-D0C84A2E3E7C}"/>
            </a:ext>
          </a:extLst>
        </xdr:cNvPr>
        <xdr:cNvSpPr/>
      </xdr:nvSpPr>
      <xdr:spPr>
        <a:xfrm>
          <a:off x="3537585" y="60775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161925</xdr:rowOff>
    </xdr:from>
    <xdr:to>
      <xdr:col>23</xdr:col>
      <xdr:colOff>85725</xdr:colOff>
      <xdr:row>32</xdr:row>
      <xdr:rowOff>1270</xdr:rowOff>
    </xdr:to>
    <xdr:cxnSp macro="">
      <xdr:nvCxnSpPr>
        <xdr:cNvPr id="94" name="直線コネクタ 93">
          <a:extLst>
            <a:ext uri="{FF2B5EF4-FFF2-40B4-BE49-F238E27FC236}">
              <a16:creationId xmlns:a16="http://schemas.microsoft.com/office/drawing/2014/main" id="{EA90A2FA-573D-4263-B28F-DB98AEAC0C5C}"/>
            </a:ext>
          </a:extLst>
        </xdr:cNvPr>
        <xdr:cNvCxnSpPr/>
      </xdr:nvCxnSpPr>
      <xdr:spPr>
        <a:xfrm>
          <a:off x="3588385" y="6128385"/>
          <a:ext cx="61976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73872</xdr:rowOff>
    </xdr:from>
    <xdr:to>
      <xdr:col>15</xdr:col>
      <xdr:colOff>187325</xdr:colOff>
      <xdr:row>31</xdr:row>
      <xdr:rowOff>4022</xdr:rowOff>
    </xdr:to>
    <xdr:sp macro="" textlink="">
      <xdr:nvSpPr>
        <xdr:cNvPr id="95" name="楕円 94">
          <a:extLst>
            <a:ext uri="{FF2B5EF4-FFF2-40B4-BE49-F238E27FC236}">
              <a16:creationId xmlns:a16="http://schemas.microsoft.com/office/drawing/2014/main" id="{6D29D779-8609-4413-98F6-A4E5C6A11F7F}"/>
            </a:ext>
          </a:extLst>
        </xdr:cNvPr>
        <xdr:cNvSpPr/>
      </xdr:nvSpPr>
      <xdr:spPr>
        <a:xfrm>
          <a:off x="2867025" y="58726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124672</xdr:rowOff>
    </xdr:from>
    <xdr:to>
      <xdr:col>19</xdr:col>
      <xdr:colOff>136525</xdr:colOff>
      <xdr:row>31</xdr:row>
      <xdr:rowOff>161925</xdr:rowOff>
    </xdr:to>
    <xdr:cxnSp macro="">
      <xdr:nvCxnSpPr>
        <xdr:cNvPr id="96" name="直線コネクタ 95">
          <a:extLst>
            <a:ext uri="{FF2B5EF4-FFF2-40B4-BE49-F238E27FC236}">
              <a16:creationId xmlns:a16="http://schemas.microsoft.com/office/drawing/2014/main" id="{43D08189-9873-40D7-B36C-BBD530373856}"/>
            </a:ext>
          </a:extLst>
        </xdr:cNvPr>
        <xdr:cNvCxnSpPr/>
      </xdr:nvCxnSpPr>
      <xdr:spPr>
        <a:xfrm>
          <a:off x="2917825" y="5923492"/>
          <a:ext cx="670560" cy="20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109855</xdr:rowOff>
    </xdr:from>
    <xdr:to>
      <xdr:col>11</xdr:col>
      <xdr:colOff>187325</xdr:colOff>
      <xdr:row>31</xdr:row>
      <xdr:rowOff>40005</xdr:rowOff>
    </xdr:to>
    <xdr:sp macro="" textlink="">
      <xdr:nvSpPr>
        <xdr:cNvPr id="97" name="楕円 96">
          <a:extLst>
            <a:ext uri="{FF2B5EF4-FFF2-40B4-BE49-F238E27FC236}">
              <a16:creationId xmlns:a16="http://schemas.microsoft.com/office/drawing/2014/main" id="{6D962A82-F8C0-499E-A544-A8DC608D7876}"/>
            </a:ext>
          </a:extLst>
        </xdr:cNvPr>
        <xdr:cNvSpPr/>
      </xdr:nvSpPr>
      <xdr:spPr>
        <a:xfrm>
          <a:off x="2196465" y="5908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124672</xdr:rowOff>
    </xdr:from>
    <xdr:to>
      <xdr:col>15</xdr:col>
      <xdr:colOff>136525</xdr:colOff>
      <xdr:row>30</xdr:row>
      <xdr:rowOff>160655</xdr:rowOff>
    </xdr:to>
    <xdr:cxnSp macro="">
      <xdr:nvCxnSpPr>
        <xdr:cNvPr id="98" name="直線コネクタ 97">
          <a:extLst>
            <a:ext uri="{FF2B5EF4-FFF2-40B4-BE49-F238E27FC236}">
              <a16:creationId xmlns:a16="http://schemas.microsoft.com/office/drawing/2014/main" id="{6E47EE26-5BA4-4A49-9192-B1E20F8A3979}"/>
            </a:ext>
          </a:extLst>
        </xdr:cNvPr>
        <xdr:cNvCxnSpPr/>
      </xdr:nvCxnSpPr>
      <xdr:spPr>
        <a:xfrm flipV="1">
          <a:off x="2247265" y="5923492"/>
          <a:ext cx="6705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63077</xdr:rowOff>
    </xdr:from>
    <xdr:to>
      <xdr:col>7</xdr:col>
      <xdr:colOff>187325</xdr:colOff>
      <xdr:row>30</xdr:row>
      <xdr:rowOff>164677</xdr:rowOff>
    </xdr:to>
    <xdr:sp macro="" textlink="">
      <xdr:nvSpPr>
        <xdr:cNvPr id="99" name="楕円 98">
          <a:extLst>
            <a:ext uri="{FF2B5EF4-FFF2-40B4-BE49-F238E27FC236}">
              <a16:creationId xmlns:a16="http://schemas.microsoft.com/office/drawing/2014/main" id="{3E344B4B-C3B6-4398-916F-A48A5AF384FE}"/>
            </a:ext>
          </a:extLst>
        </xdr:cNvPr>
        <xdr:cNvSpPr/>
      </xdr:nvSpPr>
      <xdr:spPr>
        <a:xfrm>
          <a:off x="1525905" y="58618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113877</xdr:rowOff>
    </xdr:from>
    <xdr:to>
      <xdr:col>11</xdr:col>
      <xdr:colOff>136525</xdr:colOff>
      <xdr:row>30</xdr:row>
      <xdr:rowOff>160655</xdr:rowOff>
    </xdr:to>
    <xdr:cxnSp macro="">
      <xdr:nvCxnSpPr>
        <xdr:cNvPr id="100" name="直線コネクタ 99">
          <a:extLst>
            <a:ext uri="{FF2B5EF4-FFF2-40B4-BE49-F238E27FC236}">
              <a16:creationId xmlns:a16="http://schemas.microsoft.com/office/drawing/2014/main" id="{F5E5681A-4D84-4741-A517-B63E2B38DC3F}"/>
            </a:ext>
          </a:extLst>
        </xdr:cNvPr>
        <xdr:cNvCxnSpPr/>
      </xdr:nvCxnSpPr>
      <xdr:spPr>
        <a:xfrm>
          <a:off x="1576705" y="5912697"/>
          <a:ext cx="67056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750025EA-D5C2-4355-BC9E-3521D0E9B155}"/>
            </a:ext>
          </a:extLst>
        </xdr:cNvPr>
        <xdr:cNvSpPr txBox="1"/>
      </xdr:nvSpPr>
      <xdr:spPr>
        <a:xfrm>
          <a:off x="3395989"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DA12976A-8DB7-484C-A5DF-A50E58709042}"/>
            </a:ext>
          </a:extLst>
        </xdr:cNvPr>
        <xdr:cNvSpPr txBox="1"/>
      </xdr:nvSpPr>
      <xdr:spPr>
        <a:xfrm>
          <a:off x="2738129"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DDF3DA33-1B0A-4FE3-AAD5-D9922CA8CE0B}"/>
            </a:ext>
          </a:extLst>
        </xdr:cNvPr>
        <xdr:cNvSpPr txBox="1"/>
      </xdr:nvSpPr>
      <xdr:spPr>
        <a:xfrm>
          <a:off x="2067569"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59285293-3739-4335-9FAD-2D0EFC38F262}"/>
            </a:ext>
          </a:extLst>
        </xdr:cNvPr>
        <xdr:cNvSpPr txBox="1"/>
      </xdr:nvSpPr>
      <xdr:spPr>
        <a:xfrm>
          <a:off x="1397009" y="5515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32402</xdr:rowOff>
    </xdr:from>
    <xdr:ext cx="405111" cy="259045"/>
    <xdr:sp macro="" textlink="">
      <xdr:nvSpPr>
        <xdr:cNvPr id="105" name="n_1mainValue有形固定資産減価償却率">
          <a:extLst>
            <a:ext uri="{FF2B5EF4-FFF2-40B4-BE49-F238E27FC236}">
              <a16:creationId xmlns:a16="http://schemas.microsoft.com/office/drawing/2014/main" id="{D2114769-5469-4FC2-98FC-FDAB2FCD4417}"/>
            </a:ext>
          </a:extLst>
        </xdr:cNvPr>
        <xdr:cNvSpPr txBox="1"/>
      </xdr:nvSpPr>
      <xdr:spPr>
        <a:xfrm>
          <a:off x="3395989" y="6166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166599</xdr:rowOff>
    </xdr:from>
    <xdr:ext cx="405111" cy="259045"/>
    <xdr:sp macro="" textlink="">
      <xdr:nvSpPr>
        <xdr:cNvPr id="106" name="n_2mainValue有形固定資産減価償却率">
          <a:extLst>
            <a:ext uri="{FF2B5EF4-FFF2-40B4-BE49-F238E27FC236}">
              <a16:creationId xmlns:a16="http://schemas.microsoft.com/office/drawing/2014/main" id="{5E2A30F8-F80E-45C2-A7C6-262EC52A5CCD}"/>
            </a:ext>
          </a:extLst>
        </xdr:cNvPr>
        <xdr:cNvSpPr txBox="1"/>
      </xdr:nvSpPr>
      <xdr:spPr>
        <a:xfrm>
          <a:off x="2738129" y="5965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31132</xdr:rowOff>
    </xdr:from>
    <xdr:ext cx="405111" cy="259045"/>
    <xdr:sp macro="" textlink="">
      <xdr:nvSpPr>
        <xdr:cNvPr id="107" name="n_3mainValue有形固定資産減価償却率">
          <a:extLst>
            <a:ext uri="{FF2B5EF4-FFF2-40B4-BE49-F238E27FC236}">
              <a16:creationId xmlns:a16="http://schemas.microsoft.com/office/drawing/2014/main" id="{DC18D953-1C60-474E-8A24-C4544FFF9511}"/>
            </a:ext>
          </a:extLst>
        </xdr:cNvPr>
        <xdr:cNvSpPr txBox="1"/>
      </xdr:nvSpPr>
      <xdr:spPr>
        <a:xfrm>
          <a:off x="2067569"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155804</xdr:rowOff>
    </xdr:from>
    <xdr:ext cx="405111" cy="259045"/>
    <xdr:sp macro="" textlink="">
      <xdr:nvSpPr>
        <xdr:cNvPr id="108" name="n_4mainValue有形固定資産減価償却率">
          <a:extLst>
            <a:ext uri="{FF2B5EF4-FFF2-40B4-BE49-F238E27FC236}">
              <a16:creationId xmlns:a16="http://schemas.microsoft.com/office/drawing/2014/main" id="{93F186B6-A74F-46E1-885F-A6A699D7F062}"/>
            </a:ext>
          </a:extLst>
        </xdr:cNvPr>
        <xdr:cNvSpPr txBox="1"/>
      </xdr:nvSpPr>
      <xdr:spPr>
        <a:xfrm>
          <a:off x="1397009" y="5954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8B7F5E3A-9A63-42C8-8E8A-D18AFC3B567C}"/>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A9F7474F-DA8E-44AE-A774-8FF08E2DB7DA}"/>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384C7551-69D8-4CDC-9B2D-072007F36A0C}"/>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2022FBE4-3E8A-402A-B710-23EE7C813F41}"/>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109E0E5-4511-4035-B5D6-FD2723AB3E9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A8131F20-9952-4229-B34B-08DB31C3A281}"/>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A112AAC7-4285-4AF7-A622-0619C8DE84C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DC373C4E-49B4-4B1E-8C6F-2D2594669ABF}"/>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5EFDE64D-E168-4BDA-9699-AEE7E1AD1A77}"/>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C789CC4-04FC-4C8B-B865-5AFD6BE5163A}"/>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4B322D23-2F34-4CBC-AEEE-FCBC8AB8B116}"/>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8630802E-901D-4F4B-A181-7D86B03AB596}"/>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D37E464C-BCFB-487A-A68B-14B27C8D922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分子となる基金等の充当可能財源が将来負担額を上回るため、債務償還比率は算定されない。　また、分母である経常経費充当財源等（歳入）も経常一般財源等を上回っている。</a:t>
          </a:r>
        </a:p>
        <a:p>
          <a:r>
            <a:rPr kumimoji="1" lang="ja-JP" altLang="en-US" sz="1100">
              <a:latin typeface="ＭＳ Ｐゴシック" panose="020B0600070205080204" pitchFamily="50" charset="-128"/>
              <a:ea typeface="ＭＳ Ｐゴシック" panose="020B0600070205080204" pitchFamily="50" charset="-128"/>
            </a:rPr>
            <a:t>　地方債の新規発行の抑制のほか、限られた経費を効率的かつ効果的に執行するよう適宜事業を見直すとともに、住民税の収納率向上や国等の補助金の積極的な獲得に努めながら、一定の財源（黒字）を引き続き確保し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9BE199FA-99D7-4511-8D9A-C106EE7997E6}"/>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BB33517E-3F4F-4A4C-973E-4442C75773C4}"/>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BE79CEEC-97E5-42E8-BEC1-D7E778450FA8}"/>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4A11A369-604A-468F-85B1-A5A6E66BC5C6}"/>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B2BD0AB9-51A3-43A6-9302-60F5ECAC02E8}"/>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2E0FD9EB-9505-4D12-BD59-3D1A3F89763E}"/>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493F9A78-30A1-40A5-BC3D-1A65D5892016}"/>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BF9AFA98-85C1-4DBB-9A11-F216C2A41B7C}"/>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01986890-8056-4134-B7FB-847477B81D14}"/>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2E118446-8918-4636-BF6B-7316BEDB99BA}"/>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56575E0B-7FC9-41F8-B56D-391728B1BA13}"/>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9B8B6978-172F-47A0-9374-FF611DAF9351}"/>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B6101C38-81ED-43A6-9C11-86F9AA65D504}"/>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63EAB1D5-01FC-417F-A41F-386E2CA7224F}"/>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1D0DC72A-4B83-4611-99C0-D40963C90C0E}"/>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8314A812-430F-48E4-9D69-F72FC41DE039}"/>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F1B9D7EF-8F20-4E93-8160-6AA9E5DADACD}"/>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92A2D91B-039A-4AA2-A295-207E38D42C6F}"/>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CC600F24-5642-4A47-AE8D-D7A1ED2AF6F1}"/>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4951E08-2C38-4B10-97BB-8E8686F723C6}"/>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EAD0069-9637-4B5B-9249-975D9D052966}"/>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D1FB90A-3518-4AB5-B2BD-C42072D998A5}"/>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B08D3F35-43F3-461E-9815-11DDE2A3748E}"/>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46A133E1-FEAA-4569-8D5F-83F03F46C1B2}"/>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BDFC8B04-A13B-4D64-B763-C788EBF95C3A}"/>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33A806C1-5953-475E-82C2-9AC55CB9AA0D}"/>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8605A541-BB4D-4A4F-93AB-841BE1633638}"/>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4D4B42F4-0046-43B3-8DBD-7574086E8936}"/>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B0023233-B584-4AA7-B5E1-EC29E8335984}"/>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8BD8A9CC-82FB-40E6-A394-56142D02E8BC}"/>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FB53BCED-5A7D-4E5F-B8A9-92D1DF223D15}"/>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200F1D6B-D04C-4C0E-8C82-B93244AA6F0F}"/>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001C9CBC-CA09-45BE-ABA3-387E059175BA}"/>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E083444-6C7C-425B-9AF0-6C7CA25946E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999F431-69A3-4E38-B861-E92E9C15F62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C613754-D048-43C8-95BE-F81DC1BE5AA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2E2B36A-E65D-45C5-9163-C281CBA82A2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38127FA-B82D-4996-949C-8F75B533EDD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15D80D5-5323-41BF-8E4B-FD8CF2DE2C8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92F7C52-1AD1-4169-A419-F2CAD62E31E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9D1B936-D52D-41FA-91D7-F642461F1DE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390AE2A-C22C-4C37-B17E-51679FA5CCAF}"/>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259D836-BA44-4A56-8ADB-7AF5DA9520FA}"/>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693,223
653,892
53.25
331,562,511
317,160,375
12,472,219
184,973,867
18,907,244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D9BC0B1-874C-468F-A872-BFD48825731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360A0AF-F434-4696-91D3-E23C6F35B809}"/>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6C752C3-B7FA-4A6F-B4E1-B6CD83F2B6C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FBAF344-3A98-409F-800C-011E9227019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58A28EA-6922-49F7-8E9B-5C91AA9BCC4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B29C738-4E40-4305-8BC1-AD432E6A6CFB}"/>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9D8923C-9086-417E-ADE8-1AC4BB0C63D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F5F5F9B-9B71-42FE-AFD3-9999521CE66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94F0740-2A45-4C60-8436-DC1ACAC0987F}"/>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A2A7759-1C61-46E9-9925-AFBE87E4F4F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6716375-11BB-4601-8E5A-E9AF0436871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76B342A-E358-4E4D-8E09-063CDB2DC97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DB42955-F1BA-47FA-A99C-84C8F23D6AE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308BC90-036A-4272-A1B3-92C55CE67D0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C02B69D-B333-4487-8C19-316A4A001D9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F797883-DC29-4968-AB2D-665F96EAF65F}"/>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828ACCA-C8BA-40A6-95AC-D35B58CE2076}"/>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74EADF5-D20A-4027-A804-EB540554811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51EAC22-1C9D-47D9-8451-434E3378819D}"/>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B82FE7C-1638-4D43-B78D-C0D9E939161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431739E-8C03-4BD4-96D6-AC2EF26280FA}"/>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E5A8D44-2BAA-4EBF-A2B6-CF51A179D93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57B3AB1-ADCC-4832-BFC6-F728E585E6BE}"/>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5FC1BCE-FFC0-4D46-8025-C0FA809E4AC6}"/>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31D2CDE-9AF2-4101-A72A-10C05322CE33}"/>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93F4EA0-1AD4-4406-8B5D-43A30F19772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1C23411-FE67-4E95-8FBE-A8F869B5B111}"/>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2020390-CCDC-4F78-BE87-D3C477A5CCF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9E7B8A0-CF59-4EDC-B267-294D4BABC4F9}"/>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4DB1C54-A7D1-4DA8-A01D-037D69E677B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DEA5C78-AAFB-437C-A531-51658016E21A}"/>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B8B2E7A-A2D2-4BB2-AE47-CFCCFA87819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4D7E253E-1F2E-4D27-84FB-CF373E385CB3}"/>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CDDEA0E-A663-4697-A5AE-B32707497B2D}"/>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5744EC9-1BD5-4737-BD35-158D6F276421}"/>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7280F6A-0860-47B6-ADDC-28F885337A5A}"/>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074790D-4516-4AE6-86F8-56DF29838C6D}"/>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F205329-4CAD-413F-9B15-5DB070242317}"/>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698A508-1B62-406E-925D-373299DFF403}"/>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A1111BD8-BB25-43EA-8FC6-EEE669245EBB}"/>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C78A07F-E2E2-44D3-84D6-289EB9851009}"/>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1BD31EAC-A02A-47A1-BC95-A0B399C64F46}"/>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A077BD8-0B9F-474C-BD99-635DA9C09D08}"/>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1FFD72E-72FA-4789-BF4A-7897AEF80973}"/>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DA72D52-0F1A-4730-A386-F148F4D9428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A82CA58D-77A2-4CC7-8D39-CA7CF7E45286}"/>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1436ED96-32CD-4F79-802A-C15AB20E1F09}"/>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57783BDA-CF4D-4EF3-8B65-E3FF715D7BDE}"/>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A315F101-8774-427C-8181-5DBC38A2506B}"/>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E27FB715-1468-4388-B950-AEFF71BEC8F9}"/>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7A2AEB8C-19DF-4EFB-B0C6-320A17F4F587}"/>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90328FA6-646C-4ABB-8A65-CC49D2EDCD23}"/>
            </a:ext>
          </a:extLst>
        </xdr:cNvPr>
        <xdr:cNvSpPr txBox="1"/>
      </xdr:nvSpPr>
      <xdr:spPr>
        <a:xfrm>
          <a:off x="412496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7B4376F0-60B8-4FD1-A25D-89BF0B769629}"/>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5F9B9CAD-594F-4870-9B67-6A6C60793265}"/>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98571C9B-2A78-44FB-876B-B7EB5634E586}"/>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1D80455F-47A7-4C40-9039-9D2D5FFFB0E3}"/>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9CA43FC7-D864-4971-B9FD-A04A40EAD2FC}"/>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7CD27F7-98FA-4CF1-A1DC-7F461D51A99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48E8FCD-21D5-455A-AD4A-2D0A2CF871B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258C830-2E66-432E-B426-9BD1B7DA7A92}"/>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92058A4-3981-4673-9A18-A0050F3F8C2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81ADC9D-3C52-4592-8ECC-C695B924816F}"/>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31931</xdr:rowOff>
    </xdr:from>
    <xdr:to>
      <xdr:col>24</xdr:col>
      <xdr:colOff>114300</xdr:colOff>
      <xdr:row>40</xdr:row>
      <xdr:rowOff>133531</xdr:rowOff>
    </xdr:to>
    <xdr:sp macro="" textlink="">
      <xdr:nvSpPr>
        <xdr:cNvPr id="74" name="楕円 73">
          <a:extLst>
            <a:ext uri="{FF2B5EF4-FFF2-40B4-BE49-F238E27FC236}">
              <a16:creationId xmlns:a16="http://schemas.microsoft.com/office/drawing/2014/main" id="{221C0BE5-9F10-437F-B24A-F670FDC07DDB}"/>
            </a:ext>
          </a:extLst>
        </xdr:cNvPr>
        <xdr:cNvSpPr/>
      </xdr:nvSpPr>
      <xdr:spPr>
        <a:xfrm>
          <a:off x="4036060" y="673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10358</xdr:rowOff>
    </xdr:from>
    <xdr:ext cx="405111" cy="259045"/>
    <xdr:sp macro="" textlink="">
      <xdr:nvSpPr>
        <xdr:cNvPr id="75" name="【道路】&#10;有形固定資産減価償却率該当値テキスト">
          <a:extLst>
            <a:ext uri="{FF2B5EF4-FFF2-40B4-BE49-F238E27FC236}">
              <a16:creationId xmlns:a16="http://schemas.microsoft.com/office/drawing/2014/main" id="{04641F2B-9633-4236-A515-22A6527B8E97}"/>
            </a:ext>
          </a:extLst>
        </xdr:cNvPr>
        <xdr:cNvSpPr txBox="1"/>
      </xdr:nvSpPr>
      <xdr:spPr>
        <a:xfrm>
          <a:off x="4124960" y="6715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128270</xdr:rowOff>
    </xdr:from>
    <xdr:to>
      <xdr:col>20</xdr:col>
      <xdr:colOff>38100</xdr:colOff>
      <xdr:row>41</xdr:row>
      <xdr:rowOff>58420</xdr:rowOff>
    </xdr:to>
    <xdr:sp macro="" textlink="">
      <xdr:nvSpPr>
        <xdr:cNvPr id="76" name="楕円 75">
          <a:extLst>
            <a:ext uri="{FF2B5EF4-FFF2-40B4-BE49-F238E27FC236}">
              <a16:creationId xmlns:a16="http://schemas.microsoft.com/office/drawing/2014/main" id="{B4EBF11C-BA1C-4306-ACCF-609DFA70AD7D}"/>
            </a:ext>
          </a:extLst>
        </xdr:cNvPr>
        <xdr:cNvSpPr/>
      </xdr:nvSpPr>
      <xdr:spPr>
        <a:xfrm>
          <a:off x="3312160" y="6833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82731</xdr:rowOff>
    </xdr:from>
    <xdr:to>
      <xdr:col>24</xdr:col>
      <xdr:colOff>63500</xdr:colOff>
      <xdr:row>41</xdr:row>
      <xdr:rowOff>7620</xdr:rowOff>
    </xdr:to>
    <xdr:cxnSp macro="">
      <xdr:nvCxnSpPr>
        <xdr:cNvPr id="77" name="直線コネクタ 76">
          <a:extLst>
            <a:ext uri="{FF2B5EF4-FFF2-40B4-BE49-F238E27FC236}">
              <a16:creationId xmlns:a16="http://schemas.microsoft.com/office/drawing/2014/main" id="{A0527ACA-81A9-43AB-9EFD-3CBF6DE80042}"/>
            </a:ext>
          </a:extLst>
        </xdr:cNvPr>
        <xdr:cNvCxnSpPr/>
      </xdr:nvCxnSpPr>
      <xdr:spPr>
        <a:xfrm flipV="1">
          <a:off x="3355340" y="6788331"/>
          <a:ext cx="731520" cy="9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121738</xdr:rowOff>
    </xdr:from>
    <xdr:to>
      <xdr:col>15</xdr:col>
      <xdr:colOff>101600</xdr:colOff>
      <xdr:row>41</xdr:row>
      <xdr:rowOff>51888</xdr:rowOff>
    </xdr:to>
    <xdr:sp macro="" textlink="">
      <xdr:nvSpPr>
        <xdr:cNvPr id="78" name="楕円 77">
          <a:extLst>
            <a:ext uri="{FF2B5EF4-FFF2-40B4-BE49-F238E27FC236}">
              <a16:creationId xmlns:a16="http://schemas.microsoft.com/office/drawing/2014/main" id="{7D210E08-296D-476F-8E0A-1DEB08B3A789}"/>
            </a:ext>
          </a:extLst>
        </xdr:cNvPr>
        <xdr:cNvSpPr/>
      </xdr:nvSpPr>
      <xdr:spPr>
        <a:xfrm>
          <a:off x="2514600" y="6827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1088</xdr:rowOff>
    </xdr:from>
    <xdr:to>
      <xdr:col>19</xdr:col>
      <xdr:colOff>177800</xdr:colOff>
      <xdr:row>41</xdr:row>
      <xdr:rowOff>7620</xdr:rowOff>
    </xdr:to>
    <xdr:cxnSp macro="">
      <xdr:nvCxnSpPr>
        <xdr:cNvPr id="79" name="直線コネクタ 78">
          <a:extLst>
            <a:ext uri="{FF2B5EF4-FFF2-40B4-BE49-F238E27FC236}">
              <a16:creationId xmlns:a16="http://schemas.microsoft.com/office/drawing/2014/main" id="{889A0FFA-752E-4EE3-BA1B-A7A72532FA3C}"/>
            </a:ext>
          </a:extLst>
        </xdr:cNvPr>
        <xdr:cNvCxnSpPr/>
      </xdr:nvCxnSpPr>
      <xdr:spPr>
        <a:xfrm>
          <a:off x="2565400" y="6874328"/>
          <a:ext cx="78994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115207</xdr:rowOff>
    </xdr:from>
    <xdr:to>
      <xdr:col>10</xdr:col>
      <xdr:colOff>165100</xdr:colOff>
      <xdr:row>41</xdr:row>
      <xdr:rowOff>45357</xdr:rowOff>
    </xdr:to>
    <xdr:sp macro="" textlink="">
      <xdr:nvSpPr>
        <xdr:cNvPr id="80" name="楕円 79">
          <a:extLst>
            <a:ext uri="{FF2B5EF4-FFF2-40B4-BE49-F238E27FC236}">
              <a16:creationId xmlns:a16="http://schemas.microsoft.com/office/drawing/2014/main" id="{5BC68C2E-87FD-4A19-8985-BD4BB7564506}"/>
            </a:ext>
          </a:extLst>
        </xdr:cNvPr>
        <xdr:cNvSpPr/>
      </xdr:nvSpPr>
      <xdr:spPr>
        <a:xfrm>
          <a:off x="1739900" y="68208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166007</xdr:rowOff>
    </xdr:from>
    <xdr:to>
      <xdr:col>15</xdr:col>
      <xdr:colOff>50800</xdr:colOff>
      <xdr:row>41</xdr:row>
      <xdr:rowOff>1088</xdr:rowOff>
    </xdr:to>
    <xdr:cxnSp macro="">
      <xdr:nvCxnSpPr>
        <xdr:cNvPr id="81" name="直線コネクタ 80">
          <a:extLst>
            <a:ext uri="{FF2B5EF4-FFF2-40B4-BE49-F238E27FC236}">
              <a16:creationId xmlns:a16="http://schemas.microsoft.com/office/drawing/2014/main" id="{7A077FB3-FCD3-4EDF-93F5-780B79A62460}"/>
            </a:ext>
          </a:extLst>
        </xdr:cNvPr>
        <xdr:cNvCxnSpPr/>
      </xdr:nvCxnSpPr>
      <xdr:spPr>
        <a:xfrm>
          <a:off x="1790700" y="6871607"/>
          <a:ext cx="774700" cy="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111941</xdr:rowOff>
    </xdr:from>
    <xdr:to>
      <xdr:col>6</xdr:col>
      <xdr:colOff>38100</xdr:colOff>
      <xdr:row>41</xdr:row>
      <xdr:rowOff>42091</xdr:rowOff>
    </xdr:to>
    <xdr:sp macro="" textlink="">
      <xdr:nvSpPr>
        <xdr:cNvPr id="82" name="楕円 81">
          <a:extLst>
            <a:ext uri="{FF2B5EF4-FFF2-40B4-BE49-F238E27FC236}">
              <a16:creationId xmlns:a16="http://schemas.microsoft.com/office/drawing/2014/main" id="{ACEBC84E-103D-456D-83A1-491E17EA5E6C}"/>
            </a:ext>
          </a:extLst>
        </xdr:cNvPr>
        <xdr:cNvSpPr/>
      </xdr:nvSpPr>
      <xdr:spPr>
        <a:xfrm>
          <a:off x="965200" y="68175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162741</xdr:rowOff>
    </xdr:from>
    <xdr:to>
      <xdr:col>10</xdr:col>
      <xdr:colOff>114300</xdr:colOff>
      <xdr:row>40</xdr:row>
      <xdr:rowOff>166007</xdr:rowOff>
    </xdr:to>
    <xdr:cxnSp macro="">
      <xdr:nvCxnSpPr>
        <xdr:cNvPr id="83" name="直線コネクタ 82">
          <a:extLst>
            <a:ext uri="{FF2B5EF4-FFF2-40B4-BE49-F238E27FC236}">
              <a16:creationId xmlns:a16="http://schemas.microsoft.com/office/drawing/2014/main" id="{1B9CBC64-AB88-4AA6-A6A8-7914C9BA3092}"/>
            </a:ext>
          </a:extLst>
        </xdr:cNvPr>
        <xdr:cNvCxnSpPr/>
      </xdr:nvCxnSpPr>
      <xdr:spPr>
        <a:xfrm>
          <a:off x="1008380" y="6868341"/>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DD77528D-3D5D-4D88-8A04-4DA7E86A6258}"/>
            </a:ext>
          </a:extLst>
        </xdr:cNvPr>
        <xdr:cNvSpPr txBox="1"/>
      </xdr:nvSpPr>
      <xdr:spPr>
        <a:xfrm>
          <a:off x="317056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175E0634-E96E-4704-93E2-9F26535CC60A}"/>
            </a:ext>
          </a:extLst>
        </xdr:cNvPr>
        <xdr:cNvSpPr txBox="1"/>
      </xdr:nvSpPr>
      <xdr:spPr>
        <a:xfrm>
          <a:off x="23857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F5C1ED03-F6A9-485D-902A-3F03BCD3547C}"/>
            </a:ext>
          </a:extLst>
        </xdr:cNvPr>
        <xdr:cNvSpPr txBox="1"/>
      </xdr:nvSpPr>
      <xdr:spPr>
        <a:xfrm>
          <a:off x="161100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81171106-DA7F-4AED-90A9-54B7C463D4BD}"/>
            </a:ext>
          </a:extLst>
        </xdr:cNvPr>
        <xdr:cNvSpPr txBox="1"/>
      </xdr:nvSpPr>
      <xdr:spPr>
        <a:xfrm>
          <a:off x="8363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49547</xdr:rowOff>
    </xdr:from>
    <xdr:ext cx="405111" cy="259045"/>
    <xdr:sp macro="" textlink="">
      <xdr:nvSpPr>
        <xdr:cNvPr id="88" name="n_1mainValue【道路】&#10;有形固定資産減価償却率">
          <a:extLst>
            <a:ext uri="{FF2B5EF4-FFF2-40B4-BE49-F238E27FC236}">
              <a16:creationId xmlns:a16="http://schemas.microsoft.com/office/drawing/2014/main" id="{5220E3EF-FEF4-4FF6-86ED-94D3BE7F5725}"/>
            </a:ext>
          </a:extLst>
        </xdr:cNvPr>
        <xdr:cNvSpPr txBox="1"/>
      </xdr:nvSpPr>
      <xdr:spPr>
        <a:xfrm>
          <a:off x="3170564" y="692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43015</xdr:rowOff>
    </xdr:from>
    <xdr:ext cx="405111" cy="259045"/>
    <xdr:sp macro="" textlink="">
      <xdr:nvSpPr>
        <xdr:cNvPr id="89" name="n_2mainValue【道路】&#10;有形固定資産減価償却率">
          <a:extLst>
            <a:ext uri="{FF2B5EF4-FFF2-40B4-BE49-F238E27FC236}">
              <a16:creationId xmlns:a16="http://schemas.microsoft.com/office/drawing/2014/main" id="{01DEA302-D81B-4C31-98BF-435394102024}"/>
            </a:ext>
          </a:extLst>
        </xdr:cNvPr>
        <xdr:cNvSpPr txBox="1"/>
      </xdr:nvSpPr>
      <xdr:spPr>
        <a:xfrm>
          <a:off x="2385704" y="6916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36484</xdr:rowOff>
    </xdr:from>
    <xdr:ext cx="405111" cy="259045"/>
    <xdr:sp macro="" textlink="">
      <xdr:nvSpPr>
        <xdr:cNvPr id="90" name="n_3mainValue【道路】&#10;有形固定資産減価償却率">
          <a:extLst>
            <a:ext uri="{FF2B5EF4-FFF2-40B4-BE49-F238E27FC236}">
              <a16:creationId xmlns:a16="http://schemas.microsoft.com/office/drawing/2014/main" id="{9A1E9EB2-A91F-40D7-BF30-06BEA3CF4C2D}"/>
            </a:ext>
          </a:extLst>
        </xdr:cNvPr>
        <xdr:cNvSpPr txBox="1"/>
      </xdr:nvSpPr>
      <xdr:spPr>
        <a:xfrm>
          <a:off x="1611004" y="690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33218</xdr:rowOff>
    </xdr:from>
    <xdr:ext cx="405111" cy="259045"/>
    <xdr:sp macro="" textlink="">
      <xdr:nvSpPr>
        <xdr:cNvPr id="91" name="n_4mainValue【道路】&#10;有形固定資産減価償却率">
          <a:extLst>
            <a:ext uri="{FF2B5EF4-FFF2-40B4-BE49-F238E27FC236}">
              <a16:creationId xmlns:a16="http://schemas.microsoft.com/office/drawing/2014/main" id="{06D29AE0-7715-4BCE-92EC-92541AFFD0D5}"/>
            </a:ext>
          </a:extLst>
        </xdr:cNvPr>
        <xdr:cNvSpPr txBox="1"/>
      </xdr:nvSpPr>
      <xdr:spPr>
        <a:xfrm>
          <a:off x="836304" y="690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CE676677-E12C-43A6-9354-2EF1CE1142F9}"/>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3F191A7-0D40-4B78-90B9-A755C3D94E6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FC4D077-B26A-4CAC-9B6C-C58D7A82419E}"/>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3558E7E-C741-4B61-9CCC-3C5CB545AF7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DA09A6F-9E23-4E44-9F79-F696AB0F3F3A}"/>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177FD5F-C6B7-4E25-906F-9A094F75CEDA}"/>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95BE418-4577-420C-9D21-9BE6C7C5A11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8E5D27B2-7062-45BD-8C94-5939E264DC0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CA50F219-8B1C-4001-AA1E-8830745CDC9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BBE889D-4398-403A-A796-43C72A33519B}"/>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802B2C0-0491-4A23-AAF5-CB9758C42213}"/>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3AE7EB9D-1CCE-49DD-A1E3-CF11E4C2C4F7}"/>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527CB52A-E731-40B1-AB95-FC25C4BFD326}"/>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293878E4-D848-4D32-B24A-057898347862}"/>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A4274859-D428-45E5-A3A7-8881B944C8D3}"/>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A69BC392-E105-41B4-A934-1BDE5A236B62}"/>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26D91E24-1D59-4D1E-99FD-95C2C2D1490A}"/>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1543AA89-1557-4A5E-A337-D675D58E08EA}"/>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C7985D7A-36E0-4233-9CF9-A7638606A36F}"/>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8F9EFCB5-9228-4D14-85EF-714464374EC3}"/>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5702BCB8-7CD1-41FD-92A1-09AA0EB2701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4B4C1EC9-6F74-4121-B5A5-B80633EA4045}"/>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528D0E82-A2B6-4D4A-9911-6AEF36FEFF5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6D4869EC-5922-4035-8D73-7D7AAC7D3CB5}"/>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6E839422-FD1A-49DF-82E8-68B43E16973D}"/>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53F4CC12-92EF-4FB3-AC8B-7F46E4C06CE3}"/>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C478BE34-593F-4810-B2F0-C2927363D796}"/>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A3CB0B31-21D2-4F19-8A36-3C2F6B87A584}"/>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D1F2B1FE-55CA-46E4-AB78-4D7E19C44F3B}"/>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BDFA94EE-FFF5-40DF-9531-46A093752C30}"/>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B1597D64-6471-4204-B7CA-587DE6A22EEC}"/>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BFE85C4E-3453-40DF-A647-5F8302A5F2E5}"/>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CAC0697F-85C1-435D-86E1-4F0E8BC4734A}"/>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FA4CB6BF-23CD-42D8-8C8A-A76AB2EF2D0F}"/>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9FB9BA4-FFF9-4D0E-B24D-1F0F00E7F6F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0CDD41D-6CA1-44E5-A00B-A4768B96A6B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11F9B72-A9D7-42D5-A8C2-3FAC0EF0FE3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781BFDA9-85A4-4B15-838D-CA77ABF5F8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FD7E79F-A51A-45F3-A2BD-AD8C7C69233A}"/>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62738</xdr:rowOff>
    </xdr:from>
    <xdr:to>
      <xdr:col>55</xdr:col>
      <xdr:colOff>50800</xdr:colOff>
      <xdr:row>40</xdr:row>
      <xdr:rowOff>164338</xdr:rowOff>
    </xdr:to>
    <xdr:sp macro="" textlink="">
      <xdr:nvSpPr>
        <xdr:cNvPr id="131" name="楕円 130">
          <a:extLst>
            <a:ext uri="{FF2B5EF4-FFF2-40B4-BE49-F238E27FC236}">
              <a16:creationId xmlns:a16="http://schemas.microsoft.com/office/drawing/2014/main" id="{D9F5F4B9-A294-483F-9023-C5FBEFC52C9D}"/>
            </a:ext>
          </a:extLst>
        </xdr:cNvPr>
        <xdr:cNvSpPr/>
      </xdr:nvSpPr>
      <xdr:spPr>
        <a:xfrm>
          <a:off x="9192260" y="67683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11828</xdr:rowOff>
    </xdr:from>
    <xdr:ext cx="469744" cy="259045"/>
    <xdr:sp macro="" textlink="">
      <xdr:nvSpPr>
        <xdr:cNvPr id="132" name="【道路】&#10;一人当たり延長該当値テキスト">
          <a:extLst>
            <a:ext uri="{FF2B5EF4-FFF2-40B4-BE49-F238E27FC236}">
              <a16:creationId xmlns:a16="http://schemas.microsoft.com/office/drawing/2014/main" id="{9D005E18-3AA0-4AE6-8275-E170E9F02161}"/>
            </a:ext>
          </a:extLst>
        </xdr:cNvPr>
        <xdr:cNvSpPr txBox="1"/>
      </xdr:nvSpPr>
      <xdr:spPr>
        <a:xfrm>
          <a:off x="9258300" y="6717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62929</xdr:rowOff>
    </xdr:from>
    <xdr:to>
      <xdr:col>50</xdr:col>
      <xdr:colOff>165100</xdr:colOff>
      <xdr:row>40</xdr:row>
      <xdr:rowOff>164529</xdr:rowOff>
    </xdr:to>
    <xdr:sp macro="" textlink="">
      <xdr:nvSpPr>
        <xdr:cNvPr id="133" name="楕円 132">
          <a:extLst>
            <a:ext uri="{FF2B5EF4-FFF2-40B4-BE49-F238E27FC236}">
              <a16:creationId xmlns:a16="http://schemas.microsoft.com/office/drawing/2014/main" id="{4F7F2EC0-7809-4F53-BB15-E33B27281554}"/>
            </a:ext>
          </a:extLst>
        </xdr:cNvPr>
        <xdr:cNvSpPr/>
      </xdr:nvSpPr>
      <xdr:spPr>
        <a:xfrm>
          <a:off x="8445500" y="676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113538</xdr:rowOff>
    </xdr:from>
    <xdr:to>
      <xdr:col>55</xdr:col>
      <xdr:colOff>0</xdr:colOff>
      <xdr:row>40</xdr:row>
      <xdr:rowOff>113729</xdr:rowOff>
    </xdr:to>
    <xdr:cxnSp macro="">
      <xdr:nvCxnSpPr>
        <xdr:cNvPr id="134" name="直線コネクタ 133">
          <a:extLst>
            <a:ext uri="{FF2B5EF4-FFF2-40B4-BE49-F238E27FC236}">
              <a16:creationId xmlns:a16="http://schemas.microsoft.com/office/drawing/2014/main" id="{7C87570C-44EA-411C-B811-86B095FB95D3}"/>
            </a:ext>
          </a:extLst>
        </xdr:cNvPr>
        <xdr:cNvCxnSpPr/>
      </xdr:nvCxnSpPr>
      <xdr:spPr>
        <a:xfrm flipV="1">
          <a:off x="8496300" y="6819138"/>
          <a:ext cx="7239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64262</xdr:rowOff>
    </xdr:from>
    <xdr:to>
      <xdr:col>46</xdr:col>
      <xdr:colOff>38100</xdr:colOff>
      <xdr:row>40</xdr:row>
      <xdr:rowOff>165862</xdr:rowOff>
    </xdr:to>
    <xdr:sp macro="" textlink="">
      <xdr:nvSpPr>
        <xdr:cNvPr id="135" name="楕円 134">
          <a:extLst>
            <a:ext uri="{FF2B5EF4-FFF2-40B4-BE49-F238E27FC236}">
              <a16:creationId xmlns:a16="http://schemas.microsoft.com/office/drawing/2014/main" id="{2A38F6C2-77DA-49CE-A654-E9FA1A990C13}"/>
            </a:ext>
          </a:extLst>
        </xdr:cNvPr>
        <xdr:cNvSpPr/>
      </xdr:nvSpPr>
      <xdr:spPr>
        <a:xfrm>
          <a:off x="7670800" y="67698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113729</xdr:rowOff>
    </xdr:from>
    <xdr:to>
      <xdr:col>50</xdr:col>
      <xdr:colOff>114300</xdr:colOff>
      <xdr:row>40</xdr:row>
      <xdr:rowOff>115062</xdr:rowOff>
    </xdr:to>
    <xdr:cxnSp macro="">
      <xdr:nvCxnSpPr>
        <xdr:cNvPr id="136" name="直線コネクタ 135">
          <a:extLst>
            <a:ext uri="{FF2B5EF4-FFF2-40B4-BE49-F238E27FC236}">
              <a16:creationId xmlns:a16="http://schemas.microsoft.com/office/drawing/2014/main" id="{3174529F-5F21-4E50-AE0E-8ACA44FB1F00}"/>
            </a:ext>
          </a:extLst>
        </xdr:cNvPr>
        <xdr:cNvCxnSpPr/>
      </xdr:nvCxnSpPr>
      <xdr:spPr>
        <a:xfrm flipV="1">
          <a:off x="7713980" y="6819329"/>
          <a:ext cx="78232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67310</xdr:rowOff>
    </xdr:from>
    <xdr:to>
      <xdr:col>41</xdr:col>
      <xdr:colOff>101600</xdr:colOff>
      <xdr:row>40</xdr:row>
      <xdr:rowOff>168910</xdr:rowOff>
    </xdr:to>
    <xdr:sp macro="" textlink="">
      <xdr:nvSpPr>
        <xdr:cNvPr id="137" name="楕円 136">
          <a:extLst>
            <a:ext uri="{FF2B5EF4-FFF2-40B4-BE49-F238E27FC236}">
              <a16:creationId xmlns:a16="http://schemas.microsoft.com/office/drawing/2014/main" id="{6187143E-E24E-48C9-A400-D29ED284F138}"/>
            </a:ext>
          </a:extLst>
        </xdr:cNvPr>
        <xdr:cNvSpPr/>
      </xdr:nvSpPr>
      <xdr:spPr>
        <a:xfrm>
          <a:off x="6873240" y="67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115062</xdr:rowOff>
    </xdr:from>
    <xdr:to>
      <xdr:col>45</xdr:col>
      <xdr:colOff>177800</xdr:colOff>
      <xdr:row>40</xdr:row>
      <xdr:rowOff>118110</xdr:rowOff>
    </xdr:to>
    <xdr:cxnSp macro="">
      <xdr:nvCxnSpPr>
        <xdr:cNvPr id="138" name="直線コネクタ 137">
          <a:extLst>
            <a:ext uri="{FF2B5EF4-FFF2-40B4-BE49-F238E27FC236}">
              <a16:creationId xmlns:a16="http://schemas.microsoft.com/office/drawing/2014/main" id="{905E3E97-F994-4034-8599-B2F7C6E84A92}"/>
            </a:ext>
          </a:extLst>
        </xdr:cNvPr>
        <xdr:cNvCxnSpPr/>
      </xdr:nvCxnSpPr>
      <xdr:spPr>
        <a:xfrm flipV="1">
          <a:off x="6924040" y="6820662"/>
          <a:ext cx="78994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65977</xdr:rowOff>
    </xdr:from>
    <xdr:to>
      <xdr:col>36</xdr:col>
      <xdr:colOff>165100</xdr:colOff>
      <xdr:row>40</xdr:row>
      <xdr:rowOff>167577</xdr:rowOff>
    </xdr:to>
    <xdr:sp macro="" textlink="">
      <xdr:nvSpPr>
        <xdr:cNvPr id="139" name="楕円 138">
          <a:extLst>
            <a:ext uri="{FF2B5EF4-FFF2-40B4-BE49-F238E27FC236}">
              <a16:creationId xmlns:a16="http://schemas.microsoft.com/office/drawing/2014/main" id="{258CF0D0-397C-46DC-8D44-192597FB0AE1}"/>
            </a:ext>
          </a:extLst>
        </xdr:cNvPr>
        <xdr:cNvSpPr/>
      </xdr:nvSpPr>
      <xdr:spPr>
        <a:xfrm>
          <a:off x="6098540" y="677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116777</xdr:rowOff>
    </xdr:from>
    <xdr:to>
      <xdr:col>41</xdr:col>
      <xdr:colOff>50800</xdr:colOff>
      <xdr:row>40</xdr:row>
      <xdr:rowOff>118110</xdr:rowOff>
    </xdr:to>
    <xdr:cxnSp macro="">
      <xdr:nvCxnSpPr>
        <xdr:cNvPr id="140" name="直線コネクタ 139">
          <a:extLst>
            <a:ext uri="{FF2B5EF4-FFF2-40B4-BE49-F238E27FC236}">
              <a16:creationId xmlns:a16="http://schemas.microsoft.com/office/drawing/2014/main" id="{5BC619E6-E895-4A9F-ACB8-AD2263A5FB8E}"/>
            </a:ext>
          </a:extLst>
        </xdr:cNvPr>
        <xdr:cNvCxnSpPr/>
      </xdr:nvCxnSpPr>
      <xdr:spPr>
        <a:xfrm>
          <a:off x="6149340" y="6822377"/>
          <a:ext cx="7747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213C6ABD-A82E-4931-BA88-829740DC15B9}"/>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90D80C10-ED5E-4F34-BD05-95F9FDFD4FB2}"/>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B9E2ACFE-043C-45F6-8149-9A85F6E1C22E}"/>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06EC3208-B1C8-40E1-B088-F37ED7EB967F}"/>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155656</xdr:rowOff>
    </xdr:from>
    <xdr:ext cx="469744" cy="259045"/>
    <xdr:sp macro="" textlink="">
      <xdr:nvSpPr>
        <xdr:cNvPr id="145" name="n_1mainValue【道路】&#10;一人当たり延長">
          <a:extLst>
            <a:ext uri="{FF2B5EF4-FFF2-40B4-BE49-F238E27FC236}">
              <a16:creationId xmlns:a16="http://schemas.microsoft.com/office/drawing/2014/main" id="{F4727664-57D2-41AC-9C5D-42EB73612898}"/>
            </a:ext>
          </a:extLst>
        </xdr:cNvPr>
        <xdr:cNvSpPr txBox="1"/>
      </xdr:nvSpPr>
      <xdr:spPr>
        <a:xfrm>
          <a:off x="8271587" y="6861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156989</xdr:rowOff>
    </xdr:from>
    <xdr:ext cx="469744" cy="259045"/>
    <xdr:sp macro="" textlink="">
      <xdr:nvSpPr>
        <xdr:cNvPr id="146" name="n_2mainValue【道路】&#10;一人当たり延長">
          <a:extLst>
            <a:ext uri="{FF2B5EF4-FFF2-40B4-BE49-F238E27FC236}">
              <a16:creationId xmlns:a16="http://schemas.microsoft.com/office/drawing/2014/main" id="{99DED83A-377E-4100-A35A-4FD2A2C2BCBF}"/>
            </a:ext>
          </a:extLst>
        </xdr:cNvPr>
        <xdr:cNvSpPr txBox="1"/>
      </xdr:nvSpPr>
      <xdr:spPr>
        <a:xfrm>
          <a:off x="7509587" y="686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160037</xdr:rowOff>
    </xdr:from>
    <xdr:ext cx="469744" cy="259045"/>
    <xdr:sp macro="" textlink="">
      <xdr:nvSpPr>
        <xdr:cNvPr id="147" name="n_3mainValue【道路】&#10;一人当たり延長">
          <a:extLst>
            <a:ext uri="{FF2B5EF4-FFF2-40B4-BE49-F238E27FC236}">
              <a16:creationId xmlns:a16="http://schemas.microsoft.com/office/drawing/2014/main" id="{6D70A674-7260-4F46-805B-D6039C6F6E61}"/>
            </a:ext>
          </a:extLst>
        </xdr:cNvPr>
        <xdr:cNvSpPr txBox="1"/>
      </xdr:nvSpPr>
      <xdr:spPr>
        <a:xfrm>
          <a:off x="6712027" y="686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158704</xdr:rowOff>
    </xdr:from>
    <xdr:ext cx="469744" cy="259045"/>
    <xdr:sp macro="" textlink="">
      <xdr:nvSpPr>
        <xdr:cNvPr id="148" name="n_4mainValue【道路】&#10;一人当たり延長">
          <a:extLst>
            <a:ext uri="{FF2B5EF4-FFF2-40B4-BE49-F238E27FC236}">
              <a16:creationId xmlns:a16="http://schemas.microsoft.com/office/drawing/2014/main" id="{6D993247-1574-49D4-BFC8-7812889266F8}"/>
            </a:ext>
          </a:extLst>
        </xdr:cNvPr>
        <xdr:cNvSpPr txBox="1"/>
      </xdr:nvSpPr>
      <xdr:spPr>
        <a:xfrm>
          <a:off x="5937327" y="6864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CCAC1A6B-C9B8-45D1-83E2-A63E56ECFF2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18932BE9-142F-43F2-995A-2A1684B28D61}"/>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2D6EC7C1-7926-44BA-AA65-1F160AC5C16D}"/>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C1AD8E1F-FDF6-48D2-B0C1-E3B7B8D7F9A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A7A75951-68D4-45D6-8463-3C4CB7961F3E}"/>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C1FC985B-D619-4472-BD71-069B326CC41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392A2971-4976-4B48-9B00-7DD6B4A2DB2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9EEADC2-42BD-4689-8E32-E51DF41BB45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B90E0B94-B960-4CC4-815A-56BB8F93525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7952F55-8308-459E-9691-BCC30A1F4935}"/>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FD944982-F0D8-46E8-A42F-0639980F8DAB}"/>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698E20BE-7223-423F-9A88-778CF6FF25BF}"/>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1B9855CE-C84B-4E4D-9A50-D2CDED5042C3}"/>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513F69B6-48DB-4BDC-AA14-80B928D5AD55}"/>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E139409-52A6-41B5-94D9-B23E70BD7718}"/>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A83157CD-9A38-4AE6-BD1F-767B8430014C}"/>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AE168EFA-B45C-46C6-94CF-E65D4CAE9843}"/>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4C35AD92-3AE2-4B55-A896-3872D1CB7524}"/>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94617E12-9401-42C2-9185-32E45323BB94}"/>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92C39337-B0F3-4EFD-8E45-BCEEB2E2C391}"/>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D12CB9E5-6607-4A43-B2BD-8F53DA86D07D}"/>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FB0B9738-0766-4BB8-8893-664DC3F2FDF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3D26808C-86E0-4E09-BDAC-4757E3C5C58E}"/>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A8FAFD29-8391-4AEA-903B-5F952859A4B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EEA42468-883C-4ED4-BF7B-93BD53C56E98}"/>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806CE5D0-80C5-49F7-B87B-42EA5C78AC71}"/>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F4DF2892-5CEE-4B3A-BDB8-A28FEA208815}"/>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4189A63F-CC0D-4F0A-84F9-C136EC6E51E0}"/>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1023D994-46C1-47D9-9B67-2DB45DA4FF2F}"/>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146247C1-F296-4A92-BB81-92BA0969EF32}"/>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79C31A80-F1E7-44E0-9194-FD707820675B}"/>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5E5451ED-677D-4575-92CB-1BFFB7F75503}"/>
            </a:ext>
          </a:extLst>
        </xdr:cNvPr>
        <xdr:cNvSpPr txBox="1"/>
      </xdr:nvSpPr>
      <xdr:spPr>
        <a:xfrm>
          <a:off x="4124960" y="10045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A70EE42F-0C49-4C44-B2F7-1E8691A4B2B7}"/>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55EA6E29-32A3-4350-B106-FAB46FEAEA6A}"/>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C39E925B-3B79-407A-9434-78EB6AB7AE8E}"/>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09A74CD3-CA96-4705-83CC-AAEB6F078433}"/>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9A8B1E9B-9B6B-424B-9526-E5FF0D0AEBC0}"/>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3DDCBF7-2DC6-400D-ABBE-B267910D4A2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5E7B97F-D857-481D-8C2C-3DA89484399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EBB14CA-8F9E-48DA-A2C9-A7C85D7F068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D1C1EDE3-0F7D-4EA9-82D9-E4D5806C3BE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1CEA392-5ADD-4A48-855F-5734F8440F0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53703</xdr:rowOff>
    </xdr:from>
    <xdr:to>
      <xdr:col>24</xdr:col>
      <xdr:colOff>114300</xdr:colOff>
      <xdr:row>58</xdr:row>
      <xdr:rowOff>155303</xdr:rowOff>
    </xdr:to>
    <xdr:sp macro="" textlink="">
      <xdr:nvSpPr>
        <xdr:cNvPr id="191" name="楕円 190">
          <a:extLst>
            <a:ext uri="{FF2B5EF4-FFF2-40B4-BE49-F238E27FC236}">
              <a16:creationId xmlns:a16="http://schemas.microsoft.com/office/drawing/2014/main" id="{4919F529-E08B-44B9-862F-ED1606F896EF}"/>
            </a:ext>
          </a:extLst>
        </xdr:cNvPr>
        <xdr:cNvSpPr/>
      </xdr:nvSpPr>
      <xdr:spPr>
        <a:xfrm>
          <a:off x="4036060" y="977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76580</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8EB1912C-4EF3-4BA1-8CAC-180621D92907}"/>
            </a:ext>
          </a:extLst>
        </xdr:cNvPr>
        <xdr:cNvSpPr txBox="1"/>
      </xdr:nvSpPr>
      <xdr:spPr>
        <a:xfrm>
          <a:off x="4124960" y="9632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73297</xdr:rowOff>
    </xdr:from>
    <xdr:to>
      <xdr:col>20</xdr:col>
      <xdr:colOff>38100</xdr:colOff>
      <xdr:row>57</xdr:row>
      <xdr:rowOff>3447</xdr:rowOff>
    </xdr:to>
    <xdr:sp macro="" textlink="">
      <xdr:nvSpPr>
        <xdr:cNvPr id="193" name="楕円 192">
          <a:extLst>
            <a:ext uri="{FF2B5EF4-FFF2-40B4-BE49-F238E27FC236}">
              <a16:creationId xmlns:a16="http://schemas.microsoft.com/office/drawing/2014/main" id="{1778064C-A08D-4CF3-B34B-829D6EAFF837}"/>
            </a:ext>
          </a:extLst>
        </xdr:cNvPr>
        <xdr:cNvSpPr/>
      </xdr:nvSpPr>
      <xdr:spPr>
        <a:xfrm>
          <a:off x="3312160" y="94611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124097</xdr:rowOff>
    </xdr:from>
    <xdr:to>
      <xdr:col>24</xdr:col>
      <xdr:colOff>63500</xdr:colOff>
      <xdr:row>58</xdr:row>
      <xdr:rowOff>104503</xdr:rowOff>
    </xdr:to>
    <xdr:cxnSp macro="">
      <xdr:nvCxnSpPr>
        <xdr:cNvPr id="194" name="直線コネクタ 193">
          <a:extLst>
            <a:ext uri="{FF2B5EF4-FFF2-40B4-BE49-F238E27FC236}">
              <a16:creationId xmlns:a16="http://schemas.microsoft.com/office/drawing/2014/main" id="{862E0D34-A6AC-4CE2-BBC4-794F3BD957A9}"/>
            </a:ext>
          </a:extLst>
        </xdr:cNvPr>
        <xdr:cNvCxnSpPr/>
      </xdr:nvCxnSpPr>
      <xdr:spPr>
        <a:xfrm>
          <a:off x="3355340" y="9511937"/>
          <a:ext cx="73152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40640</xdr:rowOff>
    </xdr:from>
    <xdr:to>
      <xdr:col>15</xdr:col>
      <xdr:colOff>101600</xdr:colOff>
      <xdr:row>56</xdr:row>
      <xdr:rowOff>142240</xdr:rowOff>
    </xdr:to>
    <xdr:sp macro="" textlink="">
      <xdr:nvSpPr>
        <xdr:cNvPr id="195" name="楕円 194">
          <a:extLst>
            <a:ext uri="{FF2B5EF4-FFF2-40B4-BE49-F238E27FC236}">
              <a16:creationId xmlns:a16="http://schemas.microsoft.com/office/drawing/2014/main" id="{51B9BA8C-CF7F-4D57-8EBB-20A836601F4C}"/>
            </a:ext>
          </a:extLst>
        </xdr:cNvPr>
        <xdr:cNvSpPr/>
      </xdr:nvSpPr>
      <xdr:spPr>
        <a:xfrm>
          <a:off x="2514600" y="942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91440</xdr:rowOff>
    </xdr:from>
    <xdr:to>
      <xdr:col>19</xdr:col>
      <xdr:colOff>177800</xdr:colOff>
      <xdr:row>56</xdr:row>
      <xdr:rowOff>124097</xdr:rowOff>
    </xdr:to>
    <xdr:cxnSp macro="">
      <xdr:nvCxnSpPr>
        <xdr:cNvPr id="196" name="直線コネクタ 195">
          <a:extLst>
            <a:ext uri="{FF2B5EF4-FFF2-40B4-BE49-F238E27FC236}">
              <a16:creationId xmlns:a16="http://schemas.microsoft.com/office/drawing/2014/main" id="{A6B60E73-D621-45C1-9EDA-724D1BC2D38E}"/>
            </a:ext>
          </a:extLst>
        </xdr:cNvPr>
        <xdr:cNvCxnSpPr/>
      </xdr:nvCxnSpPr>
      <xdr:spPr>
        <a:xfrm>
          <a:off x="2565400" y="9479280"/>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7983</xdr:rowOff>
    </xdr:from>
    <xdr:to>
      <xdr:col>10</xdr:col>
      <xdr:colOff>165100</xdr:colOff>
      <xdr:row>56</xdr:row>
      <xdr:rowOff>109583</xdr:rowOff>
    </xdr:to>
    <xdr:sp macro="" textlink="">
      <xdr:nvSpPr>
        <xdr:cNvPr id="197" name="楕円 196">
          <a:extLst>
            <a:ext uri="{FF2B5EF4-FFF2-40B4-BE49-F238E27FC236}">
              <a16:creationId xmlns:a16="http://schemas.microsoft.com/office/drawing/2014/main" id="{E30E83DE-343C-43D2-B85D-263AA7F21E9E}"/>
            </a:ext>
          </a:extLst>
        </xdr:cNvPr>
        <xdr:cNvSpPr/>
      </xdr:nvSpPr>
      <xdr:spPr>
        <a:xfrm>
          <a:off x="1739900" y="9395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58783</xdr:rowOff>
    </xdr:from>
    <xdr:to>
      <xdr:col>15</xdr:col>
      <xdr:colOff>50800</xdr:colOff>
      <xdr:row>56</xdr:row>
      <xdr:rowOff>91440</xdr:rowOff>
    </xdr:to>
    <xdr:cxnSp macro="">
      <xdr:nvCxnSpPr>
        <xdr:cNvPr id="198" name="直線コネクタ 197">
          <a:extLst>
            <a:ext uri="{FF2B5EF4-FFF2-40B4-BE49-F238E27FC236}">
              <a16:creationId xmlns:a16="http://schemas.microsoft.com/office/drawing/2014/main" id="{FBD5FFEE-2322-4A0C-8375-0BA432F5D8F3}"/>
            </a:ext>
          </a:extLst>
        </xdr:cNvPr>
        <xdr:cNvCxnSpPr/>
      </xdr:nvCxnSpPr>
      <xdr:spPr>
        <a:xfrm>
          <a:off x="1790700" y="9446623"/>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169635</xdr:rowOff>
    </xdr:from>
    <xdr:to>
      <xdr:col>6</xdr:col>
      <xdr:colOff>38100</xdr:colOff>
      <xdr:row>56</xdr:row>
      <xdr:rowOff>99785</xdr:rowOff>
    </xdr:to>
    <xdr:sp macro="" textlink="">
      <xdr:nvSpPr>
        <xdr:cNvPr id="199" name="楕円 198">
          <a:extLst>
            <a:ext uri="{FF2B5EF4-FFF2-40B4-BE49-F238E27FC236}">
              <a16:creationId xmlns:a16="http://schemas.microsoft.com/office/drawing/2014/main" id="{DDA6D53E-B463-4740-8B13-CB7A3DB009D9}"/>
            </a:ext>
          </a:extLst>
        </xdr:cNvPr>
        <xdr:cNvSpPr/>
      </xdr:nvSpPr>
      <xdr:spPr>
        <a:xfrm>
          <a:off x="965200" y="93898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48985</xdr:rowOff>
    </xdr:from>
    <xdr:to>
      <xdr:col>10</xdr:col>
      <xdr:colOff>114300</xdr:colOff>
      <xdr:row>56</xdr:row>
      <xdr:rowOff>58783</xdr:rowOff>
    </xdr:to>
    <xdr:cxnSp macro="">
      <xdr:nvCxnSpPr>
        <xdr:cNvPr id="200" name="直線コネクタ 199">
          <a:extLst>
            <a:ext uri="{FF2B5EF4-FFF2-40B4-BE49-F238E27FC236}">
              <a16:creationId xmlns:a16="http://schemas.microsoft.com/office/drawing/2014/main" id="{A9BA6B54-95A6-41FA-BB59-8084C881C55C}"/>
            </a:ext>
          </a:extLst>
        </xdr:cNvPr>
        <xdr:cNvCxnSpPr/>
      </xdr:nvCxnSpPr>
      <xdr:spPr>
        <a:xfrm>
          <a:off x="1008380" y="9436825"/>
          <a:ext cx="78232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51F98157-DB80-494C-97E5-CA2163856838}"/>
            </a:ext>
          </a:extLst>
        </xdr:cNvPr>
        <xdr:cNvSpPr txBox="1"/>
      </xdr:nvSpPr>
      <xdr:spPr>
        <a:xfrm>
          <a:off x="317056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39A9BD94-8806-43E3-BDEB-28EEED6EBCDD}"/>
            </a:ext>
          </a:extLst>
        </xdr:cNvPr>
        <xdr:cNvSpPr txBox="1"/>
      </xdr:nvSpPr>
      <xdr:spPr>
        <a:xfrm>
          <a:off x="2385704" y="1007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8A9DCB2F-B211-405B-BC47-0FEAA18C02F6}"/>
            </a:ext>
          </a:extLst>
        </xdr:cNvPr>
        <xdr:cNvSpPr txBox="1"/>
      </xdr:nvSpPr>
      <xdr:spPr>
        <a:xfrm>
          <a:off x="161100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88011502-EFAB-4610-B1FA-2CC8382FD18F}"/>
            </a:ext>
          </a:extLst>
        </xdr:cNvPr>
        <xdr:cNvSpPr txBox="1"/>
      </xdr:nvSpPr>
      <xdr:spPr>
        <a:xfrm>
          <a:off x="8363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19974</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C47F5728-B4F1-46A9-938B-43822011F024}"/>
            </a:ext>
          </a:extLst>
        </xdr:cNvPr>
        <xdr:cNvSpPr txBox="1"/>
      </xdr:nvSpPr>
      <xdr:spPr>
        <a:xfrm>
          <a:off x="3170564" y="924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158767</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CE2E3A79-83A9-43A7-B6BA-921C981E0878}"/>
            </a:ext>
          </a:extLst>
        </xdr:cNvPr>
        <xdr:cNvSpPr txBox="1"/>
      </xdr:nvSpPr>
      <xdr:spPr>
        <a:xfrm>
          <a:off x="2385704" y="921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126110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2F28A315-3C95-45DC-89A1-261ECCD586B1}"/>
            </a:ext>
          </a:extLst>
        </xdr:cNvPr>
        <xdr:cNvSpPr txBox="1"/>
      </xdr:nvSpPr>
      <xdr:spPr>
        <a:xfrm>
          <a:off x="1611004" y="9178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116312</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51041D87-AFE4-4B75-8B4B-EBCC693F9844}"/>
            </a:ext>
          </a:extLst>
        </xdr:cNvPr>
        <xdr:cNvSpPr txBox="1"/>
      </xdr:nvSpPr>
      <xdr:spPr>
        <a:xfrm>
          <a:off x="836304" y="9168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CFFBDE91-663A-44CC-ABEF-BF520548013D}"/>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1F6DAD8F-2872-4BB9-AF6F-374F88FD08DC}"/>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963E95A5-3077-48F9-BBE6-D0EFC45D869F}"/>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B8B890DF-C0EE-43AE-925D-E03E6D9A06F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86CEC5CB-C175-46F5-ACF3-44AC5E062C86}"/>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490926A0-A5BF-4A5A-AD8A-814A81A15AE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5143612-E3D1-4D56-ADD4-D83D16B4A23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573DF302-D913-4515-93BE-5149550AB65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9313D990-5702-49C2-A227-86B93B0F254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AE66DBF9-AA36-4ACB-A62A-D8CB6E4FA73D}"/>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D74DAC07-94E3-4ED6-8554-729D15C5811C}"/>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F196C3B9-EB54-4353-B068-6654E8E1AE6D}"/>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7EEFFFDD-E00F-477E-80F3-46396F868635}"/>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25165699-527F-44F4-8ABA-436884F7051C}"/>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4A84DB2D-129E-443B-A683-868BBC74ABE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AF374DCD-0F6F-4A0F-B875-6914B5840685}"/>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6189FB47-9182-4EE0-A482-C0D3F4A77554}"/>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F6E2DDC1-9D54-463F-B581-C87F358451B3}"/>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CA2CEEF-CBD8-4E25-8B97-89A47A69988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DF79BA4B-68D7-4552-9D56-24DFB1CE09B4}"/>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D60CA38C-9190-4533-A9C2-8A9B42D132BE}"/>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18B2B557-7B8B-4F16-AB47-E2555AE961D2}"/>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9C7AA454-2A26-4A24-97FA-16BFF45428F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7A7BBED1-3F2A-4AE1-B68A-836A04DD4C39}"/>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27E205DE-E427-4003-AB34-ADF3420D7CF7}"/>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9C92A50D-C4B6-4577-A366-6EC240ECE47E}"/>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615509F7-C406-41CC-AEB2-F15A37886E25}"/>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EB882EBC-480B-4AEF-B626-22A32D3EE260}"/>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76438B86-6D45-4AC9-B58D-3373F78471D5}"/>
            </a:ext>
          </a:extLst>
        </xdr:cNvPr>
        <xdr:cNvSpPr txBox="1"/>
      </xdr:nvSpPr>
      <xdr:spPr>
        <a:xfrm>
          <a:off x="9258300" y="1032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CFC21508-636E-4EE9-9F11-747EAF4799D0}"/>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60558DBF-7833-46A0-9574-F649F59B950B}"/>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55D3BB5C-9A95-4D7D-98E7-B0BDD078D520}"/>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04A3AEBF-156A-45E1-A458-25B11FFFF1DE}"/>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55D004C-C5B0-4AFF-8687-098EFC8DB85E}"/>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51EF922-AA2D-450A-93D7-7EF4DE13A2C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14685E6-2A70-41B4-B55E-A05DDBDC241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73734B4-B0C8-4878-BB14-308F96A813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F923F68E-9074-4216-9D17-C08AA2BD839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D6C5BB0-B753-419D-A088-4D21A6FAC19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139509</xdr:rowOff>
    </xdr:from>
    <xdr:to>
      <xdr:col>55</xdr:col>
      <xdr:colOff>50800</xdr:colOff>
      <xdr:row>63</xdr:row>
      <xdr:rowOff>69659</xdr:rowOff>
    </xdr:to>
    <xdr:sp macro="" textlink="">
      <xdr:nvSpPr>
        <xdr:cNvPr id="248" name="楕円 247">
          <a:extLst>
            <a:ext uri="{FF2B5EF4-FFF2-40B4-BE49-F238E27FC236}">
              <a16:creationId xmlns:a16="http://schemas.microsoft.com/office/drawing/2014/main" id="{84B629B4-D6D6-4921-9108-EEDA1821747E}"/>
            </a:ext>
          </a:extLst>
        </xdr:cNvPr>
        <xdr:cNvSpPr/>
      </xdr:nvSpPr>
      <xdr:spPr>
        <a:xfrm>
          <a:off x="9192260" y="105331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117936</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D72B91B6-1212-4798-ABE7-8E5D3C23E710}"/>
            </a:ext>
          </a:extLst>
        </xdr:cNvPr>
        <xdr:cNvSpPr txBox="1"/>
      </xdr:nvSpPr>
      <xdr:spPr>
        <a:xfrm>
          <a:off x="9258300" y="1051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125230</xdr:rowOff>
    </xdr:from>
    <xdr:to>
      <xdr:col>50</xdr:col>
      <xdr:colOff>165100</xdr:colOff>
      <xdr:row>62</xdr:row>
      <xdr:rowOff>55380</xdr:rowOff>
    </xdr:to>
    <xdr:sp macro="" textlink="">
      <xdr:nvSpPr>
        <xdr:cNvPr id="250" name="楕円 249">
          <a:extLst>
            <a:ext uri="{FF2B5EF4-FFF2-40B4-BE49-F238E27FC236}">
              <a16:creationId xmlns:a16="http://schemas.microsoft.com/office/drawing/2014/main" id="{4E79F171-5ED7-4D4B-825E-0C9153B35FFF}"/>
            </a:ext>
          </a:extLst>
        </xdr:cNvPr>
        <xdr:cNvSpPr/>
      </xdr:nvSpPr>
      <xdr:spPr>
        <a:xfrm>
          <a:off x="8445500" y="10351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4580</xdr:rowOff>
    </xdr:from>
    <xdr:to>
      <xdr:col>55</xdr:col>
      <xdr:colOff>0</xdr:colOff>
      <xdr:row>63</xdr:row>
      <xdr:rowOff>18859</xdr:rowOff>
    </xdr:to>
    <xdr:cxnSp macro="">
      <xdr:nvCxnSpPr>
        <xdr:cNvPr id="251" name="直線コネクタ 250">
          <a:extLst>
            <a:ext uri="{FF2B5EF4-FFF2-40B4-BE49-F238E27FC236}">
              <a16:creationId xmlns:a16="http://schemas.microsoft.com/office/drawing/2014/main" id="{EB10F854-735D-4421-AD3D-966F377BB1E4}"/>
            </a:ext>
          </a:extLst>
        </xdr:cNvPr>
        <xdr:cNvCxnSpPr/>
      </xdr:nvCxnSpPr>
      <xdr:spPr>
        <a:xfrm>
          <a:off x="8496300" y="10398260"/>
          <a:ext cx="723900" cy="18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117670</xdr:rowOff>
    </xdr:from>
    <xdr:to>
      <xdr:col>46</xdr:col>
      <xdr:colOff>38100</xdr:colOff>
      <xdr:row>62</xdr:row>
      <xdr:rowOff>47820</xdr:rowOff>
    </xdr:to>
    <xdr:sp macro="" textlink="">
      <xdr:nvSpPr>
        <xdr:cNvPr id="252" name="楕円 251">
          <a:extLst>
            <a:ext uri="{FF2B5EF4-FFF2-40B4-BE49-F238E27FC236}">
              <a16:creationId xmlns:a16="http://schemas.microsoft.com/office/drawing/2014/main" id="{11BB11DD-3E35-44C1-A1BD-381328A85251}"/>
            </a:ext>
          </a:extLst>
        </xdr:cNvPr>
        <xdr:cNvSpPr/>
      </xdr:nvSpPr>
      <xdr:spPr>
        <a:xfrm>
          <a:off x="7670800" y="103437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168470</xdr:rowOff>
    </xdr:from>
    <xdr:to>
      <xdr:col>50</xdr:col>
      <xdr:colOff>114300</xdr:colOff>
      <xdr:row>62</xdr:row>
      <xdr:rowOff>4580</xdr:rowOff>
    </xdr:to>
    <xdr:cxnSp macro="">
      <xdr:nvCxnSpPr>
        <xdr:cNvPr id="253" name="直線コネクタ 252">
          <a:extLst>
            <a:ext uri="{FF2B5EF4-FFF2-40B4-BE49-F238E27FC236}">
              <a16:creationId xmlns:a16="http://schemas.microsoft.com/office/drawing/2014/main" id="{A6886837-1137-4733-A6CD-4EEEC449CC01}"/>
            </a:ext>
          </a:extLst>
        </xdr:cNvPr>
        <xdr:cNvCxnSpPr/>
      </xdr:nvCxnSpPr>
      <xdr:spPr>
        <a:xfrm>
          <a:off x="7713980" y="10394510"/>
          <a:ext cx="782320" cy="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125550</xdr:rowOff>
    </xdr:from>
    <xdr:to>
      <xdr:col>41</xdr:col>
      <xdr:colOff>101600</xdr:colOff>
      <xdr:row>62</xdr:row>
      <xdr:rowOff>55700</xdr:rowOff>
    </xdr:to>
    <xdr:sp macro="" textlink="">
      <xdr:nvSpPr>
        <xdr:cNvPr id="254" name="楕円 253">
          <a:extLst>
            <a:ext uri="{FF2B5EF4-FFF2-40B4-BE49-F238E27FC236}">
              <a16:creationId xmlns:a16="http://schemas.microsoft.com/office/drawing/2014/main" id="{D99BDD6B-D57C-4873-BFC2-C5734CCB4380}"/>
            </a:ext>
          </a:extLst>
        </xdr:cNvPr>
        <xdr:cNvSpPr/>
      </xdr:nvSpPr>
      <xdr:spPr>
        <a:xfrm>
          <a:off x="6873240" y="10351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168470</xdr:rowOff>
    </xdr:from>
    <xdr:to>
      <xdr:col>45</xdr:col>
      <xdr:colOff>177800</xdr:colOff>
      <xdr:row>62</xdr:row>
      <xdr:rowOff>4900</xdr:rowOff>
    </xdr:to>
    <xdr:cxnSp macro="">
      <xdr:nvCxnSpPr>
        <xdr:cNvPr id="255" name="直線コネクタ 254">
          <a:extLst>
            <a:ext uri="{FF2B5EF4-FFF2-40B4-BE49-F238E27FC236}">
              <a16:creationId xmlns:a16="http://schemas.microsoft.com/office/drawing/2014/main" id="{95358674-7EEA-4234-AA7D-14F4AC2CF740}"/>
            </a:ext>
          </a:extLst>
        </xdr:cNvPr>
        <xdr:cNvCxnSpPr/>
      </xdr:nvCxnSpPr>
      <xdr:spPr>
        <a:xfrm flipV="1">
          <a:off x="6924040" y="10394510"/>
          <a:ext cx="789940" cy="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117610</xdr:rowOff>
    </xdr:from>
    <xdr:to>
      <xdr:col>36</xdr:col>
      <xdr:colOff>165100</xdr:colOff>
      <xdr:row>62</xdr:row>
      <xdr:rowOff>47760</xdr:rowOff>
    </xdr:to>
    <xdr:sp macro="" textlink="">
      <xdr:nvSpPr>
        <xdr:cNvPr id="256" name="楕円 255">
          <a:extLst>
            <a:ext uri="{FF2B5EF4-FFF2-40B4-BE49-F238E27FC236}">
              <a16:creationId xmlns:a16="http://schemas.microsoft.com/office/drawing/2014/main" id="{6CA8175E-B7CB-4A84-A3C3-3C1B4A03FDB4}"/>
            </a:ext>
          </a:extLst>
        </xdr:cNvPr>
        <xdr:cNvSpPr/>
      </xdr:nvSpPr>
      <xdr:spPr>
        <a:xfrm>
          <a:off x="6098540" y="10343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168410</xdr:rowOff>
    </xdr:from>
    <xdr:to>
      <xdr:col>41</xdr:col>
      <xdr:colOff>50800</xdr:colOff>
      <xdr:row>62</xdr:row>
      <xdr:rowOff>4900</xdr:rowOff>
    </xdr:to>
    <xdr:cxnSp macro="">
      <xdr:nvCxnSpPr>
        <xdr:cNvPr id="257" name="直線コネクタ 256">
          <a:extLst>
            <a:ext uri="{FF2B5EF4-FFF2-40B4-BE49-F238E27FC236}">
              <a16:creationId xmlns:a16="http://schemas.microsoft.com/office/drawing/2014/main" id="{F0C51FD6-2A0C-403A-9BD7-9D31C88D9018}"/>
            </a:ext>
          </a:extLst>
        </xdr:cNvPr>
        <xdr:cNvCxnSpPr/>
      </xdr:nvCxnSpPr>
      <xdr:spPr>
        <a:xfrm>
          <a:off x="6149340" y="10394450"/>
          <a:ext cx="774700" cy="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154170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55065108-3BA9-4EFC-A427-865789CE2629}"/>
            </a:ext>
          </a:extLst>
        </xdr:cNvPr>
        <xdr:cNvSpPr txBox="1"/>
      </xdr:nvSpPr>
      <xdr:spPr>
        <a:xfrm>
          <a:off x="8239271" y="1054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154612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A282A72E-71FC-4774-8854-DF040EFB9F27}"/>
            </a:ext>
          </a:extLst>
        </xdr:cNvPr>
        <xdr:cNvSpPr txBox="1"/>
      </xdr:nvSpPr>
      <xdr:spPr>
        <a:xfrm>
          <a:off x="7477271" y="1054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158231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5CA41D9B-F546-44D0-8AF3-D4689C5879CF}"/>
            </a:ext>
          </a:extLst>
        </xdr:cNvPr>
        <xdr:cNvSpPr txBox="1"/>
      </xdr:nvSpPr>
      <xdr:spPr>
        <a:xfrm>
          <a:off x="6702571" y="1055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157781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BEA140F8-E4D6-4655-BD3E-21E73125C242}"/>
            </a:ext>
          </a:extLst>
        </xdr:cNvPr>
        <xdr:cNvSpPr txBox="1"/>
      </xdr:nvSpPr>
      <xdr:spPr>
        <a:xfrm>
          <a:off x="5905011" y="1055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71907</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BBDB64A8-A44C-46B1-8329-55719CDB7DDB}"/>
            </a:ext>
          </a:extLst>
        </xdr:cNvPr>
        <xdr:cNvSpPr txBox="1"/>
      </xdr:nvSpPr>
      <xdr:spPr>
        <a:xfrm>
          <a:off x="8239271" y="1013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64347</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CE1305AB-2620-4095-A6E2-B7377E575500}"/>
            </a:ext>
          </a:extLst>
        </xdr:cNvPr>
        <xdr:cNvSpPr txBox="1"/>
      </xdr:nvSpPr>
      <xdr:spPr>
        <a:xfrm>
          <a:off x="7477271" y="1012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72227</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5CFC0B60-78D9-4FF0-BA37-4096EEF6AC36}"/>
            </a:ext>
          </a:extLst>
        </xdr:cNvPr>
        <xdr:cNvSpPr txBox="1"/>
      </xdr:nvSpPr>
      <xdr:spPr>
        <a:xfrm>
          <a:off x="6702571" y="1013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64287</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B73FE653-E987-4C0A-8ECC-DC5EB6939CE7}"/>
            </a:ext>
          </a:extLst>
        </xdr:cNvPr>
        <xdr:cNvSpPr txBox="1"/>
      </xdr:nvSpPr>
      <xdr:spPr>
        <a:xfrm>
          <a:off x="5905011" y="1012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8E5649-9F90-44BC-899D-F26555314A64}"/>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76841086-4D1E-4550-A599-85A1049EE874}"/>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8AA71203-B8CD-48C6-BFA9-BE4D9B810E94}"/>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17CBD698-83E3-459C-932C-1E36D9A5F76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B4F2EA5-8CE2-48BC-96CE-CFA59480125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49228BAB-7E27-4220-A5E8-A70F9B84E3A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DCCE9387-2379-4E6F-8DA2-B328C2ACAA5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F450BACD-F6C6-4824-B23E-58374A5C741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2A3338EB-2590-4577-85B5-DDF8667B9B15}"/>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B396443C-7CF2-4BC3-8775-67DD74F4A80C}"/>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B378D50-1390-446D-93FE-1E88FF992D0B}"/>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8ED5516F-B05E-4178-8175-9BBB3663FCCE}"/>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8C3972DE-F793-4CDD-9499-5D57EE1B33C5}"/>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8EC3ABA1-62D9-4BBA-8FC7-2452271747E2}"/>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361BFB84-76B8-457A-A306-AC1EFC642618}"/>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F74EC7B2-5F43-4710-8889-8B980E5C442B}"/>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D87186CE-C129-4CB4-9A3D-6110AA32F00D}"/>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2574E724-8E03-45B7-8835-3F6DB774074B}"/>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2C5212AD-AD14-4088-9410-F0932743EB67}"/>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F602CEBB-43EC-49C9-8601-EF3F8042D973}"/>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08A17DC8-6DF8-4CDB-AFE8-F5BFA701548C}"/>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FB84CB3F-9DD5-4FA1-9BD4-D262B6E27BCF}"/>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32672928-2C13-460D-B8DA-D57F448D3ED5}"/>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9F462A42-D69A-4525-963F-1FF5CE4877C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1BF05A85-8953-4977-9EDB-51FDD46A35F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F5D9AE04-1858-4A56-AED1-94FF65494166}"/>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1983A056-F985-4C4C-9475-B0E1B177A6E9}"/>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6A5C708B-1144-4401-838D-DC83AD080159}"/>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867A9DA8-0B60-49B9-862A-3E8D1EB04E4C}"/>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533F6A7F-F0D6-48DF-BFFD-E6D5C47CA570}"/>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CB1205D7-C482-42E7-86D1-6C29730D2B3E}"/>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A6E3EF94-2982-4E73-A0DA-92071F3A6D11}"/>
            </a:ext>
          </a:extLst>
        </xdr:cNvPr>
        <xdr:cNvSpPr txBox="1"/>
      </xdr:nvSpPr>
      <xdr:spPr>
        <a:xfrm>
          <a:off x="4124960" y="1329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2117F5CD-4AB9-4DA0-8A96-2854DB9B06B5}"/>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F26DE89C-308A-4AB9-B242-34510297DD51}"/>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E17A2388-9B8F-450A-A617-093CE069CF3D}"/>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5C1AEEB6-782C-41D0-B2EF-BD0140AB1AEF}"/>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076DF80F-05BE-4B0F-9DC9-33A153D0C15B}"/>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2310907-442D-4CA0-99A9-D914EBAAD29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5B08B710-BDD7-4CDD-8B58-659DB8DE440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81DD5F02-5958-44C9-B2C1-698863AFF15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D4935B68-31E9-4951-AA87-6F1B22D3706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1863819E-F565-47B5-A93A-081166B5026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67311</xdr:rowOff>
    </xdr:from>
    <xdr:to>
      <xdr:col>24</xdr:col>
      <xdr:colOff>114300</xdr:colOff>
      <xdr:row>81</xdr:row>
      <xdr:rowOff>168911</xdr:rowOff>
    </xdr:to>
    <xdr:sp macro="" textlink="">
      <xdr:nvSpPr>
        <xdr:cNvPr id="308" name="楕円 307">
          <a:extLst>
            <a:ext uri="{FF2B5EF4-FFF2-40B4-BE49-F238E27FC236}">
              <a16:creationId xmlns:a16="http://schemas.microsoft.com/office/drawing/2014/main" id="{7C6B88F7-DB17-4A83-AA58-F8F55C30C1FD}"/>
            </a:ext>
          </a:extLst>
        </xdr:cNvPr>
        <xdr:cNvSpPr/>
      </xdr:nvSpPr>
      <xdr:spPr>
        <a:xfrm>
          <a:off x="403606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45738</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0F79ECF4-132C-4831-940A-7AB2CB31B6C0}"/>
            </a:ext>
          </a:extLst>
        </xdr:cNvPr>
        <xdr:cNvSpPr txBox="1"/>
      </xdr:nvSpPr>
      <xdr:spPr>
        <a:xfrm>
          <a:off x="4124960" y="13624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157118</xdr:rowOff>
    </xdr:from>
    <xdr:to>
      <xdr:col>20</xdr:col>
      <xdr:colOff>38100</xdr:colOff>
      <xdr:row>81</xdr:row>
      <xdr:rowOff>87268</xdr:rowOff>
    </xdr:to>
    <xdr:sp macro="" textlink="">
      <xdr:nvSpPr>
        <xdr:cNvPr id="310" name="楕円 309">
          <a:extLst>
            <a:ext uri="{FF2B5EF4-FFF2-40B4-BE49-F238E27FC236}">
              <a16:creationId xmlns:a16="http://schemas.microsoft.com/office/drawing/2014/main" id="{F6893F8B-02EE-4835-A9C7-A57E3A85253D}"/>
            </a:ext>
          </a:extLst>
        </xdr:cNvPr>
        <xdr:cNvSpPr/>
      </xdr:nvSpPr>
      <xdr:spPr>
        <a:xfrm>
          <a:off x="3312160" y="135683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36468</xdr:rowOff>
    </xdr:from>
    <xdr:to>
      <xdr:col>24</xdr:col>
      <xdr:colOff>63500</xdr:colOff>
      <xdr:row>81</xdr:row>
      <xdr:rowOff>118111</xdr:rowOff>
    </xdr:to>
    <xdr:cxnSp macro="">
      <xdr:nvCxnSpPr>
        <xdr:cNvPr id="311" name="直線コネクタ 310">
          <a:extLst>
            <a:ext uri="{FF2B5EF4-FFF2-40B4-BE49-F238E27FC236}">
              <a16:creationId xmlns:a16="http://schemas.microsoft.com/office/drawing/2014/main" id="{128F9550-2BFA-40C9-BB25-8432E334E6C2}"/>
            </a:ext>
          </a:extLst>
        </xdr:cNvPr>
        <xdr:cNvCxnSpPr/>
      </xdr:nvCxnSpPr>
      <xdr:spPr>
        <a:xfrm>
          <a:off x="3355340" y="13615308"/>
          <a:ext cx="73152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85271</xdr:rowOff>
    </xdr:from>
    <xdr:to>
      <xdr:col>15</xdr:col>
      <xdr:colOff>101600</xdr:colOff>
      <xdr:row>81</xdr:row>
      <xdr:rowOff>15421</xdr:rowOff>
    </xdr:to>
    <xdr:sp macro="" textlink="">
      <xdr:nvSpPr>
        <xdr:cNvPr id="312" name="楕円 311">
          <a:extLst>
            <a:ext uri="{FF2B5EF4-FFF2-40B4-BE49-F238E27FC236}">
              <a16:creationId xmlns:a16="http://schemas.microsoft.com/office/drawing/2014/main" id="{6A3679FC-92E3-4D8D-ACF5-38B41B152620}"/>
            </a:ext>
          </a:extLst>
        </xdr:cNvPr>
        <xdr:cNvSpPr/>
      </xdr:nvSpPr>
      <xdr:spPr>
        <a:xfrm>
          <a:off x="2514600" y="134964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136071</xdr:rowOff>
    </xdr:from>
    <xdr:to>
      <xdr:col>19</xdr:col>
      <xdr:colOff>177800</xdr:colOff>
      <xdr:row>81</xdr:row>
      <xdr:rowOff>36468</xdr:rowOff>
    </xdr:to>
    <xdr:cxnSp macro="">
      <xdr:nvCxnSpPr>
        <xdr:cNvPr id="313" name="直線コネクタ 312">
          <a:extLst>
            <a:ext uri="{FF2B5EF4-FFF2-40B4-BE49-F238E27FC236}">
              <a16:creationId xmlns:a16="http://schemas.microsoft.com/office/drawing/2014/main" id="{A6EF2E3E-C40E-4DCA-A0D8-85F52F84EFEB}"/>
            </a:ext>
          </a:extLst>
        </xdr:cNvPr>
        <xdr:cNvCxnSpPr/>
      </xdr:nvCxnSpPr>
      <xdr:spPr>
        <a:xfrm>
          <a:off x="2565400" y="13547271"/>
          <a:ext cx="789940" cy="6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59145</xdr:rowOff>
    </xdr:from>
    <xdr:to>
      <xdr:col>10</xdr:col>
      <xdr:colOff>165100</xdr:colOff>
      <xdr:row>80</xdr:row>
      <xdr:rowOff>160745</xdr:rowOff>
    </xdr:to>
    <xdr:sp macro="" textlink="">
      <xdr:nvSpPr>
        <xdr:cNvPr id="314" name="楕円 313">
          <a:extLst>
            <a:ext uri="{FF2B5EF4-FFF2-40B4-BE49-F238E27FC236}">
              <a16:creationId xmlns:a16="http://schemas.microsoft.com/office/drawing/2014/main" id="{D2F22536-C038-425E-9FAF-C7DBCE8D6C4D}"/>
            </a:ext>
          </a:extLst>
        </xdr:cNvPr>
        <xdr:cNvSpPr/>
      </xdr:nvSpPr>
      <xdr:spPr>
        <a:xfrm>
          <a:off x="1739900" y="1347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109945</xdr:rowOff>
    </xdr:from>
    <xdr:to>
      <xdr:col>15</xdr:col>
      <xdr:colOff>50800</xdr:colOff>
      <xdr:row>80</xdr:row>
      <xdr:rowOff>136071</xdr:rowOff>
    </xdr:to>
    <xdr:cxnSp macro="">
      <xdr:nvCxnSpPr>
        <xdr:cNvPr id="315" name="直線コネクタ 314">
          <a:extLst>
            <a:ext uri="{FF2B5EF4-FFF2-40B4-BE49-F238E27FC236}">
              <a16:creationId xmlns:a16="http://schemas.microsoft.com/office/drawing/2014/main" id="{86BB28C4-1404-49A3-AD95-026CDA5995FE}"/>
            </a:ext>
          </a:extLst>
        </xdr:cNvPr>
        <xdr:cNvCxnSpPr/>
      </xdr:nvCxnSpPr>
      <xdr:spPr>
        <a:xfrm>
          <a:off x="1790700" y="13521145"/>
          <a:ext cx="7747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158750</xdr:rowOff>
    </xdr:from>
    <xdr:to>
      <xdr:col>6</xdr:col>
      <xdr:colOff>38100</xdr:colOff>
      <xdr:row>80</xdr:row>
      <xdr:rowOff>88900</xdr:rowOff>
    </xdr:to>
    <xdr:sp macro="" textlink="">
      <xdr:nvSpPr>
        <xdr:cNvPr id="316" name="楕円 315">
          <a:extLst>
            <a:ext uri="{FF2B5EF4-FFF2-40B4-BE49-F238E27FC236}">
              <a16:creationId xmlns:a16="http://schemas.microsoft.com/office/drawing/2014/main" id="{842D6EC5-14AD-453F-A479-3871EEA0F5F6}"/>
            </a:ext>
          </a:extLst>
        </xdr:cNvPr>
        <xdr:cNvSpPr/>
      </xdr:nvSpPr>
      <xdr:spPr>
        <a:xfrm>
          <a:off x="965200" y="134023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38100</xdr:rowOff>
    </xdr:from>
    <xdr:to>
      <xdr:col>10</xdr:col>
      <xdr:colOff>114300</xdr:colOff>
      <xdr:row>80</xdr:row>
      <xdr:rowOff>109945</xdr:rowOff>
    </xdr:to>
    <xdr:cxnSp macro="">
      <xdr:nvCxnSpPr>
        <xdr:cNvPr id="317" name="直線コネクタ 316">
          <a:extLst>
            <a:ext uri="{FF2B5EF4-FFF2-40B4-BE49-F238E27FC236}">
              <a16:creationId xmlns:a16="http://schemas.microsoft.com/office/drawing/2014/main" id="{DE0D2FAA-A6C8-4F0F-A428-6A2F34B30177}"/>
            </a:ext>
          </a:extLst>
        </xdr:cNvPr>
        <xdr:cNvCxnSpPr/>
      </xdr:nvCxnSpPr>
      <xdr:spPr>
        <a:xfrm>
          <a:off x="1008380" y="13449300"/>
          <a:ext cx="78232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247586E2-5865-4DE8-9BB6-34E1A3182396}"/>
            </a:ext>
          </a:extLst>
        </xdr:cNvPr>
        <xdr:cNvSpPr txBox="1"/>
      </xdr:nvSpPr>
      <xdr:spPr>
        <a:xfrm>
          <a:off x="3170564" y="1317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82209966-42FD-4D08-AC0F-8351C3FB6AD8}"/>
            </a:ext>
          </a:extLst>
        </xdr:cNvPr>
        <xdr:cNvSpPr txBox="1"/>
      </xdr:nvSpPr>
      <xdr:spPr>
        <a:xfrm>
          <a:off x="2385704" y="1316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25D0D0D5-B797-4EE7-9C17-DAE351A70F87}"/>
            </a:ext>
          </a:extLst>
        </xdr:cNvPr>
        <xdr:cNvSpPr txBox="1"/>
      </xdr:nvSpPr>
      <xdr:spPr>
        <a:xfrm>
          <a:off x="161100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EA22DDE0-8049-4ABB-A584-22E35D9E2C0B}"/>
            </a:ext>
          </a:extLst>
        </xdr:cNvPr>
        <xdr:cNvSpPr txBox="1"/>
      </xdr:nvSpPr>
      <xdr:spPr>
        <a:xfrm>
          <a:off x="83630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78395</xdr:rowOff>
    </xdr:from>
    <xdr:ext cx="405111" cy="259045"/>
    <xdr:sp macro="" textlink="">
      <xdr:nvSpPr>
        <xdr:cNvPr id="322" name="n_1mainValue【公営住宅】&#10;有形固定資産減価償却率">
          <a:extLst>
            <a:ext uri="{FF2B5EF4-FFF2-40B4-BE49-F238E27FC236}">
              <a16:creationId xmlns:a16="http://schemas.microsoft.com/office/drawing/2014/main" id="{6787193F-6507-4224-A3C3-EA894157B07D}"/>
            </a:ext>
          </a:extLst>
        </xdr:cNvPr>
        <xdr:cNvSpPr txBox="1"/>
      </xdr:nvSpPr>
      <xdr:spPr>
        <a:xfrm>
          <a:off x="3170564" y="1365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6548</xdr:rowOff>
    </xdr:from>
    <xdr:ext cx="405111" cy="259045"/>
    <xdr:sp macro="" textlink="">
      <xdr:nvSpPr>
        <xdr:cNvPr id="323" name="n_2mainValue【公営住宅】&#10;有形固定資産減価償却率">
          <a:extLst>
            <a:ext uri="{FF2B5EF4-FFF2-40B4-BE49-F238E27FC236}">
              <a16:creationId xmlns:a16="http://schemas.microsoft.com/office/drawing/2014/main" id="{4EE61D7D-1CD3-4550-B6E9-E0067C03B51F}"/>
            </a:ext>
          </a:extLst>
        </xdr:cNvPr>
        <xdr:cNvSpPr txBox="1"/>
      </xdr:nvSpPr>
      <xdr:spPr>
        <a:xfrm>
          <a:off x="2385704" y="13585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151872</xdr:rowOff>
    </xdr:from>
    <xdr:ext cx="405111" cy="259045"/>
    <xdr:sp macro="" textlink="">
      <xdr:nvSpPr>
        <xdr:cNvPr id="324" name="n_3mainValue【公営住宅】&#10;有形固定資産減価償却率">
          <a:extLst>
            <a:ext uri="{FF2B5EF4-FFF2-40B4-BE49-F238E27FC236}">
              <a16:creationId xmlns:a16="http://schemas.microsoft.com/office/drawing/2014/main" id="{8818300F-12B5-4FA6-99D3-CC6A5E8B8798}"/>
            </a:ext>
          </a:extLst>
        </xdr:cNvPr>
        <xdr:cNvSpPr txBox="1"/>
      </xdr:nvSpPr>
      <xdr:spPr>
        <a:xfrm>
          <a:off x="1611004" y="1356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80027</xdr:rowOff>
    </xdr:from>
    <xdr:ext cx="405111" cy="259045"/>
    <xdr:sp macro="" textlink="">
      <xdr:nvSpPr>
        <xdr:cNvPr id="325" name="n_4mainValue【公営住宅】&#10;有形固定資産減価償却率">
          <a:extLst>
            <a:ext uri="{FF2B5EF4-FFF2-40B4-BE49-F238E27FC236}">
              <a16:creationId xmlns:a16="http://schemas.microsoft.com/office/drawing/2014/main" id="{73EF8D9B-3EA1-4C92-97E9-5469DE016AD5}"/>
            </a:ext>
          </a:extLst>
        </xdr:cNvPr>
        <xdr:cNvSpPr txBox="1"/>
      </xdr:nvSpPr>
      <xdr:spPr>
        <a:xfrm>
          <a:off x="836304" y="1349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DBA58C-5263-4754-96FA-05FB633085A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7844F1EB-0C11-4582-BA4D-3BA31370D2F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463D606F-08BF-4035-BE4A-9EF0CE41732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FBAEB32C-D4E8-47B0-B8F1-55185E983B4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6CD8AC-60A2-4012-B28C-50F5BADA0963}"/>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CC54C294-773F-4EC5-B0AB-767DFC5175F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177728CE-6DB2-4092-8CA8-5D02DE4FF0E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D138A1F6-C515-47BC-B40C-D67A0C9CD248}"/>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E95EA85A-529A-4B56-94B4-49103FCA2B3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608CCF0C-1F77-44E8-AB00-D7F23BE329A3}"/>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D1EF28ED-5F85-4FD3-97C4-33E3737B96E1}"/>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A818B36D-4739-495F-8F2E-5369E766E883}"/>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EEBF033C-2A67-473A-9C4B-535CAFC409C7}"/>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07B78119-D4ED-474A-944C-6A9EC6AED266}"/>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BDE5DC12-4E6E-42D6-8D35-E564096AA287}"/>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2AF2CD0B-413C-4D9D-9F3C-0B7A01FB9E16}"/>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E8D55E48-5E4E-48BE-965B-FDAFCE8E2E97}"/>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7C0DF5D8-52EF-475B-AC10-18EF246C1467}"/>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2DF2DD97-444D-4DDC-8F3F-51FF4A6FE1B9}"/>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A282342C-7FED-4D27-B9BA-31F0125EAA2D}"/>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4F927A34-CA0E-4D33-B33B-7BE34BE79D2A}"/>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5EA4D85A-2546-45D8-89FB-B1D891F8DD7E}"/>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1DBBD8E4-033A-4D6B-86FD-43F54006507E}"/>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8CAEF27B-7C89-4963-88AD-B2C9FD62FCD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0E47DEC4-BE38-4F56-A79D-E76E51C4A3B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40616BB4-04F5-4FE7-86E4-3B7CD8FEB017}"/>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164A1C90-8CE5-413E-89EF-1391432F55D5}"/>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8753EFB3-42EA-4390-B2F8-EE8CBA77C59E}"/>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EB7BB792-D5CB-4660-AC9B-A6EB3943E931}"/>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44DDB346-376B-4EFB-BF2F-6EE2A7BF7B9E}"/>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6" name="【公営住宅】&#10;一人当たり面積平均値テキスト">
          <a:extLst>
            <a:ext uri="{FF2B5EF4-FFF2-40B4-BE49-F238E27FC236}">
              <a16:creationId xmlns:a16="http://schemas.microsoft.com/office/drawing/2014/main" id="{5BD15B11-7B3B-42FD-9CAE-6FE6C5DA3FF2}"/>
            </a:ext>
          </a:extLst>
        </xdr:cNvPr>
        <xdr:cNvSpPr txBox="1"/>
      </xdr:nvSpPr>
      <xdr:spPr>
        <a:xfrm>
          <a:off x="9258300" y="14230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2309654F-401C-4A1D-B17D-24D87A39CA9E}"/>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23D4A82F-6ACD-4318-A09B-54FA2F6E741C}"/>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175E012F-1230-423C-B36D-3C503FF06629}"/>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40B53F80-E32B-4F8C-A9AF-1ED783BA229E}"/>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5D09DDD7-3B5A-4EC7-831C-038B5AB36E82}"/>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2739D9E6-ABB5-46C2-A716-1D2E240AD85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E8676016-B615-4D87-8809-E0E939800651}"/>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AC64A329-2A7E-4125-8987-3B1489A36CA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13D86D88-6306-4DFC-A656-CA33572CC7B6}"/>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D372190D-5D14-4770-B6D6-4DDDA2C334C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19957</xdr:rowOff>
    </xdr:from>
    <xdr:to>
      <xdr:col>55</xdr:col>
      <xdr:colOff>50800</xdr:colOff>
      <xdr:row>86</xdr:row>
      <xdr:rowOff>121557</xdr:rowOff>
    </xdr:to>
    <xdr:sp macro="" textlink="">
      <xdr:nvSpPr>
        <xdr:cNvPr id="367" name="楕円 366">
          <a:extLst>
            <a:ext uri="{FF2B5EF4-FFF2-40B4-BE49-F238E27FC236}">
              <a16:creationId xmlns:a16="http://schemas.microsoft.com/office/drawing/2014/main" id="{ABEF4882-AA21-4A03-944D-778AC3042E2C}"/>
            </a:ext>
          </a:extLst>
        </xdr:cNvPr>
        <xdr:cNvSpPr/>
      </xdr:nvSpPr>
      <xdr:spPr>
        <a:xfrm>
          <a:off x="9192260" y="144369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106334</xdr:rowOff>
    </xdr:from>
    <xdr:ext cx="469744" cy="259045"/>
    <xdr:sp macro="" textlink="">
      <xdr:nvSpPr>
        <xdr:cNvPr id="368" name="【公営住宅】&#10;一人当たり面積該当値テキスト">
          <a:extLst>
            <a:ext uri="{FF2B5EF4-FFF2-40B4-BE49-F238E27FC236}">
              <a16:creationId xmlns:a16="http://schemas.microsoft.com/office/drawing/2014/main" id="{9BC278A7-BAD0-488B-B9E8-9811460D9DE5}"/>
            </a:ext>
          </a:extLst>
        </xdr:cNvPr>
        <xdr:cNvSpPr txBox="1"/>
      </xdr:nvSpPr>
      <xdr:spPr>
        <a:xfrm>
          <a:off x="9258300" y="14355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19957</xdr:rowOff>
    </xdr:from>
    <xdr:to>
      <xdr:col>50</xdr:col>
      <xdr:colOff>165100</xdr:colOff>
      <xdr:row>86</xdr:row>
      <xdr:rowOff>121557</xdr:rowOff>
    </xdr:to>
    <xdr:sp macro="" textlink="">
      <xdr:nvSpPr>
        <xdr:cNvPr id="369" name="楕円 368">
          <a:extLst>
            <a:ext uri="{FF2B5EF4-FFF2-40B4-BE49-F238E27FC236}">
              <a16:creationId xmlns:a16="http://schemas.microsoft.com/office/drawing/2014/main" id="{14F7D8BB-7AB0-49D1-AF34-67ADE3BC1B46}"/>
            </a:ext>
          </a:extLst>
        </xdr:cNvPr>
        <xdr:cNvSpPr/>
      </xdr:nvSpPr>
      <xdr:spPr>
        <a:xfrm>
          <a:off x="8445500" y="1443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70757</xdr:rowOff>
    </xdr:from>
    <xdr:to>
      <xdr:col>55</xdr:col>
      <xdr:colOff>0</xdr:colOff>
      <xdr:row>86</xdr:row>
      <xdr:rowOff>70757</xdr:rowOff>
    </xdr:to>
    <xdr:cxnSp macro="">
      <xdr:nvCxnSpPr>
        <xdr:cNvPr id="370" name="直線コネクタ 369">
          <a:extLst>
            <a:ext uri="{FF2B5EF4-FFF2-40B4-BE49-F238E27FC236}">
              <a16:creationId xmlns:a16="http://schemas.microsoft.com/office/drawing/2014/main" id="{B54DC553-8258-46AD-B459-625AF5710B1C}"/>
            </a:ext>
          </a:extLst>
        </xdr:cNvPr>
        <xdr:cNvCxnSpPr/>
      </xdr:nvCxnSpPr>
      <xdr:spPr>
        <a:xfrm>
          <a:off x="8496300" y="1448779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19957</xdr:rowOff>
    </xdr:from>
    <xdr:to>
      <xdr:col>46</xdr:col>
      <xdr:colOff>38100</xdr:colOff>
      <xdr:row>86</xdr:row>
      <xdr:rowOff>121557</xdr:rowOff>
    </xdr:to>
    <xdr:sp macro="" textlink="">
      <xdr:nvSpPr>
        <xdr:cNvPr id="371" name="楕円 370">
          <a:extLst>
            <a:ext uri="{FF2B5EF4-FFF2-40B4-BE49-F238E27FC236}">
              <a16:creationId xmlns:a16="http://schemas.microsoft.com/office/drawing/2014/main" id="{A75E81DC-172E-4ADC-9949-6F0400D8FB03}"/>
            </a:ext>
          </a:extLst>
        </xdr:cNvPr>
        <xdr:cNvSpPr/>
      </xdr:nvSpPr>
      <xdr:spPr>
        <a:xfrm>
          <a:off x="7670800" y="144369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70757</xdr:rowOff>
    </xdr:from>
    <xdr:to>
      <xdr:col>50</xdr:col>
      <xdr:colOff>114300</xdr:colOff>
      <xdr:row>86</xdr:row>
      <xdr:rowOff>70757</xdr:rowOff>
    </xdr:to>
    <xdr:cxnSp macro="">
      <xdr:nvCxnSpPr>
        <xdr:cNvPr id="372" name="直線コネクタ 371">
          <a:extLst>
            <a:ext uri="{FF2B5EF4-FFF2-40B4-BE49-F238E27FC236}">
              <a16:creationId xmlns:a16="http://schemas.microsoft.com/office/drawing/2014/main" id="{05927464-D204-4E79-9AE4-E6137DAB29D5}"/>
            </a:ext>
          </a:extLst>
        </xdr:cNvPr>
        <xdr:cNvCxnSpPr/>
      </xdr:nvCxnSpPr>
      <xdr:spPr>
        <a:xfrm>
          <a:off x="7713980" y="1448779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19957</xdr:rowOff>
    </xdr:from>
    <xdr:to>
      <xdr:col>41</xdr:col>
      <xdr:colOff>101600</xdr:colOff>
      <xdr:row>86</xdr:row>
      <xdr:rowOff>121557</xdr:rowOff>
    </xdr:to>
    <xdr:sp macro="" textlink="">
      <xdr:nvSpPr>
        <xdr:cNvPr id="373" name="楕円 372">
          <a:extLst>
            <a:ext uri="{FF2B5EF4-FFF2-40B4-BE49-F238E27FC236}">
              <a16:creationId xmlns:a16="http://schemas.microsoft.com/office/drawing/2014/main" id="{77BF396B-D2D4-4B5C-AA77-ED5BE2C14E9F}"/>
            </a:ext>
          </a:extLst>
        </xdr:cNvPr>
        <xdr:cNvSpPr/>
      </xdr:nvSpPr>
      <xdr:spPr>
        <a:xfrm>
          <a:off x="6873240" y="1443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70757</xdr:rowOff>
    </xdr:from>
    <xdr:to>
      <xdr:col>45</xdr:col>
      <xdr:colOff>177800</xdr:colOff>
      <xdr:row>86</xdr:row>
      <xdr:rowOff>70757</xdr:rowOff>
    </xdr:to>
    <xdr:cxnSp macro="">
      <xdr:nvCxnSpPr>
        <xdr:cNvPr id="374" name="直線コネクタ 373">
          <a:extLst>
            <a:ext uri="{FF2B5EF4-FFF2-40B4-BE49-F238E27FC236}">
              <a16:creationId xmlns:a16="http://schemas.microsoft.com/office/drawing/2014/main" id="{B5A41840-9B0A-4E1B-9CF4-0E5FAB04EBBC}"/>
            </a:ext>
          </a:extLst>
        </xdr:cNvPr>
        <xdr:cNvCxnSpPr/>
      </xdr:nvCxnSpPr>
      <xdr:spPr>
        <a:xfrm>
          <a:off x="6924040" y="1448779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16692</xdr:rowOff>
    </xdr:from>
    <xdr:to>
      <xdr:col>36</xdr:col>
      <xdr:colOff>165100</xdr:colOff>
      <xdr:row>86</xdr:row>
      <xdr:rowOff>118292</xdr:rowOff>
    </xdr:to>
    <xdr:sp macro="" textlink="">
      <xdr:nvSpPr>
        <xdr:cNvPr id="375" name="楕円 374">
          <a:extLst>
            <a:ext uri="{FF2B5EF4-FFF2-40B4-BE49-F238E27FC236}">
              <a16:creationId xmlns:a16="http://schemas.microsoft.com/office/drawing/2014/main" id="{D44FEF0E-2025-429F-A137-E2C8B3B06444}"/>
            </a:ext>
          </a:extLst>
        </xdr:cNvPr>
        <xdr:cNvSpPr/>
      </xdr:nvSpPr>
      <xdr:spPr>
        <a:xfrm>
          <a:off x="6098540" y="144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67492</xdr:rowOff>
    </xdr:from>
    <xdr:to>
      <xdr:col>41</xdr:col>
      <xdr:colOff>50800</xdr:colOff>
      <xdr:row>86</xdr:row>
      <xdr:rowOff>70757</xdr:rowOff>
    </xdr:to>
    <xdr:cxnSp macro="">
      <xdr:nvCxnSpPr>
        <xdr:cNvPr id="376" name="直線コネクタ 375">
          <a:extLst>
            <a:ext uri="{FF2B5EF4-FFF2-40B4-BE49-F238E27FC236}">
              <a16:creationId xmlns:a16="http://schemas.microsoft.com/office/drawing/2014/main" id="{962C5365-1DA7-44D1-B034-6D9B9B5EDB1C}"/>
            </a:ext>
          </a:extLst>
        </xdr:cNvPr>
        <xdr:cNvCxnSpPr/>
      </xdr:nvCxnSpPr>
      <xdr:spPr>
        <a:xfrm>
          <a:off x="6149340" y="14484532"/>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7" name="n_1aveValue【公営住宅】&#10;一人当たり面積">
          <a:extLst>
            <a:ext uri="{FF2B5EF4-FFF2-40B4-BE49-F238E27FC236}">
              <a16:creationId xmlns:a16="http://schemas.microsoft.com/office/drawing/2014/main" id="{F7D87971-1FBF-471D-B5E1-3B38979B5FF6}"/>
            </a:ext>
          </a:extLst>
        </xdr:cNvPr>
        <xdr:cNvSpPr txBox="1"/>
      </xdr:nvSpPr>
      <xdr:spPr>
        <a:xfrm>
          <a:off x="8271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8" name="n_2aveValue【公営住宅】&#10;一人当たり面積">
          <a:extLst>
            <a:ext uri="{FF2B5EF4-FFF2-40B4-BE49-F238E27FC236}">
              <a16:creationId xmlns:a16="http://schemas.microsoft.com/office/drawing/2014/main" id="{AA803F9F-C890-44D2-87C2-9D1235AC8266}"/>
            </a:ext>
          </a:extLst>
        </xdr:cNvPr>
        <xdr:cNvSpPr txBox="1"/>
      </xdr:nvSpPr>
      <xdr:spPr>
        <a:xfrm>
          <a:off x="7509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9" name="n_3aveValue【公営住宅】&#10;一人当たり面積">
          <a:extLst>
            <a:ext uri="{FF2B5EF4-FFF2-40B4-BE49-F238E27FC236}">
              <a16:creationId xmlns:a16="http://schemas.microsoft.com/office/drawing/2014/main" id="{1ABE7770-2C87-40C9-A44A-8CF8936E6D31}"/>
            </a:ext>
          </a:extLst>
        </xdr:cNvPr>
        <xdr:cNvSpPr txBox="1"/>
      </xdr:nvSpPr>
      <xdr:spPr>
        <a:xfrm>
          <a:off x="671202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80" name="n_4aveValue【公営住宅】&#10;一人当たり面積">
          <a:extLst>
            <a:ext uri="{FF2B5EF4-FFF2-40B4-BE49-F238E27FC236}">
              <a16:creationId xmlns:a16="http://schemas.microsoft.com/office/drawing/2014/main" id="{1646A0B1-ACD1-4DB5-817B-8C8B62AFD2B5}"/>
            </a:ext>
          </a:extLst>
        </xdr:cNvPr>
        <xdr:cNvSpPr txBox="1"/>
      </xdr:nvSpPr>
      <xdr:spPr>
        <a:xfrm>
          <a:off x="59373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112684</xdr:rowOff>
    </xdr:from>
    <xdr:ext cx="469744" cy="259045"/>
    <xdr:sp macro="" textlink="">
      <xdr:nvSpPr>
        <xdr:cNvPr id="381" name="n_1mainValue【公営住宅】&#10;一人当たり面積">
          <a:extLst>
            <a:ext uri="{FF2B5EF4-FFF2-40B4-BE49-F238E27FC236}">
              <a16:creationId xmlns:a16="http://schemas.microsoft.com/office/drawing/2014/main" id="{ECC410A5-595F-40A2-85E5-C0B2BBB8E70C}"/>
            </a:ext>
          </a:extLst>
        </xdr:cNvPr>
        <xdr:cNvSpPr txBox="1"/>
      </xdr:nvSpPr>
      <xdr:spPr>
        <a:xfrm>
          <a:off x="8271587" y="145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112684</xdr:rowOff>
    </xdr:from>
    <xdr:ext cx="469744" cy="259045"/>
    <xdr:sp macro="" textlink="">
      <xdr:nvSpPr>
        <xdr:cNvPr id="382" name="n_2mainValue【公営住宅】&#10;一人当たり面積">
          <a:extLst>
            <a:ext uri="{FF2B5EF4-FFF2-40B4-BE49-F238E27FC236}">
              <a16:creationId xmlns:a16="http://schemas.microsoft.com/office/drawing/2014/main" id="{EF7F3F8F-49E5-4C28-9622-9FF8788ED519}"/>
            </a:ext>
          </a:extLst>
        </xdr:cNvPr>
        <xdr:cNvSpPr txBox="1"/>
      </xdr:nvSpPr>
      <xdr:spPr>
        <a:xfrm>
          <a:off x="7509587" y="145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112684</xdr:rowOff>
    </xdr:from>
    <xdr:ext cx="469744" cy="259045"/>
    <xdr:sp macro="" textlink="">
      <xdr:nvSpPr>
        <xdr:cNvPr id="383" name="n_3mainValue【公営住宅】&#10;一人当たり面積">
          <a:extLst>
            <a:ext uri="{FF2B5EF4-FFF2-40B4-BE49-F238E27FC236}">
              <a16:creationId xmlns:a16="http://schemas.microsoft.com/office/drawing/2014/main" id="{1C0F87BA-F89D-4DC9-B3D0-9A52752DF71A}"/>
            </a:ext>
          </a:extLst>
        </xdr:cNvPr>
        <xdr:cNvSpPr txBox="1"/>
      </xdr:nvSpPr>
      <xdr:spPr>
        <a:xfrm>
          <a:off x="6712027" y="145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109419</xdr:rowOff>
    </xdr:from>
    <xdr:ext cx="469744" cy="259045"/>
    <xdr:sp macro="" textlink="">
      <xdr:nvSpPr>
        <xdr:cNvPr id="384" name="n_4mainValue【公営住宅】&#10;一人当たり面積">
          <a:extLst>
            <a:ext uri="{FF2B5EF4-FFF2-40B4-BE49-F238E27FC236}">
              <a16:creationId xmlns:a16="http://schemas.microsoft.com/office/drawing/2014/main" id="{CD42BC13-B6ED-4684-A68E-B2A76DDC07D5}"/>
            </a:ext>
          </a:extLst>
        </xdr:cNvPr>
        <xdr:cNvSpPr txBox="1"/>
      </xdr:nvSpPr>
      <xdr:spPr>
        <a:xfrm>
          <a:off x="5937327" y="14526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3F1CAD25-D8AB-4BBC-BEAF-E6DE366A1B02}"/>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B116E836-7FAA-4863-8A8A-9FC376F76AE9}"/>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E2A1ED6A-5113-41AA-99AF-F05170F56AC1}"/>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ADDE37F1-24FA-4B1C-AD9C-2E7F3F30E949}"/>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2695ED0C-0CCE-454F-B611-80DCFFEB63DF}"/>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A39D071D-FC16-44AE-B47D-DFBBF45C669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5717F628-E3BA-4454-B337-F07B489D8F8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4F8EB490-3D1A-409F-A68E-83CF885D446E}"/>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A526554F-04DD-4A7D-A3F4-3F9273BBC18A}"/>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F7ADAFAE-40AC-441D-9A7B-66D1F708FF91}"/>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9F9CDFEA-DE91-4920-A55F-808A83FF713E}"/>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D728A50C-3337-4919-B86E-727C2752C7FD}"/>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8744B132-D405-41F4-A74E-7308D960FCBB}"/>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F8E0D884-FB8E-4D56-BCD3-B692E87C131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983BB211-E429-4AD1-97D2-5BB023003C8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31AA83E8-EE19-4D07-8876-2793883D1F3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A5CB47C3-7E23-419C-A9CC-BEB43D3FC9E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1E1B3A82-27FC-4EF5-95CB-673F4D8E7DB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9A5E0772-E55B-4781-BC20-A1143B103C9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37D8B74E-EABD-487B-A0F6-1104A844906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ECF9B3EB-10F7-48DF-9333-F83FFFAD6F2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03CB796D-CAF3-4E55-9E18-38C2D6435F7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7CCA83CF-15AC-4FB9-B6C0-F53F77BFEC0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BBA944F3-BEA5-45BE-BC67-5D23DF8018CF}"/>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D9DFB863-ED68-4FB1-9FBA-669C972FA9DF}"/>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AE781DEE-F1D0-4588-87DF-B4B74E4D613E}"/>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C1342766-83F2-46B7-898B-71B1C35F65BB}"/>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985F94B6-47BD-4233-9985-D479C53E472E}"/>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EB52D483-5870-46A4-B28E-CF506ABCB0AD}"/>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9B998DC0-8D4F-40EB-B9DF-4FF4494A9481}"/>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12CBAA6F-C787-44F5-BF7B-16D8F3BDB95A}"/>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195586D9-C5C5-44AE-91D0-1F2D035B69FC}"/>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C7192A5D-8AF6-4992-A2EE-D947852B6F54}"/>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26F581D6-3EC9-4D1A-BC21-A7FB4ED2170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F13E2F39-B5DD-400A-995E-F0E7B5F63D87}"/>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7EF79709-CDB9-404D-ABA1-F855504D1B7D}"/>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DE030BFE-4213-4246-B808-32E5F34A314A}"/>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39833DB7-B8D0-4FD9-99F5-4D0791FB24DB}"/>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A94A14C9-4043-4CC9-B203-E0BC762AB33B}"/>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4F876C2F-FBC3-4552-A5AD-EE4D85F6B731}"/>
            </a:ext>
          </a:extLst>
        </xdr:cNvPr>
        <xdr:cNvSpPr txBox="1"/>
      </xdr:nvSpPr>
      <xdr:spPr>
        <a:xfrm>
          <a:off x="14414500" y="6167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F6BBFA26-4C14-441D-81AD-4CDBE0595C4C}"/>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2501B23C-1B90-4A71-B99D-B0D1EFD497EC}"/>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26E6E0F7-9ADA-4D31-8651-260FECFEA144}"/>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7AFC48C8-0FF3-48C8-906A-D5893507D0DD}"/>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36F3F701-5C23-4742-A0BC-1FFE712C0B7B}"/>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18AB99F0-7431-4F49-A9B9-12F7D816D16E}"/>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5C036F16-64B2-4EEF-8149-504937469274}"/>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D896FB41-15FF-47FE-8311-3CC03089E5A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E44DEE2-8830-4040-8F67-DAB8A3B8E48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2BEDD0FC-4639-405C-9FE7-3386F888437A}"/>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7112</xdr:rowOff>
    </xdr:from>
    <xdr:to>
      <xdr:col>85</xdr:col>
      <xdr:colOff>177800</xdr:colOff>
      <xdr:row>42</xdr:row>
      <xdr:rowOff>108712</xdr:rowOff>
    </xdr:to>
    <xdr:sp macro="" textlink="">
      <xdr:nvSpPr>
        <xdr:cNvPr id="435" name="楕円 434">
          <a:extLst>
            <a:ext uri="{FF2B5EF4-FFF2-40B4-BE49-F238E27FC236}">
              <a16:creationId xmlns:a16="http://schemas.microsoft.com/office/drawing/2014/main" id="{6166BD3A-3449-4461-ABDF-450E88529B29}"/>
            </a:ext>
          </a:extLst>
        </xdr:cNvPr>
        <xdr:cNvSpPr/>
      </xdr:nvSpPr>
      <xdr:spPr>
        <a:xfrm>
          <a:off x="14325600" y="704799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93489</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3AE1A29A-CB9B-47E1-A8FA-C3B038F7F11F}"/>
            </a:ext>
          </a:extLst>
        </xdr:cNvPr>
        <xdr:cNvSpPr txBox="1"/>
      </xdr:nvSpPr>
      <xdr:spPr>
        <a:xfrm>
          <a:off x="14414500" y="6966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164846</xdr:rowOff>
    </xdr:from>
    <xdr:to>
      <xdr:col>81</xdr:col>
      <xdr:colOff>101600</xdr:colOff>
      <xdr:row>42</xdr:row>
      <xdr:rowOff>94996</xdr:rowOff>
    </xdr:to>
    <xdr:sp macro="" textlink="">
      <xdr:nvSpPr>
        <xdr:cNvPr id="437" name="楕円 436">
          <a:extLst>
            <a:ext uri="{FF2B5EF4-FFF2-40B4-BE49-F238E27FC236}">
              <a16:creationId xmlns:a16="http://schemas.microsoft.com/office/drawing/2014/main" id="{73329DE9-7360-4988-B8D7-AC2AFA4DAEB0}"/>
            </a:ext>
          </a:extLst>
        </xdr:cNvPr>
        <xdr:cNvSpPr/>
      </xdr:nvSpPr>
      <xdr:spPr>
        <a:xfrm>
          <a:off x="13578840" y="7038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44196</xdr:rowOff>
    </xdr:from>
    <xdr:to>
      <xdr:col>85</xdr:col>
      <xdr:colOff>127000</xdr:colOff>
      <xdr:row>42</xdr:row>
      <xdr:rowOff>57912</xdr:rowOff>
    </xdr:to>
    <xdr:cxnSp macro="">
      <xdr:nvCxnSpPr>
        <xdr:cNvPr id="438" name="直線コネクタ 437">
          <a:extLst>
            <a:ext uri="{FF2B5EF4-FFF2-40B4-BE49-F238E27FC236}">
              <a16:creationId xmlns:a16="http://schemas.microsoft.com/office/drawing/2014/main" id="{1C47DFE0-5C23-434F-BB05-9325E1BB6446}"/>
            </a:ext>
          </a:extLst>
        </xdr:cNvPr>
        <xdr:cNvCxnSpPr/>
      </xdr:nvCxnSpPr>
      <xdr:spPr>
        <a:xfrm>
          <a:off x="13629640" y="7085076"/>
          <a:ext cx="74676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137414</xdr:rowOff>
    </xdr:from>
    <xdr:to>
      <xdr:col>76</xdr:col>
      <xdr:colOff>165100</xdr:colOff>
      <xdr:row>42</xdr:row>
      <xdr:rowOff>67564</xdr:rowOff>
    </xdr:to>
    <xdr:sp macro="" textlink="">
      <xdr:nvSpPr>
        <xdr:cNvPr id="439" name="楕円 438">
          <a:extLst>
            <a:ext uri="{FF2B5EF4-FFF2-40B4-BE49-F238E27FC236}">
              <a16:creationId xmlns:a16="http://schemas.microsoft.com/office/drawing/2014/main" id="{A2E290F6-6893-4246-959A-B68389AA66CE}"/>
            </a:ext>
          </a:extLst>
        </xdr:cNvPr>
        <xdr:cNvSpPr/>
      </xdr:nvSpPr>
      <xdr:spPr>
        <a:xfrm>
          <a:off x="12804140" y="70106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16764</xdr:rowOff>
    </xdr:from>
    <xdr:to>
      <xdr:col>81</xdr:col>
      <xdr:colOff>50800</xdr:colOff>
      <xdr:row>42</xdr:row>
      <xdr:rowOff>44196</xdr:rowOff>
    </xdr:to>
    <xdr:cxnSp macro="">
      <xdr:nvCxnSpPr>
        <xdr:cNvPr id="440" name="直線コネクタ 439">
          <a:extLst>
            <a:ext uri="{FF2B5EF4-FFF2-40B4-BE49-F238E27FC236}">
              <a16:creationId xmlns:a16="http://schemas.microsoft.com/office/drawing/2014/main" id="{6E69F635-CE91-4A64-A520-59484822B8B9}"/>
            </a:ext>
          </a:extLst>
        </xdr:cNvPr>
        <xdr:cNvCxnSpPr/>
      </xdr:nvCxnSpPr>
      <xdr:spPr>
        <a:xfrm>
          <a:off x="12854940" y="7057644"/>
          <a:ext cx="7747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105410</xdr:rowOff>
    </xdr:from>
    <xdr:to>
      <xdr:col>72</xdr:col>
      <xdr:colOff>38100</xdr:colOff>
      <xdr:row>42</xdr:row>
      <xdr:rowOff>35560</xdr:rowOff>
    </xdr:to>
    <xdr:sp macro="" textlink="">
      <xdr:nvSpPr>
        <xdr:cNvPr id="441" name="楕円 440">
          <a:extLst>
            <a:ext uri="{FF2B5EF4-FFF2-40B4-BE49-F238E27FC236}">
              <a16:creationId xmlns:a16="http://schemas.microsoft.com/office/drawing/2014/main" id="{C9CF482C-3AAE-435C-8551-6A6D7A9F9DC7}"/>
            </a:ext>
          </a:extLst>
        </xdr:cNvPr>
        <xdr:cNvSpPr/>
      </xdr:nvSpPr>
      <xdr:spPr>
        <a:xfrm>
          <a:off x="12029440" y="6978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156210</xdr:rowOff>
    </xdr:from>
    <xdr:to>
      <xdr:col>76</xdr:col>
      <xdr:colOff>114300</xdr:colOff>
      <xdr:row>42</xdr:row>
      <xdr:rowOff>16764</xdr:rowOff>
    </xdr:to>
    <xdr:cxnSp macro="">
      <xdr:nvCxnSpPr>
        <xdr:cNvPr id="442" name="直線コネクタ 441">
          <a:extLst>
            <a:ext uri="{FF2B5EF4-FFF2-40B4-BE49-F238E27FC236}">
              <a16:creationId xmlns:a16="http://schemas.microsoft.com/office/drawing/2014/main" id="{991476D2-01BB-4D0A-BC4D-AEF12D44D636}"/>
            </a:ext>
          </a:extLst>
        </xdr:cNvPr>
        <xdr:cNvCxnSpPr/>
      </xdr:nvCxnSpPr>
      <xdr:spPr>
        <a:xfrm>
          <a:off x="12072620" y="7029450"/>
          <a:ext cx="78232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48260</xdr:rowOff>
    </xdr:from>
    <xdr:to>
      <xdr:col>67</xdr:col>
      <xdr:colOff>101600</xdr:colOff>
      <xdr:row>41</xdr:row>
      <xdr:rowOff>149860</xdr:rowOff>
    </xdr:to>
    <xdr:sp macro="" textlink="">
      <xdr:nvSpPr>
        <xdr:cNvPr id="443" name="楕円 442">
          <a:extLst>
            <a:ext uri="{FF2B5EF4-FFF2-40B4-BE49-F238E27FC236}">
              <a16:creationId xmlns:a16="http://schemas.microsoft.com/office/drawing/2014/main" id="{79E46F37-919B-4B2B-B974-DC97926FACC6}"/>
            </a:ext>
          </a:extLst>
        </xdr:cNvPr>
        <xdr:cNvSpPr/>
      </xdr:nvSpPr>
      <xdr:spPr>
        <a:xfrm>
          <a:off x="1123188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99060</xdr:rowOff>
    </xdr:from>
    <xdr:to>
      <xdr:col>71</xdr:col>
      <xdr:colOff>177800</xdr:colOff>
      <xdr:row>41</xdr:row>
      <xdr:rowOff>156210</xdr:rowOff>
    </xdr:to>
    <xdr:cxnSp macro="">
      <xdr:nvCxnSpPr>
        <xdr:cNvPr id="444" name="直線コネクタ 443">
          <a:extLst>
            <a:ext uri="{FF2B5EF4-FFF2-40B4-BE49-F238E27FC236}">
              <a16:creationId xmlns:a16="http://schemas.microsoft.com/office/drawing/2014/main" id="{9C565687-188B-4415-8228-2492F170CCC7}"/>
            </a:ext>
          </a:extLst>
        </xdr:cNvPr>
        <xdr:cNvCxnSpPr/>
      </xdr:nvCxnSpPr>
      <xdr:spPr>
        <a:xfrm>
          <a:off x="11282680" y="6972300"/>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BB45D37D-D47E-44DB-92D7-357E4FD1275B}"/>
            </a:ext>
          </a:extLst>
        </xdr:cNvPr>
        <xdr:cNvSpPr txBox="1"/>
      </xdr:nvSpPr>
      <xdr:spPr>
        <a:xfrm>
          <a:off x="134372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5C01169-1300-4140-868C-69C73FEE12E5}"/>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9F33CCAD-F85E-495B-BC32-C0FD905ADF98}"/>
            </a:ext>
          </a:extLst>
        </xdr:cNvPr>
        <xdr:cNvSpPr txBox="1"/>
      </xdr:nvSpPr>
      <xdr:spPr>
        <a:xfrm>
          <a:off x="119005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967DF52C-186B-44EF-9E92-9EF5886A38FF}"/>
            </a:ext>
          </a:extLst>
        </xdr:cNvPr>
        <xdr:cNvSpPr txBox="1"/>
      </xdr:nvSpPr>
      <xdr:spPr>
        <a:xfrm>
          <a:off x="1110298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86123</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21201DA6-BA20-4208-9A37-DC9A15AF70E5}"/>
            </a:ext>
          </a:extLst>
        </xdr:cNvPr>
        <xdr:cNvSpPr txBox="1"/>
      </xdr:nvSpPr>
      <xdr:spPr>
        <a:xfrm>
          <a:off x="13437244" y="712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58691</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1BF000B5-61BB-4B67-A51B-B426A4986B45}"/>
            </a:ext>
          </a:extLst>
        </xdr:cNvPr>
        <xdr:cNvSpPr txBox="1"/>
      </xdr:nvSpPr>
      <xdr:spPr>
        <a:xfrm>
          <a:off x="12675244" y="709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26687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C78D5DDD-1202-4773-AE82-7442C7E9A8A7}"/>
            </a:ext>
          </a:extLst>
        </xdr:cNvPr>
        <xdr:cNvSpPr txBox="1"/>
      </xdr:nvSpPr>
      <xdr:spPr>
        <a:xfrm>
          <a:off x="119005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140987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AFE19684-4EC4-41CE-A976-12254BE0DC8C}"/>
            </a:ext>
          </a:extLst>
        </xdr:cNvPr>
        <xdr:cNvSpPr txBox="1"/>
      </xdr:nvSpPr>
      <xdr:spPr>
        <a:xfrm>
          <a:off x="11102984" y="701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712BD2AE-A4F1-4702-B545-1EED9110B69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5731329D-1896-4156-BB19-F7093B48924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280E51C5-C0DB-4545-B3CC-B3B2D42CB38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3910235E-B04F-41BD-9938-21C14925702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02F6691-884A-4222-8242-B51528B5245F}"/>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80C0989D-26CA-4AE8-BB39-BE49563250D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18269465-825E-4390-8BEB-1115EE69BFD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E73DAF37-BDDE-4B9A-AC0F-1B2BC0C5897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E46E2439-F35A-44D6-A7EC-8CF8FCF46618}"/>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3A15E563-D145-450D-9D18-841D0CE6310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7DF48AD3-078C-4E38-8D46-65F0A94A9BBD}"/>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9B41BBCE-FEB0-4D75-8538-409683D1337F}"/>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B80206E1-19ED-4FFF-B805-A33C00AD7D6C}"/>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E698820B-CCD6-45EC-A928-004FBF0A46CC}"/>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FB8F4BC0-ABF3-435C-81B5-286B545492E4}"/>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65946D96-83A8-461F-887D-90E864856B53}"/>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01B8FF74-37D7-4ABD-B003-478F9FF875BC}"/>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BCC4D35B-99B7-4FD5-86FC-9B3DB21FC62A}"/>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34856E11-BD0F-4D83-9C62-0BDEB33524F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1A2886D-EEFF-414E-8EEE-27EA000BA0D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8FCEBBE8-E3AC-4A8D-BA26-6573580FF03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50C5B10B-47A4-4CA8-A1A4-1D70D18FE168}"/>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77320930-5747-4B1E-90EF-FB52B5115771}"/>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AE36B57C-8DE9-4A6B-96A1-256754C61ED8}"/>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8EFAAF0C-A475-43E9-AB5C-38BFDCD46342}"/>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E8F89C3E-FF00-4FE3-9592-1BA2B9DF7265}"/>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4EEFBB86-06E0-46A9-92A4-F0793DA9902C}"/>
            </a:ext>
          </a:extLst>
        </xdr:cNvPr>
        <xdr:cNvSpPr txBox="1"/>
      </xdr:nvSpPr>
      <xdr:spPr>
        <a:xfrm>
          <a:off x="19547840" y="64940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2BA8F792-5097-476E-B86D-BC76A7C1ACB9}"/>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6552BB7B-7C04-4D87-88C8-D984A49F45D6}"/>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59E96369-E3C4-4C5C-B9A0-18FE907F278D}"/>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F69B0120-E86A-4DC0-8102-489CE8349FDD}"/>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D1F31347-6CD6-4B14-AB00-C236CFBCB361}"/>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844B8096-8251-46D8-B070-B5DCBAFC078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89F45138-C4BD-4376-83E5-350C895F5CC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ED373781-1D6E-4A6B-81EE-AB97DDC4782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9A1A4E7D-AD05-4D2D-88AF-A393AEDB237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310D5549-A6D6-4CDB-A38B-97CD6AA3820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125984</xdr:rowOff>
    </xdr:from>
    <xdr:to>
      <xdr:col>116</xdr:col>
      <xdr:colOff>114300</xdr:colOff>
      <xdr:row>41</xdr:row>
      <xdr:rowOff>56134</xdr:rowOff>
    </xdr:to>
    <xdr:sp macro="" textlink="">
      <xdr:nvSpPr>
        <xdr:cNvPr id="490" name="楕円 489">
          <a:extLst>
            <a:ext uri="{FF2B5EF4-FFF2-40B4-BE49-F238E27FC236}">
              <a16:creationId xmlns:a16="http://schemas.microsoft.com/office/drawing/2014/main" id="{CAB77CA2-FAC3-4AD8-B28E-5A93E0131A8F}"/>
            </a:ext>
          </a:extLst>
        </xdr:cNvPr>
        <xdr:cNvSpPr/>
      </xdr:nvSpPr>
      <xdr:spPr>
        <a:xfrm>
          <a:off x="19458940" y="683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40911</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D7A8B4A5-39B5-43C7-BD13-63CF9E645B08}"/>
            </a:ext>
          </a:extLst>
        </xdr:cNvPr>
        <xdr:cNvSpPr txBox="1"/>
      </xdr:nvSpPr>
      <xdr:spPr>
        <a:xfrm>
          <a:off x="19547840" y="6746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125984</xdr:rowOff>
    </xdr:from>
    <xdr:to>
      <xdr:col>112</xdr:col>
      <xdr:colOff>38100</xdr:colOff>
      <xdr:row>41</xdr:row>
      <xdr:rowOff>56134</xdr:rowOff>
    </xdr:to>
    <xdr:sp macro="" textlink="">
      <xdr:nvSpPr>
        <xdr:cNvPr id="492" name="楕円 491">
          <a:extLst>
            <a:ext uri="{FF2B5EF4-FFF2-40B4-BE49-F238E27FC236}">
              <a16:creationId xmlns:a16="http://schemas.microsoft.com/office/drawing/2014/main" id="{52EE5336-C70D-4A8B-A56A-ED6FA241BDF5}"/>
            </a:ext>
          </a:extLst>
        </xdr:cNvPr>
        <xdr:cNvSpPr/>
      </xdr:nvSpPr>
      <xdr:spPr>
        <a:xfrm>
          <a:off x="18735040" y="68315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5334</xdr:rowOff>
    </xdr:from>
    <xdr:to>
      <xdr:col>116</xdr:col>
      <xdr:colOff>63500</xdr:colOff>
      <xdr:row>41</xdr:row>
      <xdr:rowOff>5334</xdr:rowOff>
    </xdr:to>
    <xdr:cxnSp macro="">
      <xdr:nvCxnSpPr>
        <xdr:cNvPr id="493" name="直線コネクタ 492">
          <a:extLst>
            <a:ext uri="{FF2B5EF4-FFF2-40B4-BE49-F238E27FC236}">
              <a16:creationId xmlns:a16="http://schemas.microsoft.com/office/drawing/2014/main" id="{21A5BB9B-593C-44AA-8DC3-F32F54CB43E0}"/>
            </a:ext>
          </a:extLst>
        </xdr:cNvPr>
        <xdr:cNvCxnSpPr/>
      </xdr:nvCxnSpPr>
      <xdr:spPr>
        <a:xfrm>
          <a:off x="18778220" y="687857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121412</xdr:rowOff>
    </xdr:from>
    <xdr:to>
      <xdr:col>107</xdr:col>
      <xdr:colOff>101600</xdr:colOff>
      <xdr:row>41</xdr:row>
      <xdr:rowOff>51562</xdr:rowOff>
    </xdr:to>
    <xdr:sp macro="" textlink="">
      <xdr:nvSpPr>
        <xdr:cNvPr id="494" name="楕円 493">
          <a:extLst>
            <a:ext uri="{FF2B5EF4-FFF2-40B4-BE49-F238E27FC236}">
              <a16:creationId xmlns:a16="http://schemas.microsoft.com/office/drawing/2014/main" id="{84AB60CC-0398-48E8-88FF-CC455888B05E}"/>
            </a:ext>
          </a:extLst>
        </xdr:cNvPr>
        <xdr:cNvSpPr/>
      </xdr:nvSpPr>
      <xdr:spPr>
        <a:xfrm>
          <a:off x="17937480" y="6827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xdr:rowOff>
    </xdr:from>
    <xdr:to>
      <xdr:col>111</xdr:col>
      <xdr:colOff>177800</xdr:colOff>
      <xdr:row>41</xdr:row>
      <xdr:rowOff>5334</xdr:rowOff>
    </xdr:to>
    <xdr:cxnSp macro="">
      <xdr:nvCxnSpPr>
        <xdr:cNvPr id="495" name="直線コネクタ 494">
          <a:extLst>
            <a:ext uri="{FF2B5EF4-FFF2-40B4-BE49-F238E27FC236}">
              <a16:creationId xmlns:a16="http://schemas.microsoft.com/office/drawing/2014/main" id="{D6878D73-D830-4EB2-ACCB-A5C881E2B733}"/>
            </a:ext>
          </a:extLst>
        </xdr:cNvPr>
        <xdr:cNvCxnSpPr/>
      </xdr:nvCxnSpPr>
      <xdr:spPr>
        <a:xfrm>
          <a:off x="17988280" y="6874002"/>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125984</xdr:rowOff>
    </xdr:from>
    <xdr:to>
      <xdr:col>102</xdr:col>
      <xdr:colOff>165100</xdr:colOff>
      <xdr:row>41</xdr:row>
      <xdr:rowOff>56134</xdr:rowOff>
    </xdr:to>
    <xdr:sp macro="" textlink="">
      <xdr:nvSpPr>
        <xdr:cNvPr id="496" name="楕円 495">
          <a:extLst>
            <a:ext uri="{FF2B5EF4-FFF2-40B4-BE49-F238E27FC236}">
              <a16:creationId xmlns:a16="http://schemas.microsoft.com/office/drawing/2014/main" id="{CF82BE3E-762B-4D93-96BC-6F87BABBF6EA}"/>
            </a:ext>
          </a:extLst>
        </xdr:cNvPr>
        <xdr:cNvSpPr/>
      </xdr:nvSpPr>
      <xdr:spPr>
        <a:xfrm>
          <a:off x="17162780" y="683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xdr:rowOff>
    </xdr:from>
    <xdr:to>
      <xdr:col>107</xdr:col>
      <xdr:colOff>50800</xdr:colOff>
      <xdr:row>41</xdr:row>
      <xdr:rowOff>5334</xdr:rowOff>
    </xdr:to>
    <xdr:cxnSp macro="">
      <xdr:nvCxnSpPr>
        <xdr:cNvPr id="497" name="直線コネクタ 496">
          <a:extLst>
            <a:ext uri="{FF2B5EF4-FFF2-40B4-BE49-F238E27FC236}">
              <a16:creationId xmlns:a16="http://schemas.microsoft.com/office/drawing/2014/main" id="{59EB1362-F343-42D8-A1DF-BD7E7F940698}"/>
            </a:ext>
          </a:extLst>
        </xdr:cNvPr>
        <xdr:cNvCxnSpPr/>
      </xdr:nvCxnSpPr>
      <xdr:spPr>
        <a:xfrm flipV="1">
          <a:off x="17213580" y="6874002"/>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125984</xdr:rowOff>
    </xdr:from>
    <xdr:to>
      <xdr:col>98</xdr:col>
      <xdr:colOff>38100</xdr:colOff>
      <xdr:row>41</xdr:row>
      <xdr:rowOff>56134</xdr:rowOff>
    </xdr:to>
    <xdr:sp macro="" textlink="">
      <xdr:nvSpPr>
        <xdr:cNvPr id="498" name="楕円 497">
          <a:extLst>
            <a:ext uri="{FF2B5EF4-FFF2-40B4-BE49-F238E27FC236}">
              <a16:creationId xmlns:a16="http://schemas.microsoft.com/office/drawing/2014/main" id="{9BCB81D1-3FA9-4EBF-9E84-64A8339AD91E}"/>
            </a:ext>
          </a:extLst>
        </xdr:cNvPr>
        <xdr:cNvSpPr/>
      </xdr:nvSpPr>
      <xdr:spPr>
        <a:xfrm>
          <a:off x="16388080" y="68315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5334</xdr:rowOff>
    </xdr:from>
    <xdr:to>
      <xdr:col>102</xdr:col>
      <xdr:colOff>114300</xdr:colOff>
      <xdr:row>41</xdr:row>
      <xdr:rowOff>5334</xdr:rowOff>
    </xdr:to>
    <xdr:cxnSp macro="">
      <xdr:nvCxnSpPr>
        <xdr:cNvPr id="499" name="直線コネクタ 498">
          <a:extLst>
            <a:ext uri="{FF2B5EF4-FFF2-40B4-BE49-F238E27FC236}">
              <a16:creationId xmlns:a16="http://schemas.microsoft.com/office/drawing/2014/main" id="{54BD3C13-72CF-4E03-951C-E1B5C1DC8D6C}"/>
            </a:ext>
          </a:extLst>
        </xdr:cNvPr>
        <xdr:cNvCxnSpPr/>
      </xdr:nvCxnSpPr>
      <xdr:spPr>
        <a:xfrm>
          <a:off x="16431260" y="687857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884F94CC-BFCE-489E-B51A-3EF2F12AC67D}"/>
            </a:ext>
          </a:extLst>
        </xdr:cNvPr>
        <xdr:cNvSpPr txBox="1"/>
      </xdr:nvSpPr>
      <xdr:spPr>
        <a:xfrm>
          <a:off x="18561127" y="641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C4112E5-7C3A-46AD-AAD5-ACC5D87C13BC}"/>
            </a:ext>
          </a:extLst>
        </xdr:cNvPr>
        <xdr:cNvSpPr txBox="1"/>
      </xdr:nvSpPr>
      <xdr:spPr>
        <a:xfrm>
          <a:off x="177762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2200005C-88F9-43DB-8E02-1D7499441C18}"/>
            </a:ext>
          </a:extLst>
        </xdr:cNvPr>
        <xdr:cNvSpPr txBox="1"/>
      </xdr:nvSpPr>
      <xdr:spPr>
        <a:xfrm>
          <a:off x="170015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B3E82AC0-55D5-4B23-9A19-FDDC0DC6340F}"/>
            </a:ext>
          </a:extLst>
        </xdr:cNvPr>
        <xdr:cNvSpPr txBox="1"/>
      </xdr:nvSpPr>
      <xdr:spPr>
        <a:xfrm>
          <a:off x="162268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47261</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70C3F064-AFC0-4DF9-95AB-9EAD4FD7D690}"/>
            </a:ext>
          </a:extLst>
        </xdr:cNvPr>
        <xdr:cNvSpPr txBox="1"/>
      </xdr:nvSpPr>
      <xdr:spPr>
        <a:xfrm>
          <a:off x="1856112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42689</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7EB4513C-E61D-4D77-98FD-D6D6E30BE8F4}"/>
            </a:ext>
          </a:extLst>
        </xdr:cNvPr>
        <xdr:cNvSpPr txBox="1"/>
      </xdr:nvSpPr>
      <xdr:spPr>
        <a:xfrm>
          <a:off x="17776267" y="691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47261</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D2A0330D-414C-4637-8DA3-1273FFE1F991}"/>
            </a:ext>
          </a:extLst>
        </xdr:cNvPr>
        <xdr:cNvSpPr txBox="1"/>
      </xdr:nvSpPr>
      <xdr:spPr>
        <a:xfrm>
          <a:off x="1700156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47261</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2F6F14B7-7A0D-4022-B23C-AAA5B9EA3009}"/>
            </a:ext>
          </a:extLst>
        </xdr:cNvPr>
        <xdr:cNvSpPr txBox="1"/>
      </xdr:nvSpPr>
      <xdr:spPr>
        <a:xfrm>
          <a:off x="1622686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8D601088-7F85-48F0-94CF-AEDF8B2E3EAE}"/>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F8A57F1-5844-4E48-8A12-B446199FA99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D86B78B0-1595-4976-B3EF-8442DCEC62F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8E9CAD49-2EDE-45EA-B126-1391F617E4A4}"/>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9DD95925-AAAD-42DF-B6D3-63C48063E0F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4119D1B7-FFC3-4537-AA23-8F5CC6E2855A}"/>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5211F4E4-93C5-427C-A3B2-9B53AFBC1EA8}"/>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6038A964-E58D-42C2-B1FB-49F3E850CB6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350E8DA-0154-45BE-8FC4-A4F8EAB0AB1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A5E633AF-16AA-4A9F-B07A-006302C69F06}"/>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89ED4532-A3F3-47E8-AAE0-51153AF31893}"/>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AF805D03-5676-40FC-92BF-FBB10032E2B3}"/>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659922B9-E82D-45D9-8B4C-312547885DFA}"/>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0BDED03A-5624-4F05-B010-C4D3E232C6A1}"/>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B8D4B05D-4E44-4D80-9E48-7612742F6DB3}"/>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DBB902BE-76FA-4A8B-B5CC-692D18E3B718}"/>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42EF297F-5BBD-46FD-8EEC-7BB67C8B5E8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92AAE77B-DCCE-4328-AC8C-036AA1C464B8}"/>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EF72BD26-9564-4CD5-96FB-C2550ADC5AAD}"/>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1BB2FCB9-461C-4420-BF61-D8414B4F1306}"/>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35C3F6B8-34CC-4A84-900D-3F072A97D856}"/>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A3ABEB5E-2FD6-4D47-A53C-D93CF379AA6A}"/>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7B3FDD43-76B6-4ADB-97F3-C817CE33A8F0}"/>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C19A79B6-F8F6-4B78-B591-286995D75399}"/>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2180D3EA-2166-4148-AC8A-FEBADA72FA38}"/>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EE72E0F2-8CC3-4DA9-88F9-95BD5D18D43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6EFB13D6-69C5-4BFB-B4CC-4805878B9FD6}"/>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269B90D8-9881-4E4D-B180-111EC8657129}"/>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DFE61A42-1284-4F06-9027-4DA34B88A899}"/>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F9C65052-3C61-4F5B-B64E-4B79CAA4832F}"/>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BE05CBBF-615A-45B9-B84E-8297C6E3941F}"/>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6AA8BDB4-8788-4FC7-9720-E3F53C8A16D6}"/>
            </a:ext>
          </a:extLst>
        </xdr:cNvPr>
        <xdr:cNvSpPr txBox="1"/>
      </xdr:nvSpPr>
      <xdr:spPr>
        <a:xfrm>
          <a:off x="14414500" y="9778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4AAA7469-D54A-499F-AB7D-F5DFB9EACE31}"/>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DAFBE08C-9495-4B50-BC9A-152DBFC27F37}"/>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7D7DE61B-9D58-4D5C-93FD-57FB0E1461A5}"/>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F0591E73-9F80-45AC-8C42-D9A3C3DFBCCC}"/>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19A05A5A-B317-401E-AE42-53EF1C64C9E9}"/>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32C2F6B4-1CB3-4AA3-9D84-126C49BBEAC6}"/>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FE3E6D72-B1ED-44D2-AA85-8DF2DBFC495F}"/>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311A61F3-888B-4CC3-BF39-530EBEA16541}"/>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A2214269-0545-4BED-9D8C-4FEBF69E312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D18C3323-1565-4625-999D-C4624E7A9EE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156573</xdr:rowOff>
    </xdr:from>
    <xdr:to>
      <xdr:col>85</xdr:col>
      <xdr:colOff>177800</xdr:colOff>
      <xdr:row>60</xdr:row>
      <xdr:rowOff>86723</xdr:rowOff>
    </xdr:to>
    <xdr:sp macro="" textlink="">
      <xdr:nvSpPr>
        <xdr:cNvPr id="550" name="楕円 549">
          <a:extLst>
            <a:ext uri="{FF2B5EF4-FFF2-40B4-BE49-F238E27FC236}">
              <a16:creationId xmlns:a16="http://schemas.microsoft.com/office/drawing/2014/main" id="{E01443A1-EBC1-4389-83CD-D700AC938388}"/>
            </a:ext>
          </a:extLst>
        </xdr:cNvPr>
        <xdr:cNvSpPr/>
      </xdr:nvSpPr>
      <xdr:spPr>
        <a:xfrm>
          <a:off x="14325600" y="1004733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135000</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789D1052-2D5D-4DA5-A143-E03C898EEB84}"/>
            </a:ext>
          </a:extLst>
        </xdr:cNvPr>
        <xdr:cNvSpPr txBox="1"/>
      </xdr:nvSpPr>
      <xdr:spPr>
        <a:xfrm>
          <a:off x="14414500" y="10025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130447</xdr:rowOff>
    </xdr:from>
    <xdr:to>
      <xdr:col>81</xdr:col>
      <xdr:colOff>101600</xdr:colOff>
      <xdr:row>60</xdr:row>
      <xdr:rowOff>60597</xdr:rowOff>
    </xdr:to>
    <xdr:sp macro="" textlink="">
      <xdr:nvSpPr>
        <xdr:cNvPr id="552" name="楕円 551">
          <a:extLst>
            <a:ext uri="{FF2B5EF4-FFF2-40B4-BE49-F238E27FC236}">
              <a16:creationId xmlns:a16="http://schemas.microsoft.com/office/drawing/2014/main" id="{65F6DA98-E00F-4D5A-95F9-C56DCC5A759F}"/>
            </a:ext>
          </a:extLst>
        </xdr:cNvPr>
        <xdr:cNvSpPr/>
      </xdr:nvSpPr>
      <xdr:spPr>
        <a:xfrm>
          <a:off x="13578840" y="100212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9797</xdr:rowOff>
    </xdr:from>
    <xdr:to>
      <xdr:col>85</xdr:col>
      <xdr:colOff>127000</xdr:colOff>
      <xdr:row>60</xdr:row>
      <xdr:rowOff>35923</xdr:rowOff>
    </xdr:to>
    <xdr:cxnSp macro="">
      <xdr:nvCxnSpPr>
        <xdr:cNvPr id="553" name="直線コネクタ 552">
          <a:extLst>
            <a:ext uri="{FF2B5EF4-FFF2-40B4-BE49-F238E27FC236}">
              <a16:creationId xmlns:a16="http://schemas.microsoft.com/office/drawing/2014/main" id="{5B7B2E18-BFC8-465A-B567-06F559AE037A}"/>
            </a:ext>
          </a:extLst>
        </xdr:cNvPr>
        <xdr:cNvCxnSpPr/>
      </xdr:nvCxnSpPr>
      <xdr:spPr>
        <a:xfrm>
          <a:off x="13629640" y="10068197"/>
          <a:ext cx="74676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17780</xdr:rowOff>
    </xdr:from>
    <xdr:to>
      <xdr:col>76</xdr:col>
      <xdr:colOff>165100</xdr:colOff>
      <xdr:row>60</xdr:row>
      <xdr:rowOff>119380</xdr:rowOff>
    </xdr:to>
    <xdr:sp macro="" textlink="">
      <xdr:nvSpPr>
        <xdr:cNvPr id="554" name="楕円 553">
          <a:extLst>
            <a:ext uri="{FF2B5EF4-FFF2-40B4-BE49-F238E27FC236}">
              <a16:creationId xmlns:a16="http://schemas.microsoft.com/office/drawing/2014/main" id="{28CEABE8-CD1A-4D00-854C-954B5E5B2270}"/>
            </a:ext>
          </a:extLst>
        </xdr:cNvPr>
        <xdr:cNvSpPr/>
      </xdr:nvSpPr>
      <xdr:spPr>
        <a:xfrm>
          <a:off x="1280414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9797</xdr:rowOff>
    </xdr:from>
    <xdr:to>
      <xdr:col>81</xdr:col>
      <xdr:colOff>50800</xdr:colOff>
      <xdr:row>60</xdr:row>
      <xdr:rowOff>68580</xdr:rowOff>
    </xdr:to>
    <xdr:cxnSp macro="">
      <xdr:nvCxnSpPr>
        <xdr:cNvPr id="555" name="直線コネクタ 554">
          <a:extLst>
            <a:ext uri="{FF2B5EF4-FFF2-40B4-BE49-F238E27FC236}">
              <a16:creationId xmlns:a16="http://schemas.microsoft.com/office/drawing/2014/main" id="{0C88BAC6-3CEF-4247-9439-A8EF54000974}"/>
            </a:ext>
          </a:extLst>
        </xdr:cNvPr>
        <xdr:cNvCxnSpPr/>
      </xdr:nvCxnSpPr>
      <xdr:spPr>
        <a:xfrm flipV="1">
          <a:off x="12854940" y="10068197"/>
          <a:ext cx="7747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55335</xdr:rowOff>
    </xdr:from>
    <xdr:to>
      <xdr:col>72</xdr:col>
      <xdr:colOff>38100</xdr:colOff>
      <xdr:row>61</xdr:row>
      <xdr:rowOff>156935</xdr:rowOff>
    </xdr:to>
    <xdr:sp macro="" textlink="">
      <xdr:nvSpPr>
        <xdr:cNvPr id="556" name="楕円 555">
          <a:extLst>
            <a:ext uri="{FF2B5EF4-FFF2-40B4-BE49-F238E27FC236}">
              <a16:creationId xmlns:a16="http://schemas.microsoft.com/office/drawing/2014/main" id="{F37532F3-1F61-4592-927B-5D190CD68827}"/>
            </a:ext>
          </a:extLst>
        </xdr:cNvPr>
        <xdr:cNvSpPr/>
      </xdr:nvSpPr>
      <xdr:spPr>
        <a:xfrm>
          <a:off x="12029440" y="102813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68580</xdr:rowOff>
    </xdr:from>
    <xdr:to>
      <xdr:col>76</xdr:col>
      <xdr:colOff>114300</xdr:colOff>
      <xdr:row>61</xdr:row>
      <xdr:rowOff>106135</xdr:rowOff>
    </xdr:to>
    <xdr:cxnSp macro="">
      <xdr:nvCxnSpPr>
        <xdr:cNvPr id="557" name="直線コネクタ 556">
          <a:extLst>
            <a:ext uri="{FF2B5EF4-FFF2-40B4-BE49-F238E27FC236}">
              <a16:creationId xmlns:a16="http://schemas.microsoft.com/office/drawing/2014/main" id="{0CC39D0F-7290-4CCA-A5EC-6A6424D2ADDB}"/>
            </a:ext>
          </a:extLst>
        </xdr:cNvPr>
        <xdr:cNvCxnSpPr/>
      </xdr:nvCxnSpPr>
      <xdr:spPr>
        <a:xfrm flipV="1">
          <a:off x="12072620" y="10126980"/>
          <a:ext cx="782320" cy="20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25944</xdr:rowOff>
    </xdr:from>
    <xdr:to>
      <xdr:col>67</xdr:col>
      <xdr:colOff>101600</xdr:colOff>
      <xdr:row>61</xdr:row>
      <xdr:rowOff>127544</xdr:rowOff>
    </xdr:to>
    <xdr:sp macro="" textlink="">
      <xdr:nvSpPr>
        <xdr:cNvPr id="558" name="楕円 557">
          <a:extLst>
            <a:ext uri="{FF2B5EF4-FFF2-40B4-BE49-F238E27FC236}">
              <a16:creationId xmlns:a16="http://schemas.microsoft.com/office/drawing/2014/main" id="{53889E0C-38E4-4702-915F-E558F6CE3D4F}"/>
            </a:ext>
          </a:extLst>
        </xdr:cNvPr>
        <xdr:cNvSpPr/>
      </xdr:nvSpPr>
      <xdr:spPr>
        <a:xfrm>
          <a:off x="11231880" y="1025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76744</xdr:rowOff>
    </xdr:from>
    <xdr:to>
      <xdr:col>71</xdr:col>
      <xdr:colOff>177800</xdr:colOff>
      <xdr:row>61</xdr:row>
      <xdr:rowOff>106135</xdr:rowOff>
    </xdr:to>
    <xdr:cxnSp macro="">
      <xdr:nvCxnSpPr>
        <xdr:cNvPr id="559" name="直線コネクタ 558">
          <a:extLst>
            <a:ext uri="{FF2B5EF4-FFF2-40B4-BE49-F238E27FC236}">
              <a16:creationId xmlns:a16="http://schemas.microsoft.com/office/drawing/2014/main" id="{59FBD649-EF8F-4E3B-BE9C-4F2A3E679C17}"/>
            </a:ext>
          </a:extLst>
        </xdr:cNvPr>
        <xdr:cNvCxnSpPr/>
      </xdr:nvCxnSpPr>
      <xdr:spPr>
        <a:xfrm>
          <a:off x="11282680" y="10302784"/>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98E294E7-2289-4A06-9942-E590571DC248}"/>
            </a:ext>
          </a:extLst>
        </xdr:cNvPr>
        <xdr:cNvSpPr txBox="1"/>
      </xdr:nvSpPr>
      <xdr:spPr>
        <a:xfrm>
          <a:off x="1343724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1" name="n_2aveValue【学校施設】&#10;有形固定資産減価償却率">
          <a:extLst>
            <a:ext uri="{FF2B5EF4-FFF2-40B4-BE49-F238E27FC236}">
              <a16:creationId xmlns:a16="http://schemas.microsoft.com/office/drawing/2014/main" id="{C07153A1-3E53-4619-8F83-4EF713BE940F}"/>
            </a:ext>
          </a:extLst>
        </xdr:cNvPr>
        <xdr:cNvSpPr txBox="1"/>
      </xdr:nvSpPr>
      <xdr:spPr>
        <a:xfrm>
          <a:off x="126752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A312FA76-893A-480C-BA8C-590938D86537}"/>
            </a:ext>
          </a:extLst>
        </xdr:cNvPr>
        <xdr:cNvSpPr txBox="1"/>
      </xdr:nvSpPr>
      <xdr:spPr>
        <a:xfrm>
          <a:off x="119005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39ADB1BD-2198-42F2-8781-0A15069F34C8}"/>
            </a:ext>
          </a:extLst>
        </xdr:cNvPr>
        <xdr:cNvSpPr txBox="1"/>
      </xdr:nvSpPr>
      <xdr:spPr>
        <a:xfrm>
          <a:off x="1110298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51724</xdr:rowOff>
    </xdr:from>
    <xdr:ext cx="405111" cy="259045"/>
    <xdr:sp macro="" textlink="">
      <xdr:nvSpPr>
        <xdr:cNvPr id="564" name="n_1mainValue【学校施設】&#10;有形固定資産減価償却率">
          <a:extLst>
            <a:ext uri="{FF2B5EF4-FFF2-40B4-BE49-F238E27FC236}">
              <a16:creationId xmlns:a16="http://schemas.microsoft.com/office/drawing/2014/main" id="{D7101AD4-D782-43CE-A341-1C317A66DF04}"/>
            </a:ext>
          </a:extLst>
        </xdr:cNvPr>
        <xdr:cNvSpPr txBox="1"/>
      </xdr:nvSpPr>
      <xdr:spPr>
        <a:xfrm>
          <a:off x="13437244" y="10110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110507</xdr:rowOff>
    </xdr:from>
    <xdr:ext cx="405111" cy="259045"/>
    <xdr:sp macro="" textlink="">
      <xdr:nvSpPr>
        <xdr:cNvPr id="565" name="n_2mainValue【学校施設】&#10;有形固定資産減価償却率">
          <a:extLst>
            <a:ext uri="{FF2B5EF4-FFF2-40B4-BE49-F238E27FC236}">
              <a16:creationId xmlns:a16="http://schemas.microsoft.com/office/drawing/2014/main" id="{89D20A56-A06C-4FCD-938B-B5C524B12DFC}"/>
            </a:ext>
          </a:extLst>
        </xdr:cNvPr>
        <xdr:cNvSpPr txBox="1"/>
      </xdr:nvSpPr>
      <xdr:spPr>
        <a:xfrm>
          <a:off x="1267524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148062</xdr:rowOff>
    </xdr:from>
    <xdr:ext cx="405111" cy="259045"/>
    <xdr:sp macro="" textlink="">
      <xdr:nvSpPr>
        <xdr:cNvPr id="566" name="n_3mainValue【学校施設】&#10;有形固定資産減価償却率">
          <a:extLst>
            <a:ext uri="{FF2B5EF4-FFF2-40B4-BE49-F238E27FC236}">
              <a16:creationId xmlns:a16="http://schemas.microsoft.com/office/drawing/2014/main" id="{92603200-7262-4505-9F2D-FF0CE6A6749D}"/>
            </a:ext>
          </a:extLst>
        </xdr:cNvPr>
        <xdr:cNvSpPr txBox="1"/>
      </xdr:nvSpPr>
      <xdr:spPr>
        <a:xfrm>
          <a:off x="11900544" y="1037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118671</xdr:rowOff>
    </xdr:from>
    <xdr:ext cx="405111" cy="259045"/>
    <xdr:sp macro="" textlink="">
      <xdr:nvSpPr>
        <xdr:cNvPr id="567" name="n_4mainValue【学校施設】&#10;有形固定資産減価償却率">
          <a:extLst>
            <a:ext uri="{FF2B5EF4-FFF2-40B4-BE49-F238E27FC236}">
              <a16:creationId xmlns:a16="http://schemas.microsoft.com/office/drawing/2014/main" id="{4F91C892-4311-468D-9B67-F1D8CBC64A4A}"/>
            </a:ext>
          </a:extLst>
        </xdr:cNvPr>
        <xdr:cNvSpPr txBox="1"/>
      </xdr:nvSpPr>
      <xdr:spPr>
        <a:xfrm>
          <a:off x="11102984" y="1034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89837758-0D2D-4D7D-B2EF-61573601EDA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C48C1DD0-B39F-4F5C-B47F-1FC5F20AFF1F}"/>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D926C167-870C-4CB8-B388-777076AAAE7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3D0DE6CF-DC99-43A8-ABBA-FD412E11C419}"/>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883D49F0-D8C6-4F31-83E1-6B52197EF60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ED60EFD0-3C2B-4FF4-83D0-56C3CBA9CEE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779CC4D7-3901-46CE-A674-2CB8E3EC79C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48CB8E3B-CA72-4D10-BE41-7989B7984B6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8B744B1D-C9A5-4273-9E74-C500762B422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1669F97A-CDF0-4700-8A4E-C90FD6893E7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B2C0C062-F300-4214-BDE6-2F8792AEAB0C}"/>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68215D11-C151-44D2-949F-73C7103785BC}"/>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11C1CAAE-58D4-4D33-B70F-A746DAA5C97D}"/>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27959C00-92A3-48D8-8D29-82EABD0A0ABA}"/>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F7EBF00F-28F1-4909-AB07-31D3DDC73C17}"/>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4A758460-2A7D-456F-9DF5-74CF122EB975}"/>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5BD5DCD7-2E57-4143-923B-4DD1C945B84D}"/>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28B740F3-7651-4F0A-893D-7531D55A14F6}"/>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69217695-6648-416E-8834-5F115E77448F}"/>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CB2A8C77-9F2D-4ABE-B86D-7A6EFEE8ABE4}"/>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F674C23D-633D-4EFB-8708-70F75F58FE27}"/>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C15F4EB3-FBDE-4AB6-9C6E-794251FEC898}"/>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DD42B897-C581-48B4-B6B0-8D4D664F05D4}"/>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F42F6738-4243-4B86-9F1D-F164684C14C7}"/>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99C34D0F-5D69-47F1-9E0C-ECBE227C717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EC273F58-9F01-47BF-A407-87A4606E3C5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A45AD4ED-543D-4D41-A845-9353A673C737}"/>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C2B0180B-3151-491F-8B8A-D2AF25279D57}"/>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2B05B3D3-1A2D-47E6-B62D-27F81EE9BE84}"/>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FAEFE838-442B-44A9-BA84-5C8F7A44D3FF}"/>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007CD695-00DA-4A11-B8B2-527D088C45D2}"/>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99" name="【学校施設】&#10;一人当たり面積平均値テキスト">
          <a:extLst>
            <a:ext uri="{FF2B5EF4-FFF2-40B4-BE49-F238E27FC236}">
              <a16:creationId xmlns:a16="http://schemas.microsoft.com/office/drawing/2014/main" id="{1CC99D39-F264-4A3F-AF29-63F201FDCAD3}"/>
            </a:ext>
          </a:extLst>
        </xdr:cNvPr>
        <xdr:cNvSpPr txBox="1"/>
      </xdr:nvSpPr>
      <xdr:spPr>
        <a:xfrm>
          <a:off x="19547840" y="1048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94517432-1F6D-467B-AA2F-DBA717479933}"/>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1A6CB15E-63FC-41A1-BA80-112B6D5B872F}"/>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EF44D60C-6EEC-49B8-8E3E-8BFD949A7E5F}"/>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BD41B26E-9558-4392-8682-42CD49E28DFF}"/>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A0615EEF-7668-4D73-A176-BF124308FFCE}"/>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57C25BB9-EA3D-4E02-84CE-2156E1177A5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B9026047-A453-493F-BA76-B30139366E6E}"/>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63098D79-EFC7-4C20-A574-17A9FB3547A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DAD3819C-4848-4F05-85BA-544FB1F90B4D}"/>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CA7ECA07-9FB9-43CF-9019-CA05C0692257}"/>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127181</xdr:rowOff>
    </xdr:from>
    <xdr:to>
      <xdr:col>116</xdr:col>
      <xdr:colOff>114300</xdr:colOff>
      <xdr:row>62</xdr:row>
      <xdr:rowOff>57331</xdr:rowOff>
    </xdr:to>
    <xdr:sp macro="" textlink="">
      <xdr:nvSpPr>
        <xdr:cNvPr id="610" name="楕円 609">
          <a:extLst>
            <a:ext uri="{FF2B5EF4-FFF2-40B4-BE49-F238E27FC236}">
              <a16:creationId xmlns:a16="http://schemas.microsoft.com/office/drawing/2014/main" id="{6051612B-8C26-42C2-8AAD-880CBAA96DE7}"/>
            </a:ext>
          </a:extLst>
        </xdr:cNvPr>
        <xdr:cNvSpPr/>
      </xdr:nvSpPr>
      <xdr:spPr>
        <a:xfrm>
          <a:off x="19458940" y="10353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150058</xdr:rowOff>
    </xdr:from>
    <xdr:ext cx="469744" cy="259045"/>
    <xdr:sp macro="" textlink="">
      <xdr:nvSpPr>
        <xdr:cNvPr id="611" name="【学校施設】&#10;一人当たり面積該当値テキスト">
          <a:extLst>
            <a:ext uri="{FF2B5EF4-FFF2-40B4-BE49-F238E27FC236}">
              <a16:creationId xmlns:a16="http://schemas.microsoft.com/office/drawing/2014/main" id="{6D8DF2C7-CE3E-4445-BC06-6FCBB14B305C}"/>
            </a:ext>
          </a:extLst>
        </xdr:cNvPr>
        <xdr:cNvSpPr txBox="1"/>
      </xdr:nvSpPr>
      <xdr:spPr>
        <a:xfrm>
          <a:off x="19547840" y="10208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106499</xdr:rowOff>
    </xdr:from>
    <xdr:to>
      <xdr:col>112</xdr:col>
      <xdr:colOff>38100</xdr:colOff>
      <xdr:row>62</xdr:row>
      <xdr:rowOff>36649</xdr:rowOff>
    </xdr:to>
    <xdr:sp macro="" textlink="">
      <xdr:nvSpPr>
        <xdr:cNvPr id="612" name="楕円 611">
          <a:extLst>
            <a:ext uri="{FF2B5EF4-FFF2-40B4-BE49-F238E27FC236}">
              <a16:creationId xmlns:a16="http://schemas.microsoft.com/office/drawing/2014/main" id="{67DFC1A2-9E4E-421E-8602-79887E5E5453}"/>
            </a:ext>
          </a:extLst>
        </xdr:cNvPr>
        <xdr:cNvSpPr/>
      </xdr:nvSpPr>
      <xdr:spPr>
        <a:xfrm>
          <a:off x="18735040" y="10332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157299</xdr:rowOff>
    </xdr:from>
    <xdr:to>
      <xdr:col>116</xdr:col>
      <xdr:colOff>63500</xdr:colOff>
      <xdr:row>62</xdr:row>
      <xdr:rowOff>6531</xdr:rowOff>
    </xdr:to>
    <xdr:cxnSp macro="">
      <xdr:nvCxnSpPr>
        <xdr:cNvPr id="613" name="直線コネクタ 612">
          <a:extLst>
            <a:ext uri="{FF2B5EF4-FFF2-40B4-BE49-F238E27FC236}">
              <a16:creationId xmlns:a16="http://schemas.microsoft.com/office/drawing/2014/main" id="{CA9E0283-9A9F-430F-A9B8-D71533FDAA71}"/>
            </a:ext>
          </a:extLst>
        </xdr:cNvPr>
        <xdr:cNvCxnSpPr/>
      </xdr:nvCxnSpPr>
      <xdr:spPr>
        <a:xfrm>
          <a:off x="18778220" y="10383339"/>
          <a:ext cx="731520" cy="16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133713</xdr:rowOff>
    </xdr:from>
    <xdr:to>
      <xdr:col>107</xdr:col>
      <xdr:colOff>101600</xdr:colOff>
      <xdr:row>62</xdr:row>
      <xdr:rowOff>63863</xdr:rowOff>
    </xdr:to>
    <xdr:sp macro="" textlink="">
      <xdr:nvSpPr>
        <xdr:cNvPr id="614" name="楕円 613">
          <a:extLst>
            <a:ext uri="{FF2B5EF4-FFF2-40B4-BE49-F238E27FC236}">
              <a16:creationId xmlns:a16="http://schemas.microsoft.com/office/drawing/2014/main" id="{3498AC11-4C30-4710-91AA-78015A468EED}"/>
            </a:ext>
          </a:extLst>
        </xdr:cNvPr>
        <xdr:cNvSpPr/>
      </xdr:nvSpPr>
      <xdr:spPr>
        <a:xfrm>
          <a:off x="17937480" y="10359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157299</xdr:rowOff>
    </xdr:from>
    <xdr:to>
      <xdr:col>111</xdr:col>
      <xdr:colOff>177800</xdr:colOff>
      <xdr:row>62</xdr:row>
      <xdr:rowOff>13063</xdr:rowOff>
    </xdr:to>
    <xdr:cxnSp macro="">
      <xdr:nvCxnSpPr>
        <xdr:cNvPr id="615" name="直線コネクタ 614">
          <a:extLst>
            <a:ext uri="{FF2B5EF4-FFF2-40B4-BE49-F238E27FC236}">
              <a16:creationId xmlns:a16="http://schemas.microsoft.com/office/drawing/2014/main" id="{4E7D50AA-B491-4607-A149-FBA51A8BAF30}"/>
            </a:ext>
          </a:extLst>
        </xdr:cNvPr>
        <xdr:cNvCxnSpPr/>
      </xdr:nvCxnSpPr>
      <xdr:spPr>
        <a:xfrm flipV="1">
          <a:off x="17988280" y="10383339"/>
          <a:ext cx="78994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102144</xdr:rowOff>
    </xdr:from>
    <xdr:to>
      <xdr:col>102</xdr:col>
      <xdr:colOff>165100</xdr:colOff>
      <xdr:row>62</xdr:row>
      <xdr:rowOff>32294</xdr:rowOff>
    </xdr:to>
    <xdr:sp macro="" textlink="">
      <xdr:nvSpPr>
        <xdr:cNvPr id="616" name="楕円 615">
          <a:extLst>
            <a:ext uri="{FF2B5EF4-FFF2-40B4-BE49-F238E27FC236}">
              <a16:creationId xmlns:a16="http://schemas.microsoft.com/office/drawing/2014/main" id="{01513B29-8106-477F-AFD5-FE3D5CA8167C}"/>
            </a:ext>
          </a:extLst>
        </xdr:cNvPr>
        <xdr:cNvSpPr/>
      </xdr:nvSpPr>
      <xdr:spPr>
        <a:xfrm>
          <a:off x="17162780" y="103281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152944</xdr:rowOff>
    </xdr:from>
    <xdr:to>
      <xdr:col>107</xdr:col>
      <xdr:colOff>50800</xdr:colOff>
      <xdr:row>62</xdr:row>
      <xdr:rowOff>13063</xdr:rowOff>
    </xdr:to>
    <xdr:cxnSp macro="">
      <xdr:nvCxnSpPr>
        <xdr:cNvPr id="617" name="直線コネクタ 616">
          <a:extLst>
            <a:ext uri="{FF2B5EF4-FFF2-40B4-BE49-F238E27FC236}">
              <a16:creationId xmlns:a16="http://schemas.microsoft.com/office/drawing/2014/main" id="{419D0C37-9BF9-46D2-81B5-E85080BDA2E9}"/>
            </a:ext>
          </a:extLst>
        </xdr:cNvPr>
        <xdr:cNvCxnSpPr/>
      </xdr:nvCxnSpPr>
      <xdr:spPr>
        <a:xfrm>
          <a:off x="17213580" y="10378984"/>
          <a:ext cx="7747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102144</xdr:rowOff>
    </xdr:from>
    <xdr:to>
      <xdr:col>98</xdr:col>
      <xdr:colOff>38100</xdr:colOff>
      <xdr:row>62</xdr:row>
      <xdr:rowOff>32294</xdr:rowOff>
    </xdr:to>
    <xdr:sp macro="" textlink="">
      <xdr:nvSpPr>
        <xdr:cNvPr id="618" name="楕円 617">
          <a:extLst>
            <a:ext uri="{FF2B5EF4-FFF2-40B4-BE49-F238E27FC236}">
              <a16:creationId xmlns:a16="http://schemas.microsoft.com/office/drawing/2014/main" id="{20A08E96-CE86-42FE-84B2-416F34B7805D}"/>
            </a:ext>
          </a:extLst>
        </xdr:cNvPr>
        <xdr:cNvSpPr/>
      </xdr:nvSpPr>
      <xdr:spPr>
        <a:xfrm>
          <a:off x="16388080" y="103281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152944</xdr:rowOff>
    </xdr:from>
    <xdr:to>
      <xdr:col>102</xdr:col>
      <xdr:colOff>114300</xdr:colOff>
      <xdr:row>61</xdr:row>
      <xdr:rowOff>152944</xdr:rowOff>
    </xdr:to>
    <xdr:cxnSp macro="">
      <xdr:nvCxnSpPr>
        <xdr:cNvPr id="619" name="直線コネクタ 618">
          <a:extLst>
            <a:ext uri="{FF2B5EF4-FFF2-40B4-BE49-F238E27FC236}">
              <a16:creationId xmlns:a16="http://schemas.microsoft.com/office/drawing/2014/main" id="{2B47B2A8-6D4B-47B0-AE2F-63625F146942}"/>
            </a:ext>
          </a:extLst>
        </xdr:cNvPr>
        <xdr:cNvCxnSpPr/>
      </xdr:nvCxnSpPr>
      <xdr:spPr>
        <a:xfrm>
          <a:off x="16431260" y="1037898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620" name="n_1aveValue【学校施設】&#10;一人当たり面積">
          <a:extLst>
            <a:ext uri="{FF2B5EF4-FFF2-40B4-BE49-F238E27FC236}">
              <a16:creationId xmlns:a16="http://schemas.microsoft.com/office/drawing/2014/main" id="{290D635F-9CD5-47A1-A71E-DA441FC86B02}"/>
            </a:ext>
          </a:extLst>
        </xdr:cNvPr>
        <xdr:cNvSpPr txBox="1"/>
      </xdr:nvSpPr>
      <xdr:spPr>
        <a:xfrm>
          <a:off x="185611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21" name="n_2aveValue【学校施設】&#10;一人当たり面積">
          <a:extLst>
            <a:ext uri="{FF2B5EF4-FFF2-40B4-BE49-F238E27FC236}">
              <a16:creationId xmlns:a16="http://schemas.microsoft.com/office/drawing/2014/main" id="{F13872B4-C500-4ACB-BA3E-EBC08513C87D}"/>
            </a:ext>
          </a:extLst>
        </xdr:cNvPr>
        <xdr:cNvSpPr txBox="1"/>
      </xdr:nvSpPr>
      <xdr:spPr>
        <a:xfrm>
          <a:off x="17776267" y="10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622" name="n_3aveValue【学校施設】&#10;一人当たり面積">
          <a:extLst>
            <a:ext uri="{FF2B5EF4-FFF2-40B4-BE49-F238E27FC236}">
              <a16:creationId xmlns:a16="http://schemas.microsoft.com/office/drawing/2014/main" id="{67717111-2124-470B-8805-970366B38B53}"/>
            </a:ext>
          </a:extLst>
        </xdr:cNvPr>
        <xdr:cNvSpPr txBox="1"/>
      </xdr:nvSpPr>
      <xdr:spPr>
        <a:xfrm>
          <a:off x="17001567" y="1062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623" name="n_4aveValue【学校施設】&#10;一人当たり面積">
          <a:extLst>
            <a:ext uri="{FF2B5EF4-FFF2-40B4-BE49-F238E27FC236}">
              <a16:creationId xmlns:a16="http://schemas.microsoft.com/office/drawing/2014/main" id="{1F48FDCE-AE0C-4312-8518-9CAC7EC625E2}"/>
            </a:ext>
          </a:extLst>
        </xdr:cNvPr>
        <xdr:cNvSpPr txBox="1"/>
      </xdr:nvSpPr>
      <xdr:spPr>
        <a:xfrm>
          <a:off x="16226867" y="1060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53176</xdr:rowOff>
    </xdr:from>
    <xdr:ext cx="469744" cy="259045"/>
    <xdr:sp macro="" textlink="">
      <xdr:nvSpPr>
        <xdr:cNvPr id="624" name="n_1mainValue【学校施設】&#10;一人当たり面積">
          <a:extLst>
            <a:ext uri="{FF2B5EF4-FFF2-40B4-BE49-F238E27FC236}">
              <a16:creationId xmlns:a16="http://schemas.microsoft.com/office/drawing/2014/main" id="{173FE97B-E511-4244-AF99-628EA5BFB660}"/>
            </a:ext>
          </a:extLst>
        </xdr:cNvPr>
        <xdr:cNvSpPr txBox="1"/>
      </xdr:nvSpPr>
      <xdr:spPr>
        <a:xfrm>
          <a:off x="18561127" y="1011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80390</xdr:rowOff>
    </xdr:from>
    <xdr:ext cx="469744" cy="259045"/>
    <xdr:sp macro="" textlink="">
      <xdr:nvSpPr>
        <xdr:cNvPr id="625" name="n_2mainValue【学校施設】&#10;一人当たり面積">
          <a:extLst>
            <a:ext uri="{FF2B5EF4-FFF2-40B4-BE49-F238E27FC236}">
              <a16:creationId xmlns:a16="http://schemas.microsoft.com/office/drawing/2014/main" id="{86408436-CBDE-43EB-BC02-33B6B034F27C}"/>
            </a:ext>
          </a:extLst>
        </xdr:cNvPr>
        <xdr:cNvSpPr txBox="1"/>
      </xdr:nvSpPr>
      <xdr:spPr>
        <a:xfrm>
          <a:off x="17776267" y="1013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48821</xdr:rowOff>
    </xdr:from>
    <xdr:ext cx="469744" cy="259045"/>
    <xdr:sp macro="" textlink="">
      <xdr:nvSpPr>
        <xdr:cNvPr id="626" name="n_3mainValue【学校施設】&#10;一人当たり面積">
          <a:extLst>
            <a:ext uri="{FF2B5EF4-FFF2-40B4-BE49-F238E27FC236}">
              <a16:creationId xmlns:a16="http://schemas.microsoft.com/office/drawing/2014/main" id="{E6B59D48-C085-45E8-860E-152DE3AE15FC}"/>
            </a:ext>
          </a:extLst>
        </xdr:cNvPr>
        <xdr:cNvSpPr txBox="1"/>
      </xdr:nvSpPr>
      <xdr:spPr>
        <a:xfrm>
          <a:off x="17001567" y="1010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48821</xdr:rowOff>
    </xdr:from>
    <xdr:ext cx="469744" cy="259045"/>
    <xdr:sp macro="" textlink="">
      <xdr:nvSpPr>
        <xdr:cNvPr id="627" name="n_4mainValue【学校施設】&#10;一人当たり面積">
          <a:extLst>
            <a:ext uri="{FF2B5EF4-FFF2-40B4-BE49-F238E27FC236}">
              <a16:creationId xmlns:a16="http://schemas.microsoft.com/office/drawing/2014/main" id="{2F495E31-18F8-4693-BD8F-84536A4D5F50}"/>
            </a:ext>
          </a:extLst>
        </xdr:cNvPr>
        <xdr:cNvSpPr txBox="1"/>
      </xdr:nvSpPr>
      <xdr:spPr>
        <a:xfrm>
          <a:off x="16226867" y="1010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7D62BED3-0075-4E8A-B66D-D9707E3E82E7}"/>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1B240E28-BEE2-4868-8334-0308324D8BD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7B2EFE46-14A8-4288-B48A-A65A5884AFA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6E14942B-2773-4820-84CE-1DBD79CBEBF6}"/>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C2CEFAF2-DC00-4910-9933-45D0057E744A}"/>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81448181-4DCA-4BF3-8DE1-1A2911AAAC7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33D2C6AE-307C-401F-AFA0-38D617BB606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651CC557-0355-4A89-8D20-BF98154C761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B8020506-80C0-497E-BBDE-7DBAFB96A13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7301E9DB-FA34-4502-8DBD-807096C913F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4BD01FED-7484-48D7-967A-7F758F121F84}"/>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64F119B6-A952-4A67-845E-9F9B83F3674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353A9A77-9525-484E-8E82-4FE2CD21FEF6}"/>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A75A0396-2D7F-4615-8D68-42E010B9EF37}"/>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5C6B71CD-F175-4CCE-80BD-70D04B07CEB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81C86536-68C1-487C-9863-5F9D6BE2E293}"/>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AA1CA47C-A410-4040-9753-AC5E3B7E6282}"/>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B66BD5F4-8ACB-4B4C-B34E-17F57551EA46}"/>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066E171B-C708-4E70-AF7F-0D6F6A41AB39}"/>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94263AD9-0372-4E96-9D67-D36388BAE767}"/>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E48500F3-0E4A-49C0-8DA4-40E9DDD222E9}"/>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57C9AE0E-E3E3-4F1C-821E-4972E630BFA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CF674B48-66EE-4EEC-A9AE-A91E2A50F931}"/>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9573269B-209E-4B78-8443-66DD503DCCE2}"/>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03435627-85BE-466F-8441-987A4BAEE366}"/>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597FED7F-61E6-4F09-ACC6-DDDD6525766A}"/>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C3AF6C4C-322D-429E-B06A-4B0839D8B088}"/>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74ECE76D-4FF4-44D8-8463-6D18CE1D63FF}"/>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9E492B6D-953B-4E32-8941-8FA89C7BF8F9}"/>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657" name="【児童館】&#10;有形固定資産減価償却率平均値テキスト">
          <a:extLst>
            <a:ext uri="{FF2B5EF4-FFF2-40B4-BE49-F238E27FC236}">
              <a16:creationId xmlns:a16="http://schemas.microsoft.com/office/drawing/2014/main" id="{FB2786B9-8101-4CDE-93D4-ABF1AB219356}"/>
            </a:ext>
          </a:extLst>
        </xdr:cNvPr>
        <xdr:cNvSpPr txBox="1"/>
      </xdr:nvSpPr>
      <xdr:spPr>
        <a:xfrm>
          <a:off x="14414500" y="13681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FA58553C-7904-405B-BE61-B183D0AB37E4}"/>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4F9A8CAE-6950-4ECF-A2EE-738593BB28EB}"/>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63CB1116-4483-48DD-8A04-A576E1B9888B}"/>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70E04F04-950C-4642-AD74-AFC030B5FB8F}"/>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20DC0C29-2F11-45D9-8192-2AAA646D7D7A}"/>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B77356AC-CEEB-45C0-B859-9810161A226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ADA9C789-8959-4912-939F-15ED9DEF8351}"/>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1AE5417D-2DEA-48E6-A2A6-018AA4C08C52}"/>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D0979852-998A-4E3D-9FC3-EEA84C84CC05}"/>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D6AB2027-7DFA-491D-B48B-09940F034AB7}"/>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122555</xdr:rowOff>
    </xdr:from>
    <xdr:to>
      <xdr:col>85</xdr:col>
      <xdr:colOff>177800</xdr:colOff>
      <xdr:row>82</xdr:row>
      <xdr:rowOff>52705</xdr:rowOff>
    </xdr:to>
    <xdr:sp macro="" textlink="">
      <xdr:nvSpPr>
        <xdr:cNvPr id="668" name="楕円 667">
          <a:extLst>
            <a:ext uri="{FF2B5EF4-FFF2-40B4-BE49-F238E27FC236}">
              <a16:creationId xmlns:a16="http://schemas.microsoft.com/office/drawing/2014/main" id="{69823C9C-17DD-4439-9C3D-388022CFD1CC}"/>
            </a:ext>
          </a:extLst>
        </xdr:cNvPr>
        <xdr:cNvSpPr/>
      </xdr:nvSpPr>
      <xdr:spPr>
        <a:xfrm>
          <a:off x="14325600" y="137013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145432</xdr:rowOff>
    </xdr:from>
    <xdr:ext cx="405111" cy="259045"/>
    <xdr:sp macro="" textlink="">
      <xdr:nvSpPr>
        <xdr:cNvPr id="669" name="【児童館】&#10;有形固定資産減価償却率該当値テキスト">
          <a:extLst>
            <a:ext uri="{FF2B5EF4-FFF2-40B4-BE49-F238E27FC236}">
              <a16:creationId xmlns:a16="http://schemas.microsoft.com/office/drawing/2014/main" id="{EFBD06C1-4CAE-48BF-83D6-C9BD578850BC}"/>
            </a:ext>
          </a:extLst>
        </xdr:cNvPr>
        <xdr:cNvSpPr txBox="1"/>
      </xdr:nvSpPr>
      <xdr:spPr>
        <a:xfrm>
          <a:off x="14414500" y="1355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153036</xdr:rowOff>
    </xdr:from>
    <xdr:to>
      <xdr:col>81</xdr:col>
      <xdr:colOff>101600</xdr:colOff>
      <xdr:row>82</xdr:row>
      <xdr:rowOff>83186</xdr:rowOff>
    </xdr:to>
    <xdr:sp macro="" textlink="">
      <xdr:nvSpPr>
        <xdr:cNvPr id="670" name="楕円 669">
          <a:extLst>
            <a:ext uri="{FF2B5EF4-FFF2-40B4-BE49-F238E27FC236}">
              <a16:creationId xmlns:a16="http://schemas.microsoft.com/office/drawing/2014/main" id="{6A246565-8E92-48AF-A55E-DE63CE46B377}"/>
            </a:ext>
          </a:extLst>
        </xdr:cNvPr>
        <xdr:cNvSpPr/>
      </xdr:nvSpPr>
      <xdr:spPr>
        <a:xfrm>
          <a:off x="13578840" y="13731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1905</xdr:rowOff>
    </xdr:from>
    <xdr:to>
      <xdr:col>85</xdr:col>
      <xdr:colOff>127000</xdr:colOff>
      <xdr:row>82</xdr:row>
      <xdr:rowOff>32386</xdr:rowOff>
    </xdr:to>
    <xdr:cxnSp macro="">
      <xdr:nvCxnSpPr>
        <xdr:cNvPr id="671" name="直線コネクタ 670">
          <a:extLst>
            <a:ext uri="{FF2B5EF4-FFF2-40B4-BE49-F238E27FC236}">
              <a16:creationId xmlns:a16="http://schemas.microsoft.com/office/drawing/2014/main" id="{4058D38E-6C8B-4774-AE59-2F2A9097E811}"/>
            </a:ext>
          </a:extLst>
        </xdr:cNvPr>
        <xdr:cNvCxnSpPr/>
      </xdr:nvCxnSpPr>
      <xdr:spPr>
        <a:xfrm flipV="1">
          <a:off x="13629640" y="13748385"/>
          <a:ext cx="74676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111125</xdr:rowOff>
    </xdr:from>
    <xdr:to>
      <xdr:col>76</xdr:col>
      <xdr:colOff>165100</xdr:colOff>
      <xdr:row>82</xdr:row>
      <xdr:rowOff>41275</xdr:rowOff>
    </xdr:to>
    <xdr:sp macro="" textlink="">
      <xdr:nvSpPr>
        <xdr:cNvPr id="672" name="楕円 671">
          <a:extLst>
            <a:ext uri="{FF2B5EF4-FFF2-40B4-BE49-F238E27FC236}">
              <a16:creationId xmlns:a16="http://schemas.microsoft.com/office/drawing/2014/main" id="{1767D42E-BEFD-4FAB-9113-F63CE390A886}"/>
            </a:ext>
          </a:extLst>
        </xdr:cNvPr>
        <xdr:cNvSpPr/>
      </xdr:nvSpPr>
      <xdr:spPr>
        <a:xfrm>
          <a:off x="12804140" y="136899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161925</xdr:rowOff>
    </xdr:from>
    <xdr:to>
      <xdr:col>81</xdr:col>
      <xdr:colOff>50800</xdr:colOff>
      <xdr:row>82</xdr:row>
      <xdr:rowOff>32386</xdr:rowOff>
    </xdr:to>
    <xdr:cxnSp macro="">
      <xdr:nvCxnSpPr>
        <xdr:cNvPr id="673" name="直線コネクタ 672">
          <a:extLst>
            <a:ext uri="{FF2B5EF4-FFF2-40B4-BE49-F238E27FC236}">
              <a16:creationId xmlns:a16="http://schemas.microsoft.com/office/drawing/2014/main" id="{55CD1201-FCAE-49D8-91DC-B1A69A500D47}"/>
            </a:ext>
          </a:extLst>
        </xdr:cNvPr>
        <xdr:cNvCxnSpPr/>
      </xdr:nvCxnSpPr>
      <xdr:spPr>
        <a:xfrm>
          <a:off x="12854940" y="13740765"/>
          <a:ext cx="77470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74" name="楕円 673">
          <a:extLst>
            <a:ext uri="{FF2B5EF4-FFF2-40B4-BE49-F238E27FC236}">
              <a16:creationId xmlns:a16="http://schemas.microsoft.com/office/drawing/2014/main" id="{61E8227F-680F-442A-A6B7-B81197EE2131}"/>
            </a:ext>
          </a:extLst>
        </xdr:cNvPr>
        <xdr:cNvSpPr/>
      </xdr:nvSpPr>
      <xdr:spPr>
        <a:xfrm>
          <a:off x="12029440" y="137071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161925</xdr:rowOff>
    </xdr:from>
    <xdr:to>
      <xdr:col>76</xdr:col>
      <xdr:colOff>114300</xdr:colOff>
      <xdr:row>82</xdr:row>
      <xdr:rowOff>7620</xdr:rowOff>
    </xdr:to>
    <xdr:cxnSp macro="">
      <xdr:nvCxnSpPr>
        <xdr:cNvPr id="675" name="直線コネクタ 674">
          <a:extLst>
            <a:ext uri="{FF2B5EF4-FFF2-40B4-BE49-F238E27FC236}">
              <a16:creationId xmlns:a16="http://schemas.microsoft.com/office/drawing/2014/main" id="{DF2E9BC4-E272-4D9B-8F75-6718357006DB}"/>
            </a:ext>
          </a:extLst>
        </xdr:cNvPr>
        <xdr:cNvCxnSpPr/>
      </xdr:nvCxnSpPr>
      <xdr:spPr>
        <a:xfrm flipV="1">
          <a:off x="12072620" y="13740765"/>
          <a:ext cx="78232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118745</xdr:rowOff>
    </xdr:from>
    <xdr:to>
      <xdr:col>67</xdr:col>
      <xdr:colOff>101600</xdr:colOff>
      <xdr:row>82</xdr:row>
      <xdr:rowOff>48895</xdr:rowOff>
    </xdr:to>
    <xdr:sp macro="" textlink="">
      <xdr:nvSpPr>
        <xdr:cNvPr id="676" name="楕円 675">
          <a:extLst>
            <a:ext uri="{FF2B5EF4-FFF2-40B4-BE49-F238E27FC236}">
              <a16:creationId xmlns:a16="http://schemas.microsoft.com/office/drawing/2014/main" id="{4D9593F3-C4BF-4134-8734-F59A068C000E}"/>
            </a:ext>
          </a:extLst>
        </xdr:cNvPr>
        <xdr:cNvSpPr/>
      </xdr:nvSpPr>
      <xdr:spPr>
        <a:xfrm>
          <a:off x="11231880" y="13697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169545</xdr:rowOff>
    </xdr:from>
    <xdr:to>
      <xdr:col>71</xdr:col>
      <xdr:colOff>177800</xdr:colOff>
      <xdr:row>82</xdr:row>
      <xdr:rowOff>7620</xdr:rowOff>
    </xdr:to>
    <xdr:cxnSp macro="">
      <xdr:nvCxnSpPr>
        <xdr:cNvPr id="677" name="直線コネクタ 676">
          <a:extLst>
            <a:ext uri="{FF2B5EF4-FFF2-40B4-BE49-F238E27FC236}">
              <a16:creationId xmlns:a16="http://schemas.microsoft.com/office/drawing/2014/main" id="{EFD71888-3A12-4304-91B9-787C7BBB687A}"/>
            </a:ext>
          </a:extLst>
        </xdr:cNvPr>
        <xdr:cNvCxnSpPr/>
      </xdr:nvCxnSpPr>
      <xdr:spPr>
        <a:xfrm>
          <a:off x="11282680" y="13748385"/>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25D9CBD2-D8A2-4B84-B088-7E8BE30F7AB0}"/>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79" name="n_2aveValue【児童館】&#10;有形固定資産減価償却率">
          <a:extLst>
            <a:ext uri="{FF2B5EF4-FFF2-40B4-BE49-F238E27FC236}">
              <a16:creationId xmlns:a16="http://schemas.microsoft.com/office/drawing/2014/main" id="{DCB03CC2-7D01-43A9-81C0-EAA3B976B4FB}"/>
            </a:ext>
          </a:extLst>
        </xdr:cNvPr>
        <xdr:cNvSpPr txBox="1"/>
      </xdr:nvSpPr>
      <xdr:spPr>
        <a:xfrm>
          <a:off x="1267524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8EB25D84-85D3-4FA6-8116-855C68C613FD}"/>
            </a:ext>
          </a:extLst>
        </xdr:cNvPr>
        <xdr:cNvSpPr txBox="1"/>
      </xdr:nvSpPr>
      <xdr:spPr>
        <a:xfrm>
          <a:off x="11900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166B6BE8-0BA9-4C86-A0C8-86948FBB9E15}"/>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74313</xdr:rowOff>
    </xdr:from>
    <xdr:ext cx="405111" cy="259045"/>
    <xdr:sp macro="" textlink="">
      <xdr:nvSpPr>
        <xdr:cNvPr id="682" name="n_1mainValue【児童館】&#10;有形固定資産減価償却率">
          <a:extLst>
            <a:ext uri="{FF2B5EF4-FFF2-40B4-BE49-F238E27FC236}">
              <a16:creationId xmlns:a16="http://schemas.microsoft.com/office/drawing/2014/main" id="{DF954C53-2B1A-48F8-8299-D7817A0AE122}"/>
            </a:ext>
          </a:extLst>
        </xdr:cNvPr>
        <xdr:cNvSpPr txBox="1"/>
      </xdr:nvSpPr>
      <xdr:spPr>
        <a:xfrm>
          <a:off x="13437244" y="1382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57802</xdr:rowOff>
    </xdr:from>
    <xdr:ext cx="405111" cy="259045"/>
    <xdr:sp macro="" textlink="">
      <xdr:nvSpPr>
        <xdr:cNvPr id="683" name="n_2mainValue【児童館】&#10;有形固定資産減価償却率">
          <a:extLst>
            <a:ext uri="{FF2B5EF4-FFF2-40B4-BE49-F238E27FC236}">
              <a16:creationId xmlns:a16="http://schemas.microsoft.com/office/drawing/2014/main" id="{8164F705-A34F-4E7D-92F2-520CF03E9FB4}"/>
            </a:ext>
          </a:extLst>
        </xdr:cNvPr>
        <xdr:cNvSpPr txBox="1"/>
      </xdr:nvSpPr>
      <xdr:spPr>
        <a:xfrm>
          <a:off x="12675244" y="1346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49547</xdr:rowOff>
    </xdr:from>
    <xdr:ext cx="405111" cy="259045"/>
    <xdr:sp macro="" textlink="">
      <xdr:nvSpPr>
        <xdr:cNvPr id="684" name="n_3mainValue【児童館】&#10;有形固定資産減価償却率">
          <a:extLst>
            <a:ext uri="{FF2B5EF4-FFF2-40B4-BE49-F238E27FC236}">
              <a16:creationId xmlns:a16="http://schemas.microsoft.com/office/drawing/2014/main" id="{9A8516C3-21B9-434F-8555-FEC28005A2AA}"/>
            </a:ext>
          </a:extLst>
        </xdr:cNvPr>
        <xdr:cNvSpPr txBox="1"/>
      </xdr:nvSpPr>
      <xdr:spPr>
        <a:xfrm>
          <a:off x="119005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40022</xdr:rowOff>
    </xdr:from>
    <xdr:ext cx="405111" cy="259045"/>
    <xdr:sp macro="" textlink="">
      <xdr:nvSpPr>
        <xdr:cNvPr id="685" name="n_4mainValue【児童館】&#10;有形固定資産減価償却率">
          <a:extLst>
            <a:ext uri="{FF2B5EF4-FFF2-40B4-BE49-F238E27FC236}">
              <a16:creationId xmlns:a16="http://schemas.microsoft.com/office/drawing/2014/main" id="{192201C4-D47A-4F1F-9314-8CCE738FC98E}"/>
            </a:ext>
          </a:extLst>
        </xdr:cNvPr>
        <xdr:cNvSpPr txBox="1"/>
      </xdr:nvSpPr>
      <xdr:spPr>
        <a:xfrm>
          <a:off x="11102984" y="13786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4A785C9F-A18E-4B74-8039-CA3E8778D7B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394CAC89-5960-4621-BA5D-C2105BB63A4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4CC7310B-F3E8-4EB5-B60C-4D424D5FE40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54515896-4BC1-467B-8CCE-418D7840195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AEADB6CC-C031-424C-A852-8228095ED76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AA958C34-B762-4958-A1BD-FD76F7501BA2}"/>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37C921CB-4D9F-42CB-B1A5-EBF6C9876739}"/>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673E8888-B37C-4FAD-A010-3EB992F725E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DB5925FF-5443-40F7-ABDE-296CB40DF464}"/>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FB90C587-BF2C-4CC2-84C7-2AE0F1384C5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84C39C98-48CE-4142-B5B9-4387133B9D03}"/>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B0D95785-6B6F-4418-B843-7EBFDCFB1708}"/>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9C85BA69-AFCF-4195-BABB-D08F18B19DA2}"/>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7AEF99F5-480E-49B5-81F7-455E99D78BD8}"/>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13828438-5FAF-49E5-979C-01096A4BCC8C}"/>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14090F2A-D0F1-4BF8-9C92-B8F2935EBA39}"/>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56E48769-BFC8-4F62-8D17-019DE3C693C1}"/>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5F6D62FE-3930-4975-801C-ABBCA363563B}"/>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3015FC69-DC24-45FD-AB39-E2BFDCD35175}"/>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362219EF-668F-4ACB-94D9-E55A11358A23}"/>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C7165F78-7AA9-4928-8AC1-93AE10972AD1}"/>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3F692AAE-2176-477D-9083-8D15640008C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4C99EA35-DBBD-4D54-8A92-AD9C1F70B6CA}"/>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8AAC826D-3359-477C-A162-FD7CE7C823EE}"/>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A8C815CB-DAEE-4757-9061-7D59E9539998}"/>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8CC9288D-E9E9-49D5-BF37-C5535AFB1904}"/>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FB33F211-6B64-42B2-ABE7-2753521BB5BA}"/>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8281BC4D-8D29-485D-BA8A-62871290BC61}"/>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14" name="【児童館】&#10;一人当たり面積平均値テキスト">
          <a:extLst>
            <a:ext uri="{FF2B5EF4-FFF2-40B4-BE49-F238E27FC236}">
              <a16:creationId xmlns:a16="http://schemas.microsoft.com/office/drawing/2014/main" id="{637F4515-1CE6-48E8-8C7D-F1D565CACAB9}"/>
            </a:ext>
          </a:extLst>
        </xdr:cNvPr>
        <xdr:cNvSpPr txBox="1"/>
      </xdr:nvSpPr>
      <xdr:spPr>
        <a:xfrm>
          <a:off x="19547840" y="13936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6B035CB6-72B9-4699-913E-EA15B9804554}"/>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B562D0C9-F13E-45BE-8BB2-AD643AA9BFAA}"/>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75B5AD65-809D-4FF7-BFB1-2FEDB3384651}"/>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422E80A2-ACA0-4D0A-8236-9C28DC6498BC}"/>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FEBA0EDB-B157-4C8D-A29C-6291487A7A37}"/>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2CFDB155-4946-4F85-A35B-10C668CF0774}"/>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972A160A-EEB3-4569-887C-2F62C92342F1}"/>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C4031FD5-B1BE-4770-802E-80DCA50F8EF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A1D7FCF4-1B5E-40B2-8FC3-8EC735E58DC8}"/>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A0B1106C-515E-49B3-93ED-9ABAFAF56F2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139700</xdr:rowOff>
    </xdr:from>
    <xdr:to>
      <xdr:col>116</xdr:col>
      <xdr:colOff>114300</xdr:colOff>
      <xdr:row>83</xdr:row>
      <xdr:rowOff>69850</xdr:rowOff>
    </xdr:to>
    <xdr:sp macro="" textlink="">
      <xdr:nvSpPr>
        <xdr:cNvPr id="725" name="楕円 724">
          <a:extLst>
            <a:ext uri="{FF2B5EF4-FFF2-40B4-BE49-F238E27FC236}">
              <a16:creationId xmlns:a16="http://schemas.microsoft.com/office/drawing/2014/main" id="{34F084A7-86FF-4737-B78A-699B3ABA1774}"/>
            </a:ext>
          </a:extLst>
        </xdr:cNvPr>
        <xdr:cNvSpPr/>
      </xdr:nvSpPr>
      <xdr:spPr>
        <a:xfrm>
          <a:off x="19458940" y="1388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162577</xdr:rowOff>
    </xdr:from>
    <xdr:ext cx="469744" cy="259045"/>
    <xdr:sp macro="" textlink="">
      <xdr:nvSpPr>
        <xdr:cNvPr id="726" name="【児童館】&#10;一人当たり面積該当値テキスト">
          <a:extLst>
            <a:ext uri="{FF2B5EF4-FFF2-40B4-BE49-F238E27FC236}">
              <a16:creationId xmlns:a16="http://schemas.microsoft.com/office/drawing/2014/main" id="{7FF7416A-36E5-4013-AB4A-19C02FC44660}"/>
            </a:ext>
          </a:extLst>
        </xdr:cNvPr>
        <xdr:cNvSpPr txBox="1"/>
      </xdr:nvSpPr>
      <xdr:spPr>
        <a:xfrm>
          <a:off x="19547840"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158750</xdr:rowOff>
    </xdr:from>
    <xdr:to>
      <xdr:col>112</xdr:col>
      <xdr:colOff>38100</xdr:colOff>
      <xdr:row>83</xdr:row>
      <xdr:rowOff>88900</xdr:rowOff>
    </xdr:to>
    <xdr:sp macro="" textlink="">
      <xdr:nvSpPr>
        <xdr:cNvPr id="727" name="楕円 726">
          <a:extLst>
            <a:ext uri="{FF2B5EF4-FFF2-40B4-BE49-F238E27FC236}">
              <a16:creationId xmlns:a16="http://schemas.microsoft.com/office/drawing/2014/main" id="{D62DB141-39F7-4E56-8DA4-6EBBF0DA7AD7}"/>
            </a:ext>
          </a:extLst>
        </xdr:cNvPr>
        <xdr:cNvSpPr/>
      </xdr:nvSpPr>
      <xdr:spPr>
        <a:xfrm>
          <a:off x="18735040" y="13905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19050</xdr:rowOff>
    </xdr:from>
    <xdr:to>
      <xdr:col>116</xdr:col>
      <xdr:colOff>63500</xdr:colOff>
      <xdr:row>83</xdr:row>
      <xdr:rowOff>38100</xdr:rowOff>
    </xdr:to>
    <xdr:cxnSp macro="">
      <xdr:nvCxnSpPr>
        <xdr:cNvPr id="728" name="直線コネクタ 727">
          <a:extLst>
            <a:ext uri="{FF2B5EF4-FFF2-40B4-BE49-F238E27FC236}">
              <a16:creationId xmlns:a16="http://schemas.microsoft.com/office/drawing/2014/main" id="{9C6C0C1D-FE84-4D09-BDD2-D0E5C460056C}"/>
            </a:ext>
          </a:extLst>
        </xdr:cNvPr>
        <xdr:cNvCxnSpPr/>
      </xdr:nvCxnSpPr>
      <xdr:spPr>
        <a:xfrm flipV="1">
          <a:off x="18778220" y="1393317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158750</xdr:rowOff>
    </xdr:from>
    <xdr:to>
      <xdr:col>107</xdr:col>
      <xdr:colOff>101600</xdr:colOff>
      <xdr:row>83</xdr:row>
      <xdr:rowOff>88900</xdr:rowOff>
    </xdr:to>
    <xdr:sp macro="" textlink="">
      <xdr:nvSpPr>
        <xdr:cNvPr id="729" name="楕円 728">
          <a:extLst>
            <a:ext uri="{FF2B5EF4-FFF2-40B4-BE49-F238E27FC236}">
              <a16:creationId xmlns:a16="http://schemas.microsoft.com/office/drawing/2014/main" id="{4E87F2DB-FD34-4532-8E73-2F438495AC1E}"/>
            </a:ext>
          </a:extLst>
        </xdr:cNvPr>
        <xdr:cNvSpPr/>
      </xdr:nvSpPr>
      <xdr:spPr>
        <a:xfrm>
          <a:off x="17937480" y="13905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38100</xdr:rowOff>
    </xdr:from>
    <xdr:to>
      <xdr:col>111</xdr:col>
      <xdr:colOff>177800</xdr:colOff>
      <xdr:row>83</xdr:row>
      <xdr:rowOff>38100</xdr:rowOff>
    </xdr:to>
    <xdr:cxnSp macro="">
      <xdr:nvCxnSpPr>
        <xdr:cNvPr id="730" name="直線コネクタ 729">
          <a:extLst>
            <a:ext uri="{FF2B5EF4-FFF2-40B4-BE49-F238E27FC236}">
              <a16:creationId xmlns:a16="http://schemas.microsoft.com/office/drawing/2014/main" id="{64511117-30C3-49B8-8A90-F81A4A6D371E}"/>
            </a:ext>
          </a:extLst>
        </xdr:cNvPr>
        <xdr:cNvCxnSpPr/>
      </xdr:nvCxnSpPr>
      <xdr:spPr>
        <a:xfrm>
          <a:off x="17988280" y="139522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731" name="楕円 730">
          <a:extLst>
            <a:ext uri="{FF2B5EF4-FFF2-40B4-BE49-F238E27FC236}">
              <a16:creationId xmlns:a16="http://schemas.microsoft.com/office/drawing/2014/main" id="{E77C7E0F-12BD-42BC-AD9D-42816EFC0594}"/>
            </a:ext>
          </a:extLst>
        </xdr:cNvPr>
        <xdr:cNvSpPr/>
      </xdr:nvSpPr>
      <xdr:spPr>
        <a:xfrm>
          <a:off x="1716278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38100</xdr:rowOff>
    </xdr:from>
    <xdr:to>
      <xdr:col>107</xdr:col>
      <xdr:colOff>50800</xdr:colOff>
      <xdr:row>83</xdr:row>
      <xdr:rowOff>57150</xdr:rowOff>
    </xdr:to>
    <xdr:cxnSp macro="">
      <xdr:nvCxnSpPr>
        <xdr:cNvPr id="732" name="直線コネクタ 731">
          <a:extLst>
            <a:ext uri="{FF2B5EF4-FFF2-40B4-BE49-F238E27FC236}">
              <a16:creationId xmlns:a16="http://schemas.microsoft.com/office/drawing/2014/main" id="{F9D26F03-82D3-42C5-A724-4B73EE4FEF43}"/>
            </a:ext>
          </a:extLst>
        </xdr:cNvPr>
        <xdr:cNvCxnSpPr/>
      </xdr:nvCxnSpPr>
      <xdr:spPr>
        <a:xfrm flipV="1">
          <a:off x="17213580" y="1395222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6350</xdr:rowOff>
    </xdr:from>
    <xdr:to>
      <xdr:col>98</xdr:col>
      <xdr:colOff>38100</xdr:colOff>
      <xdr:row>83</xdr:row>
      <xdr:rowOff>107950</xdr:rowOff>
    </xdr:to>
    <xdr:sp macro="" textlink="">
      <xdr:nvSpPr>
        <xdr:cNvPr id="733" name="楕円 732">
          <a:extLst>
            <a:ext uri="{FF2B5EF4-FFF2-40B4-BE49-F238E27FC236}">
              <a16:creationId xmlns:a16="http://schemas.microsoft.com/office/drawing/2014/main" id="{63BD15EB-6090-4700-A95E-899011B5E575}"/>
            </a:ext>
          </a:extLst>
        </xdr:cNvPr>
        <xdr:cNvSpPr/>
      </xdr:nvSpPr>
      <xdr:spPr>
        <a:xfrm>
          <a:off x="16388080" y="13920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57150</xdr:rowOff>
    </xdr:from>
    <xdr:to>
      <xdr:col>102</xdr:col>
      <xdr:colOff>114300</xdr:colOff>
      <xdr:row>83</xdr:row>
      <xdr:rowOff>57150</xdr:rowOff>
    </xdr:to>
    <xdr:cxnSp macro="">
      <xdr:nvCxnSpPr>
        <xdr:cNvPr id="734" name="直線コネクタ 733">
          <a:extLst>
            <a:ext uri="{FF2B5EF4-FFF2-40B4-BE49-F238E27FC236}">
              <a16:creationId xmlns:a16="http://schemas.microsoft.com/office/drawing/2014/main" id="{B8C516AB-FA8F-42B7-B73D-AAB444F23DCD}"/>
            </a:ext>
          </a:extLst>
        </xdr:cNvPr>
        <xdr:cNvCxnSpPr/>
      </xdr:nvCxnSpPr>
      <xdr:spPr>
        <a:xfrm>
          <a:off x="16431260" y="139712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5" name="n_1aveValue【児童館】&#10;一人当たり面積">
          <a:extLst>
            <a:ext uri="{FF2B5EF4-FFF2-40B4-BE49-F238E27FC236}">
              <a16:creationId xmlns:a16="http://schemas.microsoft.com/office/drawing/2014/main" id="{A7FB8DDB-4AE1-464A-B2BB-3A98C3156266}"/>
            </a:ext>
          </a:extLst>
        </xdr:cNvPr>
        <xdr:cNvSpPr txBox="1"/>
      </xdr:nvSpPr>
      <xdr:spPr>
        <a:xfrm>
          <a:off x="1856112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6" name="n_2aveValue【児童館】&#10;一人当たり面積">
          <a:extLst>
            <a:ext uri="{FF2B5EF4-FFF2-40B4-BE49-F238E27FC236}">
              <a16:creationId xmlns:a16="http://schemas.microsoft.com/office/drawing/2014/main" id="{4124B915-715D-41F0-B19B-725DA3AD1EB0}"/>
            </a:ext>
          </a:extLst>
        </xdr:cNvPr>
        <xdr:cNvSpPr txBox="1"/>
      </xdr:nvSpPr>
      <xdr:spPr>
        <a:xfrm>
          <a:off x="17776267"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7" name="n_3aveValue【児童館】&#10;一人当たり面積">
          <a:extLst>
            <a:ext uri="{FF2B5EF4-FFF2-40B4-BE49-F238E27FC236}">
              <a16:creationId xmlns:a16="http://schemas.microsoft.com/office/drawing/2014/main" id="{DF3FD912-A2F3-494F-928D-44F51B04E47E}"/>
            </a:ext>
          </a:extLst>
        </xdr:cNvPr>
        <xdr:cNvSpPr txBox="1"/>
      </xdr:nvSpPr>
      <xdr:spPr>
        <a:xfrm>
          <a:off x="170015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8" name="n_4aveValue【児童館】&#10;一人当たり面積">
          <a:extLst>
            <a:ext uri="{FF2B5EF4-FFF2-40B4-BE49-F238E27FC236}">
              <a16:creationId xmlns:a16="http://schemas.microsoft.com/office/drawing/2014/main" id="{50B012AF-2D21-4970-B6A8-546C6E2F65BB}"/>
            </a:ext>
          </a:extLst>
        </xdr:cNvPr>
        <xdr:cNvSpPr txBox="1"/>
      </xdr:nvSpPr>
      <xdr:spPr>
        <a:xfrm>
          <a:off x="162268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105427</xdr:rowOff>
    </xdr:from>
    <xdr:ext cx="469744" cy="259045"/>
    <xdr:sp macro="" textlink="">
      <xdr:nvSpPr>
        <xdr:cNvPr id="739" name="n_1mainValue【児童館】&#10;一人当たり面積">
          <a:extLst>
            <a:ext uri="{FF2B5EF4-FFF2-40B4-BE49-F238E27FC236}">
              <a16:creationId xmlns:a16="http://schemas.microsoft.com/office/drawing/2014/main" id="{DF45C26E-1E30-4285-884E-CFB564DBBCD4}"/>
            </a:ext>
          </a:extLst>
        </xdr:cNvPr>
        <xdr:cNvSpPr txBox="1"/>
      </xdr:nvSpPr>
      <xdr:spPr>
        <a:xfrm>
          <a:off x="18561127" y="1368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105427</xdr:rowOff>
    </xdr:from>
    <xdr:ext cx="469744" cy="259045"/>
    <xdr:sp macro="" textlink="">
      <xdr:nvSpPr>
        <xdr:cNvPr id="740" name="n_2mainValue【児童館】&#10;一人当たり面積">
          <a:extLst>
            <a:ext uri="{FF2B5EF4-FFF2-40B4-BE49-F238E27FC236}">
              <a16:creationId xmlns:a16="http://schemas.microsoft.com/office/drawing/2014/main" id="{83809BE7-ABB2-4921-A536-798B02E7828F}"/>
            </a:ext>
          </a:extLst>
        </xdr:cNvPr>
        <xdr:cNvSpPr txBox="1"/>
      </xdr:nvSpPr>
      <xdr:spPr>
        <a:xfrm>
          <a:off x="17776267" y="1368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124477</xdr:rowOff>
    </xdr:from>
    <xdr:ext cx="469744" cy="259045"/>
    <xdr:sp macro="" textlink="">
      <xdr:nvSpPr>
        <xdr:cNvPr id="741" name="n_3mainValue【児童館】&#10;一人当たり面積">
          <a:extLst>
            <a:ext uri="{FF2B5EF4-FFF2-40B4-BE49-F238E27FC236}">
              <a16:creationId xmlns:a16="http://schemas.microsoft.com/office/drawing/2014/main" id="{3D2E4817-0FD1-429B-BF80-16FFA504190C}"/>
            </a:ext>
          </a:extLst>
        </xdr:cNvPr>
        <xdr:cNvSpPr txBox="1"/>
      </xdr:nvSpPr>
      <xdr:spPr>
        <a:xfrm>
          <a:off x="170015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42" name="n_4mainValue【児童館】&#10;一人当たり面積">
          <a:extLst>
            <a:ext uri="{FF2B5EF4-FFF2-40B4-BE49-F238E27FC236}">
              <a16:creationId xmlns:a16="http://schemas.microsoft.com/office/drawing/2014/main" id="{537DB9D2-8F8E-4406-95F0-DF04083E3F16}"/>
            </a:ext>
          </a:extLst>
        </xdr:cNvPr>
        <xdr:cNvSpPr txBox="1"/>
      </xdr:nvSpPr>
      <xdr:spPr>
        <a:xfrm>
          <a:off x="162268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83CF7B6A-7003-4128-8FFA-02FA8D44543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068D4A68-6085-4022-9F5D-6E0178706727}"/>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0E51E514-ECCD-4BF5-98CB-8E9276409B3D}"/>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BA407E57-6FD2-4456-884C-CC327651780C}"/>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B35A613F-9A4D-46A9-86D4-4AB980869AB6}"/>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FEA21B27-9DE1-4964-AB8A-3A00A30B16DA}"/>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7951A621-898F-46DE-A9DB-575E7CCE0354}"/>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F610EAD4-8F2A-45ED-B639-1CFF6AC6DBF4}"/>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7E3F1887-D688-4A5C-8DC1-6294DA84C5BF}"/>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C9B082FE-F827-4365-9D9E-EF315E69F5D4}"/>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E8907C26-8F11-4287-A0F6-6D91D6698F78}"/>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B4F97F6C-CC7E-478D-ABC2-02B1CC62D320}"/>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68F874F6-80D2-4368-8CB0-CEFF9B41F3C2}"/>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4797D473-935E-4EA4-AE2F-47D1EB65B8A3}"/>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64505AB2-90C7-46B1-BF32-5CA0AE35C33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昭和３０年代後半からの人口増加を背景に、行政需要拡大への対応や住民福祉増進のため、計画的な公共施設整備を進めてきた結果、築３０年を超える公共施設が約６割あり、類似団体と比較して高い傾向にある。老朽化した公共施設等の大規模改修や建替え等の維持・更新経費の増大と集中が見込まれる。</a:t>
          </a:r>
        </a:p>
        <a:p>
          <a:r>
            <a:rPr kumimoji="1" lang="ja-JP" altLang="en-US" sz="1300">
              <a:latin typeface="ＭＳ Ｐゴシック" panose="020B0600070205080204" pitchFamily="50" charset="-128"/>
              <a:ea typeface="ＭＳ Ｐゴシック" panose="020B0600070205080204" pitchFamily="50" charset="-128"/>
            </a:rPr>
            <a:t>　類似団体との比較では、「認定こども園・幼稚園・保育所」の有形固定資産減価償却率が高い数値となっている。これらの施設は、区民の保育需要に応えるため多くが昭和４０年代から５０年代に建設され、築４０年以上経過していることが要因として考えられる。ただし、いずれの施設においても耐震化を完了していることに加え、施設を安全に活用できるよう必要に応じた修繕等を行っている。　また、「道路」の有形固定資産減価償却率も</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％近いが、近年、区道の実延長・面積とともに増加傾向にあり、劣化や損傷等の不具合箇所の補修を優先して行っている状況にある。　令和４年度に改定した「中期財政計画」及び令和７年度改訂の「公共施設等総合管理計画」を踏まえ、計画的な改修とライフサイクルコストを意識した施設管理を進めていく。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96BBCAF-5E74-44AD-9A1A-FE7BB07B0827}"/>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9118B06-5AC0-489F-AB8A-D0A580F0E0E2}"/>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45F66B4-5E87-4CE6-AD26-42DE813D1953}"/>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3256DD0-5B94-462C-93C0-4D237CFEF4DB}"/>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CD39C8B-BD74-4451-B2A6-CEBA2AA07D9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475C098-CCF4-4ADA-8284-175E02087279}"/>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F6DEB50-988E-4249-9906-F14C5817E0C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60D9A29-93F6-4F70-A0E8-AB90215C99A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D03752D-F1FC-49DD-A52E-D277513192A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18AFA45-3C0E-4458-9D65-2A2DA9AB623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693,223
653,892
53.25
331,562,511
317,160,375
12,472,219
184,973,867
18,907,244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E9BF724-DA11-4A8E-95B1-F5FBCC464D7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5ED6B2A-44E0-4755-AA52-43A650AA79B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AC9FF76-7BE9-46D3-A72F-7E0604127773}"/>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508B240-8056-4719-98A9-027402BF0FA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82EBDCB-5DD7-4231-B148-34E99C6AB53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5DA1203-765C-43E9-AFE7-FEB216F2BE5C}"/>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B09263D-DBBF-472F-85A7-A34AAD7166D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15817A4-ED7D-40D9-BF0F-DC10397BA53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469F9F0-0471-4989-A88A-0667A454BD95}"/>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086E875-2AFD-4166-AF85-60C8A8B4537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1CD58EE-1D01-4352-A5BA-E36300B7EFF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E8439B5-0F70-494D-9B5F-C29165D77A4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AF707B7-AFE8-41DF-8725-CB94DC390A7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E3EB207-11CF-4CDA-A6F9-0F98E5FD6601}"/>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C7825A3-8B46-4A56-9D21-10816C7741D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24ECF98-9DA2-4134-ACC9-7EB5F2811A1D}"/>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F890C3D-778B-416A-87C6-75C27FD3F512}"/>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86B88A8-C1A8-4106-B947-D6254E2F89D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A429F05-35DB-45CA-A9FF-03F83987215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051FF9B-A695-4DB2-BF43-99D5122B8787}"/>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7BD2A9D-8D2F-4D7C-9489-1D91C0851E0B}"/>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A4A7CF8-22D0-4D06-8B31-59FE9586D98E}"/>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EB809D5-CAE2-4A0D-8B53-D7136ADDE89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5D5EFC4-F145-44B0-A532-7EE213A6CE7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C2E7258-F602-4346-93F9-135CE4441A6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B803187-FFB7-4312-AC47-5C1EF94679B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B3354A6-E488-457F-A0F2-D11688B79B25}"/>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4FEFED2-28A2-426D-8EBF-5FAD96F1B57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F9F622B-FC26-40F8-B0D9-9A7E53AD00CD}"/>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862D8A3-808C-4AB6-8635-B850ED14905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3FF2813-139C-41E3-8A27-D03DE1127D67}"/>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10E1825-7B01-4E27-B51B-EF939E10420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4C50AD7-7EF1-41EF-972F-48CFBCA9112B}"/>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26BE46EA-937A-4B5A-A5D1-95029B18D3B5}"/>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4517670-0344-4864-A9FA-4099126F97D8}"/>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512362B-043A-434C-81E1-B755BC067A86}"/>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2F801B5-6BFD-438B-9759-C87AD38FD55E}"/>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EA3844B-957D-4026-BF41-AFD4A4D9F523}"/>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EE8E30E-C28E-47CB-9655-1E71CE094CE5}"/>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63D4841-0BA6-4AAB-8DEC-9B16725D08AA}"/>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72D8F52-E461-4206-9328-055ACA1D4154}"/>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384F0365-B268-478F-B950-B4FF6D373F0B}"/>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2DFC0B6-9863-4326-B156-BBFD015F989C}"/>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8E13A1BF-4103-42FA-A0F1-76F270329FE6}"/>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5B7F4C54-5B1C-4891-BA43-92ADD87BD5CF}"/>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4F287C99-04F8-4757-93B0-77A276329C57}"/>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A99A1E67-9EB4-408F-9C74-2F8987D618AC}"/>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33C57667-7D31-4174-99DB-D9F6DFB0AB1C}"/>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2A06463D-8110-4675-95FA-64C4B304B159}"/>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CFC02119-C158-4D41-B78D-68B58A3E65C1}"/>
            </a:ext>
          </a:extLst>
        </xdr:cNvPr>
        <xdr:cNvSpPr txBox="1"/>
      </xdr:nvSpPr>
      <xdr:spPr>
        <a:xfrm>
          <a:off x="412496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F6130E4C-8F63-460D-8E11-AAA7091C3566}"/>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F43D5C1D-3B82-44EE-B33E-57D6E18B28D6}"/>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932D7C6F-459D-4AAF-A8CA-A8B6444EF127}"/>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6E18C75D-B77E-40A3-B4F6-64E3263627B0}"/>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2CC0F576-E942-4CEC-950B-BCB1C4E49A4E}"/>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831C00F6-1F91-413D-A46A-6970ADA51D92}"/>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0F4B68F-9123-440B-BDDB-9ACB29C57104}"/>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DA9270E-54E5-4BED-A77A-C549A485C01B}"/>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4AB5D71-5B10-4D6C-99E6-8EF8F0A0CAD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1C08975-4752-4F3A-BB9F-408F49A32365}"/>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114935</xdr:rowOff>
    </xdr:from>
    <xdr:to>
      <xdr:col>24</xdr:col>
      <xdr:colOff>114300</xdr:colOff>
      <xdr:row>40</xdr:row>
      <xdr:rowOff>45085</xdr:rowOff>
    </xdr:to>
    <xdr:sp macro="" textlink="">
      <xdr:nvSpPr>
        <xdr:cNvPr id="72" name="楕円 71">
          <a:extLst>
            <a:ext uri="{FF2B5EF4-FFF2-40B4-BE49-F238E27FC236}">
              <a16:creationId xmlns:a16="http://schemas.microsoft.com/office/drawing/2014/main" id="{CC26258C-7818-45B5-98F9-CC10C19429AA}"/>
            </a:ext>
          </a:extLst>
        </xdr:cNvPr>
        <xdr:cNvSpPr/>
      </xdr:nvSpPr>
      <xdr:spPr>
        <a:xfrm>
          <a:off x="4036060" y="6652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93362</xdr:rowOff>
    </xdr:from>
    <xdr:ext cx="405111" cy="259045"/>
    <xdr:sp macro="" textlink="">
      <xdr:nvSpPr>
        <xdr:cNvPr id="73" name="【図書館】&#10;有形固定資産減価償却率該当値テキスト">
          <a:extLst>
            <a:ext uri="{FF2B5EF4-FFF2-40B4-BE49-F238E27FC236}">
              <a16:creationId xmlns:a16="http://schemas.microsoft.com/office/drawing/2014/main" id="{BE14444F-DAEC-46F2-BDB3-71535AFCF7AB}"/>
            </a:ext>
          </a:extLst>
        </xdr:cNvPr>
        <xdr:cNvSpPr txBox="1"/>
      </xdr:nvSpPr>
      <xdr:spPr>
        <a:xfrm>
          <a:off x="4124960"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162560</xdr:rowOff>
    </xdr:from>
    <xdr:to>
      <xdr:col>20</xdr:col>
      <xdr:colOff>38100</xdr:colOff>
      <xdr:row>40</xdr:row>
      <xdr:rowOff>92710</xdr:rowOff>
    </xdr:to>
    <xdr:sp macro="" textlink="">
      <xdr:nvSpPr>
        <xdr:cNvPr id="74" name="楕円 73">
          <a:extLst>
            <a:ext uri="{FF2B5EF4-FFF2-40B4-BE49-F238E27FC236}">
              <a16:creationId xmlns:a16="http://schemas.microsoft.com/office/drawing/2014/main" id="{21604B0B-0375-45FF-B721-11F61FF1C837}"/>
            </a:ext>
          </a:extLst>
        </xdr:cNvPr>
        <xdr:cNvSpPr/>
      </xdr:nvSpPr>
      <xdr:spPr>
        <a:xfrm>
          <a:off x="3312160" y="6700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165735</xdr:rowOff>
    </xdr:from>
    <xdr:to>
      <xdr:col>24</xdr:col>
      <xdr:colOff>63500</xdr:colOff>
      <xdr:row>40</xdr:row>
      <xdr:rowOff>41910</xdr:rowOff>
    </xdr:to>
    <xdr:cxnSp macro="">
      <xdr:nvCxnSpPr>
        <xdr:cNvPr id="75" name="直線コネクタ 74">
          <a:extLst>
            <a:ext uri="{FF2B5EF4-FFF2-40B4-BE49-F238E27FC236}">
              <a16:creationId xmlns:a16="http://schemas.microsoft.com/office/drawing/2014/main" id="{44D2A955-5B94-41D0-A20A-D413F9B53AFB}"/>
            </a:ext>
          </a:extLst>
        </xdr:cNvPr>
        <xdr:cNvCxnSpPr/>
      </xdr:nvCxnSpPr>
      <xdr:spPr>
        <a:xfrm flipV="1">
          <a:off x="3355340" y="6703695"/>
          <a:ext cx="7315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126365</xdr:rowOff>
    </xdr:from>
    <xdr:to>
      <xdr:col>15</xdr:col>
      <xdr:colOff>101600</xdr:colOff>
      <xdr:row>40</xdr:row>
      <xdr:rowOff>56515</xdr:rowOff>
    </xdr:to>
    <xdr:sp macro="" textlink="">
      <xdr:nvSpPr>
        <xdr:cNvPr id="76" name="楕円 75">
          <a:extLst>
            <a:ext uri="{FF2B5EF4-FFF2-40B4-BE49-F238E27FC236}">
              <a16:creationId xmlns:a16="http://schemas.microsoft.com/office/drawing/2014/main" id="{E9369FAA-7B75-4AD2-82E0-C39E6A29CC1A}"/>
            </a:ext>
          </a:extLst>
        </xdr:cNvPr>
        <xdr:cNvSpPr/>
      </xdr:nvSpPr>
      <xdr:spPr>
        <a:xfrm>
          <a:off x="2514600" y="6664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5715</xdr:rowOff>
    </xdr:from>
    <xdr:to>
      <xdr:col>19</xdr:col>
      <xdr:colOff>177800</xdr:colOff>
      <xdr:row>40</xdr:row>
      <xdr:rowOff>41910</xdr:rowOff>
    </xdr:to>
    <xdr:cxnSp macro="">
      <xdr:nvCxnSpPr>
        <xdr:cNvPr id="77" name="直線コネクタ 76">
          <a:extLst>
            <a:ext uri="{FF2B5EF4-FFF2-40B4-BE49-F238E27FC236}">
              <a16:creationId xmlns:a16="http://schemas.microsoft.com/office/drawing/2014/main" id="{2C6343D6-41AD-4999-991A-40B044DC3A3F}"/>
            </a:ext>
          </a:extLst>
        </xdr:cNvPr>
        <xdr:cNvCxnSpPr/>
      </xdr:nvCxnSpPr>
      <xdr:spPr>
        <a:xfrm>
          <a:off x="2565400" y="6711315"/>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128270</xdr:rowOff>
    </xdr:from>
    <xdr:to>
      <xdr:col>10</xdr:col>
      <xdr:colOff>165100</xdr:colOff>
      <xdr:row>40</xdr:row>
      <xdr:rowOff>58420</xdr:rowOff>
    </xdr:to>
    <xdr:sp macro="" textlink="">
      <xdr:nvSpPr>
        <xdr:cNvPr id="78" name="楕円 77">
          <a:extLst>
            <a:ext uri="{FF2B5EF4-FFF2-40B4-BE49-F238E27FC236}">
              <a16:creationId xmlns:a16="http://schemas.microsoft.com/office/drawing/2014/main" id="{9B781B67-054C-4F6D-80EF-6A009B5ED6BC}"/>
            </a:ext>
          </a:extLst>
        </xdr:cNvPr>
        <xdr:cNvSpPr/>
      </xdr:nvSpPr>
      <xdr:spPr>
        <a:xfrm>
          <a:off x="1739900" y="666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5715</xdr:rowOff>
    </xdr:from>
    <xdr:to>
      <xdr:col>15</xdr:col>
      <xdr:colOff>50800</xdr:colOff>
      <xdr:row>40</xdr:row>
      <xdr:rowOff>7620</xdr:rowOff>
    </xdr:to>
    <xdr:cxnSp macro="">
      <xdr:nvCxnSpPr>
        <xdr:cNvPr id="79" name="直線コネクタ 78">
          <a:extLst>
            <a:ext uri="{FF2B5EF4-FFF2-40B4-BE49-F238E27FC236}">
              <a16:creationId xmlns:a16="http://schemas.microsoft.com/office/drawing/2014/main" id="{054B0F4E-BC11-40E4-9894-D33DD225162B}"/>
            </a:ext>
          </a:extLst>
        </xdr:cNvPr>
        <xdr:cNvCxnSpPr/>
      </xdr:nvCxnSpPr>
      <xdr:spPr>
        <a:xfrm flipV="1">
          <a:off x="1790700" y="6711315"/>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99695</xdr:rowOff>
    </xdr:from>
    <xdr:to>
      <xdr:col>6</xdr:col>
      <xdr:colOff>38100</xdr:colOff>
      <xdr:row>40</xdr:row>
      <xdr:rowOff>29845</xdr:rowOff>
    </xdr:to>
    <xdr:sp macro="" textlink="">
      <xdr:nvSpPr>
        <xdr:cNvPr id="80" name="楕円 79">
          <a:extLst>
            <a:ext uri="{FF2B5EF4-FFF2-40B4-BE49-F238E27FC236}">
              <a16:creationId xmlns:a16="http://schemas.microsoft.com/office/drawing/2014/main" id="{F401AC23-E489-49A2-A059-5B7384EDAFB3}"/>
            </a:ext>
          </a:extLst>
        </xdr:cNvPr>
        <xdr:cNvSpPr/>
      </xdr:nvSpPr>
      <xdr:spPr>
        <a:xfrm>
          <a:off x="965200" y="66376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150495</xdr:rowOff>
    </xdr:from>
    <xdr:to>
      <xdr:col>10</xdr:col>
      <xdr:colOff>114300</xdr:colOff>
      <xdr:row>40</xdr:row>
      <xdr:rowOff>7620</xdr:rowOff>
    </xdr:to>
    <xdr:cxnSp macro="">
      <xdr:nvCxnSpPr>
        <xdr:cNvPr id="81" name="直線コネクタ 80">
          <a:extLst>
            <a:ext uri="{FF2B5EF4-FFF2-40B4-BE49-F238E27FC236}">
              <a16:creationId xmlns:a16="http://schemas.microsoft.com/office/drawing/2014/main" id="{DD00A48A-7117-4F81-86C8-D9CA0E31C1AE}"/>
            </a:ext>
          </a:extLst>
        </xdr:cNvPr>
        <xdr:cNvCxnSpPr/>
      </xdr:nvCxnSpPr>
      <xdr:spPr>
        <a:xfrm>
          <a:off x="1008380" y="6688455"/>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C718F330-5526-46D9-A4A9-D93182EF2251}"/>
            </a:ext>
          </a:extLst>
        </xdr:cNvPr>
        <xdr:cNvSpPr txBox="1"/>
      </xdr:nvSpPr>
      <xdr:spPr>
        <a:xfrm>
          <a:off x="317056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7338A880-3DA5-43C1-B817-705223E43312}"/>
            </a:ext>
          </a:extLst>
        </xdr:cNvPr>
        <xdr:cNvSpPr txBox="1"/>
      </xdr:nvSpPr>
      <xdr:spPr>
        <a:xfrm>
          <a:off x="238570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EDCCA5CA-C1A3-4A91-8E09-CF8E3E766447}"/>
            </a:ext>
          </a:extLst>
        </xdr:cNvPr>
        <xdr:cNvSpPr txBox="1"/>
      </xdr:nvSpPr>
      <xdr:spPr>
        <a:xfrm>
          <a:off x="16110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89726553-234A-4D8B-96D5-4E2DE53DFF53}"/>
            </a:ext>
          </a:extLst>
        </xdr:cNvPr>
        <xdr:cNvSpPr txBox="1"/>
      </xdr:nvSpPr>
      <xdr:spPr>
        <a:xfrm>
          <a:off x="8363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83837</xdr:rowOff>
    </xdr:from>
    <xdr:ext cx="405111" cy="259045"/>
    <xdr:sp macro="" textlink="">
      <xdr:nvSpPr>
        <xdr:cNvPr id="86" name="n_1mainValue【図書館】&#10;有形固定資産減価償却率">
          <a:extLst>
            <a:ext uri="{FF2B5EF4-FFF2-40B4-BE49-F238E27FC236}">
              <a16:creationId xmlns:a16="http://schemas.microsoft.com/office/drawing/2014/main" id="{5E97E5EF-B329-4C70-91AB-61D66D3AC3AE}"/>
            </a:ext>
          </a:extLst>
        </xdr:cNvPr>
        <xdr:cNvSpPr txBox="1"/>
      </xdr:nvSpPr>
      <xdr:spPr>
        <a:xfrm>
          <a:off x="317056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47642</xdr:rowOff>
    </xdr:from>
    <xdr:ext cx="405111" cy="259045"/>
    <xdr:sp macro="" textlink="">
      <xdr:nvSpPr>
        <xdr:cNvPr id="87" name="n_2mainValue【図書館】&#10;有形固定資産減価償却率">
          <a:extLst>
            <a:ext uri="{FF2B5EF4-FFF2-40B4-BE49-F238E27FC236}">
              <a16:creationId xmlns:a16="http://schemas.microsoft.com/office/drawing/2014/main" id="{1D6EEE22-2838-4CD3-A6B3-ACE5E123B9B8}"/>
            </a:ext>
          </a:extLst>
        </xdr:cNvPr>
        <xdr:cNvSpPr txBox="1"/>
      </xdr:nvSpPr>
      <xdr:spPr>
        <a:xfrm>
          <a:off x="238570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49547</xdr:rowOff>
    </xdr:from>
    <xdr:ext cx="405111" cy="259045"/>
    <xdr:sp macro="" textlink="">
      <xdr:nvSpPr>
        <xdr:cNvPr id="88" name="n_3mainValue【図書館】&#10;有形固定資産減価償却率">
          <a:extLst>
            <a:ext uri="{FF2B5EF4-FFF2-40B4-BE49-F238E27FC236}">
              <a16:creationId xmlns:a16="http://schemas.microsoft.com/office/drawing/2014/main" id="{FDFA0D4C-CDBB-4BBB-880A-DEE05A84D16A}"/>
            </a:ext>
          </a:extLst>
        </xdr:cNvPr>
        <xdr:cNvSpPr txBox="1"/>
      </xdr:nvSpPr>
      <xdr:spPr>
        <a:xfrm>
          <a:off x="161100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20972</xdr:rowOff>
    </xdr:from>
    <xdr:ext cx="405111" cy="259045"/>
    <xdr:sp macro="" textlink="">
      <xdr:nvSpPr>
        <xdr:cNvPr id="89" name="n_4mainValue【図書館】&#10;有形固定資産減価償却率">
          <a:extLst>
            <a:ext uri="{FF2B5EF4-FFF2-40B4-BE49-F238E27FC236}">
              <a16:creationId xmlns:a16="http://schemas.microsoft.com/office/drawing/2014/main" id="{D5A1BCDA-3F44-4E88-A742-0A5CC542176A}"/>
            </a:ext>
          </a:extLst>
        </xdr:cNvPr>
        <xdr:cNvSpPr txBox="1"/>
      </xdr:nvSpPr>
      <xdr:spPr>
        <a:xfrm>
          <a:off x="83630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887C41D6-952F-431F-A45A-058C8FE052D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E7A4DE3B-F0A6-4AC4-9412-3766BAF8FEA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B1814F9A-54A7-4365-9442-5DAAAC0623D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A4F0E9C7-4E1F-49DB-A71F-92092BE4D49D}"/>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DB7682C5-A0A8-4542-86A0-48675DFF794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EAD454E8-53EB-4108-A366-806DB6A60D85}"/>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A39DC313-D4E7-481C-96FE-6B34DF4A027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86B2A98C-35E1-453A-9A95-671E2972272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4BE12097-57B5-450B-8306-5EB346141C21}"/>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EC5F9381-CDE5-434E-9C3D-612C15439BA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6D55958F-55D2-4687-BE0A-36096181B2B7}"/>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8FBA89CC-1A71-4456-817C-CB8412B69C4C}"/>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CB79035D-B9FE-4166-A0FA-A54CF17DC268}"/>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E95DEBAD-DEC9-4667-B2B2-4CCA350DC27D}"/>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8CFF730B-CB0B-4FA8-9AAD-4FE0D0385DD1}"/>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8D061FC7-C446-4AC5-903A-E0B86D683380}"/>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87F597C4-6A1D-4553-9F76-F6732AF87C14}"/>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6E62B892-5E14-4B27-85F3-9245D9E28D82}"/>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FBF2175F-8464-440F-B878-3DC22A45A20B}"/>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0C874B6E-05C3-4E64-8A22-3DB34488E6EB}"/>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5966EBB0-1CF7-44FC-BA10-7AB31AB78153}"/>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003D6C33-96E2-4EC1-97E5-DF0F915EFB44}"/>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0EF3C767-13C8-4BD7-A30E-73E5B73A8B4C}"/>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AC5B93CA-6E4C-4B8E-9A94-3E5A53777380}"/>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F246B7BD-D148-4E4F-A628-659B28F4341E}"/>
            </a:ext>
          </a:extLst>
        </xdr:cNvPr>
        <xdr:cNvSpPr txBox="1"/>
      </xdr:nvSpPr>
      <xdr:spPr>
        <a:xfrm>
          <a:off x="92583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DFE36578-367C-4302-ACB2-FFF3B2B79760}"/>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A3F4E5EC-D4E3-4A92-9157-57FB47DA76AB}"/>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86D66195-53B6-48F6-825E-0DE147219485}"/>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B1204997-2DC2-4452-AA3E-23FF24F28218}"/>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A2DD2E99-D088-4D38-AFFA-530CDC500077}"/>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3F0F74F5-0F03-4314-9882-252FDAFD223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355D9F0F-4C4D-46A9-8730-EF1E073E698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123551FC-89A0-484A-8522-BC8C7FDC249B}"/>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CC44B76-419E-4FCB-A4F2-406270959E1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9C8E4A5-36C8-4240-A527-A481AA3412FE}"/>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156845</xdr:rowOff>
    </xdr:from>
    <xdr:to>
      <xdr:col>55</xdr:col>
      <xdr:colOff>50800</xdr:colOff>
      <xdr:row>40</xdr:row>
      <xdr:rowOff>86995</xdr:rowOff>
    </xdr:to>
    <xdr:sp macro="" textlink="">
      <xdr:nvSpPr>
        <xdr:cNvPr id="125" name="楕円 124">
          <a:extLst>
            <a:ext uri="{FF2B5EF4-FFF2-40B4-BE49-F238E27FC236}">
              <a16:creationId xmlns:a16="http://schemas.microsoft.com/office/drawing/2014/main" id="{F6936B8B-FE9C-4510-B68B-F2A309AF5746}"/>
            </a:ext>
          </a:extLst>
        </xdr:cNvPr>
        <xdr:cNvSpPr/>
      </xdr:nvSpPr>
      <xdr:spPr>
        <a:xfrm>
          <a:off x="9192260" y="6694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78122</xdr:rowOff>
    </xdr:from>
    <xdr:ext cx="469744" cy="259045"/>
    <xdr:sp macro="" textlink="">
      <xdr:nvSpPr>
        <xdr:cNvPr id="126" name="【図書館】&#10;一人当たり面積該当値テキスト">
          <a:extLst>
            <a:ext uri="{FF2B5EF4-FFF2-40B4-BE49-F238E27FC236}">
              <a16:creationId xmlns:a16="http://schemas.microsoft.com/office/drawing/2014/main" id="{15318614-F2E7-4287-8254-76FF8ACA7B84}"/>
            </a:ext>
          </a:extLst>
        </xdr:cNvPr>
        <xdr:cNvSpPr txBox="1"/>
      </xdr:nvSpPr>
      <xdr:spPr>
        <a:xfrm>
          <a:off x="9258300" y="661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156845</xdr:rowOff>
    </xdr:from>
    <xdr:to>
      <xdr:col>50</xdr:col>
      <xdr:colOff>165100</xdr:colOff>
      <xdr:row>40</xdr:row>
      <xdr:rowOff>86995</xdr:rowOff>
    </xdr:to>
    <xdr:sp macro="" textlink="">
      <xdr:nvSpPr>
        <xdr:cNvPr id="127" name="楕円 126">
          <a:extLst>
            <a:ext uri="{FF2B5EF4-FFF2-40B4-BE49-F238E27FC236}">
              <a16:creationId xmlns:a16="http://schemas.microsoft.com/office/drawing/2014/main" id="{37BCB7A1-C853-42A6-9FD0-F65200108CDB}"/>
            </a:ext>
          </a:extLst>
        </xdr:cNvPr>
        <xdr:cNvSpPr/>
      </xdr:nvSpPr>
      <xdr:spPr>
        <a:xfrm>
          <a:off x="8445500" y="6694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36195</xdr:rowOff>
    </xdr:from>
    <xdr:to>
      <xdr:col>55</xdr:col>
      <xdr:colOff>0</xdr:colOff>
      <xdr:row>40</xdr:row>
      <xdr:rowOff>36195</xdr:rowOff>
    </xdr:to>
    <xdr:cxnSp macro="">
      <xdr:nvCxnSpPr>
        <xdr:cNvPr id="128" name="直線コネクタ 127">
          <a:extLst>
            <a:ext uri="{FF2B5EF4-FFF2-40B4-BE49-F238E27FC236}">
              <a16:creationId xmlns:a16="http://schemas.microsoft.com/office/drawing/2014/main" id="{D0288183-D6F4-4F9A-8CD4-C6909E4120EC}"/>
            </a:ext>
          </a:extLst>
        </xdr:cNvPr>
        <xdr:cNvCxnSpPr/>
      </xdr:nvCxnSpPr>
      <xdr:spPr>
        <a:xfrm>
          <a:off x="8496300" y="674179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156845</xdr:rowOff>
    </xdr:from>
    <xdr:to>
      <xdr:col>46</xdr:col>
      <xdr:colOff>38100</xdr:colOff>
      <xdr:row>40</xdr:row>
      <xdr:rowOff>86995</xdr:rowOff>
    </xdr:to>
    <xdr:sp macro="" textlink="">
      <xdr:nvSpPr>
        <xdr:cNvPr id="129" name="楕円 128">
          <a:extLst>
            <a:ext uri="{FF2B5EF4-FFF2-40B4-BE49-F238E27FC236}">
              <a16:creationId xmlns:a16="http://schemas.microsoft.com/office/drawing/2014/main" id="{A12D72E8-F2B4-4B4B-AC79-0B8C0E2D7F9F}"/>
            </a:ext>
          </a:extLst>
        </xdr:cNvPr>
        <xdr:cNvSpPr/>
      </xdr:nvSpPr>
      <xdr:spPr>
        <a:xfrm>
          <a:off x="7670800" y="6694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36195</xdr:rowOff>
    </xdr:from>
    <xdr:to>
      <xdr:col>50</xdr:col>
      <xdr:colOff>114300</xdr:colOff>
      <xdr:row>40</xdr:row>
      <xdr:rowOff>36195</xdr:rowOff>
    </xdr:to>
    <xdr:cxnSp macro="">
      <xdr:nvCxnSpPr>
        <xdr:cNvPr id="130" name="直線コネクタ 129">
          <a:extLst>
            <a:ext uri="{FF2B5EF4-FFF2-40B4-BE49-F238E27FC236}">
              <a16:creationId xmlns:a16="http://schemas.microsoft.com/office/drawing/2014/main" id="{765BD85E-D1FA-4259-BFD1-8966ABA627BE}"/>
            </a:ext>
          </a:extLst>
        </xdr:cNvPr>
        <xdr:cNvCxnSpPr/>
      </xdr:nvCxnSpPr>
      <xdr:spPr>
        <a:xfrm>
          <a:off x="7713980" y="674179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156845</xdr:rowOff>
    </xdr:from>
    <xdr:to>
      <xdr:col>41</xdr:col>
      <xdr:colOff>101600</xdr:colOff>
      <xdr:row>40</xdr:row>
      <xdr:rowOff>86995</xdr:rowOff>
    </xdr:to>
    <xdr:sp macro="" textlink="">
      <xdr:nvSpPr>
        <xdr:cNvPr id="131" name="楕円 130">
          <a:extLst>
            <a:ext uri="{FF2B5EF4-FFF2-40B4-BE49-F238E27FC236}">
              <a16:creationId xmlns:a16="http://schemas.microsoft.com/office/drawing/2014/main" id="{1C8F9E28-85E1-4A9D-8310-C07BE8E93921}"/>
            </a:ext>
          </a:extLst>
        </xdr:cNvPr>
        <xdr:cNvSpPr/>
      </xdr:nvSpPr>
      <xdr:spPr>
        <a:xfrm>
          <a:off x="6873240" y="6694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36195</xdr:rowOff>
    </xdr:from>
    <xdr:to>
      <xdr:col>45</xdr:col>
      <xdr:colOff>177800</xdr:colOff>
      <xdr:row>40</xdr:row>
      <xdr:rowOff>36195</xdr:rowOff>
    </xdr:to>
    <xdr:cxnSp macro="">
      <xdr:nvCxnSpPr>
        <xdr:cNvPr id="132" name="直線コネクタ 131">
          <a:extLst>
            <a:ext uri="{FF2B5EF4-FFF2-40B4-BE49-F238E27FC236}">
              <a16:creationId xmlns:a16="http://schemas.microsoft.com/office/drawing/2014/main" id="{BD7C47D4-99FA-451C-8E85-1721A0C29D84}"/>
            </a:ext>
          </a:extLst>
        </xdr:cNvPr>
        <xdr:cNvCxnSpPr/>
      </xdr:nvCxnSpPr>
      <xdr:spPr>
        <a:xfrm>
          <a:off x="6924040" y="674179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156845</xdr:rowOff>
    </xdr:from>
    <xdr:to>
      <xdr:col>36</xdr:col>
      <xdr:colOff>165100</xdr:colOff>
      <xdr:row>40</xdr:row>
      <xdr:rowOff>86995</xdr:rowOff>
    </xdr:to>
    <xdr:sp macro="" textlink="">
      <xdr:nvSpPr>
        <xdr:cNvPr id="133" name="楕円 132">
          <a:extLst>
            <a:ext uri="{FF2B5EF4-FFF2-40B4-BE49-F238E27FC236}">
              <a16:creationId xmlns:a16="http://schemas.microsoft.com/office/drawing/2014/main" id="{F5890BA6-3C75-4CC9-BE65-6179F94C717D}"/>
            </a:ext>
          </a:extLst>
        </xdr:cNvPr>
        <xdr:cNvSpPr/>
      </xdr:nvSpPr>
      <xdr:spPr>
        <a:xfrm>
          <a:off x="6098540" y="6694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36195</xdr:rowOff>
    </xdr:from>
    <xdr:to>
      <xdr:col>41</xdr:col>
      <xdr:colOff>50800</xdr:colOff>
      <xdr:row>40</xdr:row>
      <xdr:rowOff>36195</xdr:rowOff>
    </xdr:to>
    <xdr:cxnSp macro="">
      <xdr:nvCxnSpPr>
        <xdr:cNvPr id="134" name="直線コネクタ 133">
          <a:extLst>
            <a:ext uri="{FF2B5EF4-FFF2-40B4-BE49-F238E27FC236}">
              <a16:creationId xmlns:a16="http://schemas.microsoft.com/office/drawing/2014/main" id="{619E8FDC-EB17-44A5-B487-ED88CE74CB61}"/>
            </a:ext>
          </a:extLst>
        </xdr:cNvPr>
        <xdr:cNvCxnSpPr/>
      </xdr:nvCxnSpPr>
      <xdr:spPr>
        <a:xfrm>
          <a:off x="6149340" y="674179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BA37FA9C-A547-443F-9F14-F8CF93784157}"/>
            </a:ext>
          </a:extLst>
        </xdr:cNvPr>
        <xdr:cNvSpPr txBox="1"/>
      </xdr:nvSpPr>
      <xdr:spPr>
        <a:xfrm>
          <a:off x="827158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598DEE91-04A7-4B41-A1FC-12A090428648}"/>
            </a:ext>
          </a:extLst>
        </xdr:cNvPr>
        <xdr:cNvSpPr txBox="1"/>
      </xdr:nvSpPr>
      <xdr:spPr>
        <a:xfrm>
          <a:off x="750958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F38DE141-1E7D-45E5-9A42-26C70FAE8EA6}"/>
            </a:ext>
          </a:extLst>
        </xdr:cNvPr>
        <xdr:cNvSpPr txBox="1"/>
      </xdr:nvSpPr>
      <xdr:spPr>
        <a:xfrm>
          <a:off x="671202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567AEAEA-2EA1-443A-8C77-1AF7C30F21B2}"/>
            </a:ext>
          </a:extLst>
        </xdr:cNvPr>
        <xdr:cNvSpPr txBox="1"/>
      </xdr:nvSpPr>
      <xdr:spPr>
        <a:xfrm>
          <a:off x="59373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78122</xdr:rowOff>
    </xdr:from>
    <xdr:ext cx="469744" cy="259045"/>
    <xdr:sp macro="" textlink="">
      <xdr:nvSpPr>
        <xdr:cNvPr id="139" name="n_1mainValue【図書館】&#10;一人当たり面積">
          <a:extLst>
            <a:ext uri="{FF2B5EF4-FFF2-40B4-BE49-F238E27FC236}">
              <a16:creationId xmlns:a16="http://schemas.microsoft.com/office/drawing/2014/main" id="{58626D59-1FE7-448F-B380-BFA6918D6752}"/>
            </a:ext>
          </a:extLst>
        </xdr:cNvPr>
        <xdr:cNvSpPr txBox="1"/>
      </xdr:nvSpPr>
      <xdr:spPr>
        <a:xfrm>
          <a:off x="8271587" y="678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78122</xdr:rowOff>
    </xdr:from>
    <xdr:ext cx="469744" cy="259045"/>
    <xdr:sp macro="" textlink="">
      <xdr:nvSpPr>
        <xdr:cNvPr id="140" name="n_2mainValue【図書館】&#10;一人当たり面積">
          <a:extLst>
            <a:ext uri="{FF2B5EF4-FFF2-40B4-BE49-F238E27FC236}">
              <a16:creationId xmlns:a16="http://schemas.microsoft.com/office/drawing/2014/main" id="{0C09CEFE-9172-4F77-AC9A-E217727B527F}"/>
            </a:ext>
          </a:extLst>
        </xdr:cNvPr>
        <xdr:cNvSpPr txBox="1"/>
      </xdr:nvSpPr>
      <xdr:spPr>
        <a:xfrm>
          <a:off x="7509587" y="678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78122</xdr:rowOff>
    </xdr:from>
    <xdr:ext cx="469744" cy="259045"/>
    <xdr:sp macro="" textlink="">
      <xdr:nvSpPr>
        <xdr:cNvPr id="141" name="n_3mainValue【図書館】&#10;一人当たり面積">
          <a:extLst>
            <a:ext uri="{FF2B5EF4-FFF2-40B4-BE49-F238E27FC236}">
              <a16:creationId xmlns:a16="http://schemas.microsoft.com/office/drawing/2014/main" id="{6FAE97B5-F8FF-46B1-A2AB-39FF69218ECF}"/>
            </a:ext>
          </a:extLst>
        </xdr:cNvPr>
        <xdr:cNvSpPr txBox="1"/>
      </xdr:nvSpPr>
      <xdr:spPr>
        <a:xfrm>
          <a:off x="6712027" y="678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78122</xdr:rowOff>
    </xdr:from>
    <xdr:ext cx="469744" cy="259045"/>
    <xdr:sp macro="" textlink="">
      <xdr:nvSpPr>
        <xdr:cNvPr id="142" name="n_4mainValue【図書館】&#10;一人当たり面積">
          <a:extLst>
            <a:ext uri="{FF2B5EF4-FFF2-40B4-BE49-F238E27FC236}">
              <a16:creationId xmlns:a16="http://schemas.microsoft.com/office/drawing/2014/main" id="{190674CD-EE89-4995-B49C-D85BB6F378BC}"/>
            </a:ext>
          </a:extLst>
        </xdr:cNvPr>
        <xdr:cNvSpPr txBox="1"/>
      </xdr:nvSpPr>
      <xdr:spPr>
        <a:xfrm>
          <a:off x="5937327" y="678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84986017-1C16-42E9-A501-9F8C1B34E61E}"/>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C5205A2C-C5AE-463D-B8CA-E01B503F2592}"/>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46E40F08-A687-41E5-9A27-930597E3E56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7EA2E2EF-3D6C-452A-A1E1-049CD3F5DFA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4A383704-0900-442F-AEEE-9E57836916C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58D4DBB3-EE6D-4CB0-8FCF-DB4F04974EAD}"/>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13E3B25C-275C-4AF2-A4C7-D696D82A7FA5}"/>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627F3492-11E9-4F94-B9E0-B98E422B2C7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C11930C4-A8D1-419B-A142-533C8D2E02E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3AC5FD09-3B55-42B6-94A0-496D7DF9A3FC}"/>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F3D7C2D2-679C-46A9-A642-9066AF2F5E8E}"/>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89FA117E-3B27-47AE-BC1F-F965CB5A5FB2}"/>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66E8A438-2843-4CDD-A318-32EF30F08E82}"/>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FD3983E2-9904-442E-BBB6-396931613FF9}"/>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EB7CC377-1C9E-4FF1-B73E-F6EF55AE2240}"/>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D8EF2392-CED1-474B-A77E-C94AD98110FC}"/>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6C7FEC62-E95A-4CDA-854B-C10C63552BDF}"/>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7EDB4773-E9AF-4B80-B5B4-7EC9C8EE9B94}"/>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34A5F08A-34D1-4341-9C2C-69B79A7AFCAD}"/>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F0B69052-1395-4359-8F23-DEC1A5DBF259}"/>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D1817158-4ADD-452A-B302-9D5EEED00E3F}"/>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DF67D962-A578-43CA-900F-6EBC44056AC5}"/>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D5032E77-2383-489D-8B83-AF4E3FF73313}"/>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AB17C8FF-0100-45A8-839C-1C9C6B4787ED}"/>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5E0586E3-618D-43F4-9A6C-15A0A0EE58C7}"/>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02B0D3B6-B9F8-47B0-A724-E17467FFB954}"/>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7BDE0E6C-9C89-485C-A70C-900E602CE8E6}"/>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55956DC9-B555-4040-A5FD-392FCEE1DEAE}"/>
            </a:ext>
          </a:extLst>
        </xdr:cNvPr>
        <xdr:cNvSpPr txBox="1"/>
      </xdr:nvSpPr>
      <xdr:spPr>
        <a:xfrm>
          <a:off x="4124960" y="9945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24F76171-F74D-40D8-B71C-454E06029668}"/>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355FC3EB-C508-4419-928A-E56812DDB766}"/>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FC0EAF4B-29A4-4F80-87A8-C24E7EC9F4C4}"/>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3A81D467-F5C6-48C4-B0E1-82C996B23DD9}"/>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0FB32E9A-BF0C-4EE9-A0C1-44B599A4A85D}"/>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5CA0159E-FDB6-466A-8F4E-5F2F78590BA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33C10FF3-CA8C-4714-B8D0-3952CC9E789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5895FE7E-8990-4D3F-916D-8DEA975513E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91ABEF56-9A5B-4ED2-90AE-87FF4AE753FD}"/>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D21E72DA-886B-4E34-BBC5-426469304A6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38354</xdr:rowOff>
    </xdr:from>
    <xdr:to>
      <xdr:col>24</xdr:col>
      <xdr:colOff>114300</xdr:colOff>
      <xdr:row>61</xdr:row>
      <xdr:rowOff>139954</xdr:rowOff>
    </xdr:to>
    <xdr:sp macro="" textlink="">
      <xdr:nvSpPr>
        <xdr:cNvPr id="181" name="楕円 180">
          <a:extLst>
            <a:ext uri="{FF2B5EF4-FFF2-40B4-BE49-F238E27FC236}">
              <a16:creationId xmlns:a16="http://schemas.microsoft.com/office/drawing/2014/main" id="{D698BCA7-5190-40C6-A5A8-E2C89777BC3E}"/>
            </a:ext>
          </a:extLst>
        </xdr:cNvPr>
        <xdr:cNvSpPr/>
      </xdr:nvSpPr>
      <xdr:spPr>
        <a:xfrm>
          <a:off x="4036060" y="1026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16781</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D3BFE863-87D9-43E5-B8A6-673E04166E61}"/>
            </a:ext>
          </a:extLst>
        </xdr:cNvPr>
        <xdr:cNvSpPr txBox="1"/>
      </xdr:nvSpPr>
      <xdr:spPr>
        <a:xfrm>
          <a:off x="4124960" y="1024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106934</xdr:rowOff>
    </xdr:from>
    <xdr:to>
      <xdr:col>20</xdr:col>
      <xdr:colOff>38100</xdr:colOff>
      <xdr:row>63</xdr:row>
      <xdr:rowOff>37084</xdr:rowOff>
    </xdr:to>
    <xdr:sp macro="" textlink="">
      <xdr:nvSpPr>
        <xdr:cNvPr id="183" name="楕円 182">
          <a:extLst>
            <a:ext uri="{FF2B5EF4-FFF2-40B4-BE49-F238E27FC236}">
              <a16:creationId xmlns:a16="http://schemas.microsoft.com/office/drawing/2014/main" id="{5361EFDB-92C3-4F64-BFED-AFFD2C24070D}"/>
            </a:ext>
          </a:extLst>
        </xdr:cNvPr>
        <xdr:cNvSpPr/>
      </xdr:nvSpPr>
      <xdr:spPr>
        <a:xfrm>
          <a:off x="3312160" y="105006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89154</xdr:rowOff>
    </xdr:from>
    <xdr:to>
      <xdr:col>24</xdr:col>
      <xdr:colOff>63500</xdr:colOff>
      <xdr:row>62</xdr:row>
      <xdr:rowOff>157734</xdr:rowOff>
    </xdr:to>
    <xdr:cxnSp macro="">
      <xdr:nvCxnSpPr>
        <xdr:cNvPr id="184" name="直線コネクタ 183">
          <a:extLst>
            <a:ext uri="{FF2B5EF4-FFF2-40B4-BE49-F238E27FC236}">
              <a16:creationId xmlns:a16="http://schemas.microsoft.com/office/drawing/2014/main" id="{014B495D-8637-470C-95F0-C39A7B717DCB}"/>
            </a:ext>
          </a:extLst>
        </xdr:cNvPr>
        <xdr:cNvCxnSpPr/>
      </xdr:nvCxnSpPr>
      <xdr:spPr>
        <a:xfrm flipV="1">
          <a:off x="3355340" y="10315194"/>
          <a:ext cx="73152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58928</xdr:rowOff>
    </xdr:from>
    <xdr:to>
      <xdr:col>15</xdr:col>
      <xdr:colOff>101600</xdr:colOff>
      <xdr:row>62</xdr:row>
      <xdr:rowOff>160528</xdr:rowOff>
    </xdr:to>
    <xdr:sp macro="" textlink="">
      <xdr:nvSpPr>
        <xdr:cNvPr id="185" name="楕円 184">
          <a:extLst>
            <a:ext uri="{FF2B5EF4-FFF2-40B4-BE49-F238E27FC236}">
              <a16:creationId xmlns:a16="http://schemas.microsoft.com/office/drawing/2014/main" id="{B2EC8BFF-0D41-438B-93E6-9A59379E59FA}"/>
            </a:ext>
          </a:extLst>
        </xdr:cNvPr>
        <xdr:cNvSpPr/>
      </xdr:nvSpPr>
      <xdr:spPr>
        <a:xfrm>
          <a:off x="2514600" y="1045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109728</xdr:rowOff>
    </xdr:from>
    <xdr:to>
      <xdr:col>19</xdr:col>
      <xdr:colOff>177800</xdr:colOff>
      <xdr:row>62</xdr:row>
      <xdr:rowOff>157734</xdr:rowOff>
    </xdr:to>
    <xdr:cxnSp macro="">
      <xdr:nvCxnSpPr>
        <xdr:cNvPr id="186" name="直線コネクタ 185">
          <a:extLst>
            <a:ext uri="{FF2B5EF4-FFF2-40B4-BE49-F238E27FC236}">
              <a16:creationId xmlns:a16="http://schemas.microsoft.com/office/drawing/2014/main" id="{10CA0BB2-83F8-4F8D-9F2F-1E7DDA35E8D5}"/>
            </a:ext>
          </a:extLst>
        </xdr:cNvPr>
        <xdr:cNvCxnSpPr/>
      </xdr:nvCxnSpPr>
      <xdr:spPr>
        <a:xfrm>
          <a:off x="2565400" y="10503408"/>
          <a:ext cx="78994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31496</xdr:rowOff>
    </xdr:from>
    <xdr:to>
      <xdr:col>10</xdr:col>
      <xdr:colOff>165100</xdr:colOff>
      <xdr:row>62</xdr:row>
      <xdr:rowOff>133096</xdr:rowOff>
    </xdr:to>
    <xdr:sp macro="" textlink="">
      <xdr:nvSpPr>
        <xdr:cNvPr id="187" name="楕円 186">
          <a:extLst>
            <a:ext uri="{FF2B5EF4-FFF2-40B4-BE49-F238E27FC236}">
              <a16:creationId xmlns:a16="http://schemas.microsoft.com/office/drawing/2014/main" id="{A4208CD0-301D-444C-B423-F1139FF07A75}"/>
            </a:ext>
          </a:extLst>
        </xdr:cNvPr>
        <xdr:cNvSpPr/>
      </xdr:nvSpPr>
      <xdr:spPr>
        <a:xfrm>
          <a:off x="1739900" y="1042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82296</xdr:rowOff>
    </xdr:from>
    <xdr:to>
      <xdr:col>15</xdr:col>
      <xdr:colOff>50800</xdr:colOff>
      <xdr:row>62</xdr:row>
      <xdr:rowOff>109728</xdr:rowOff>
    </xdr:to>
    <xdr:cxnSp macro="">
      <xdr:nvCxnSpPr>
        <xdr:cNvPr id="188" name="直線コネクタ 187">
          <a:extLst>
            <a:ext uri="{FF2B5EF4-FFF2-40B4-BE49-F238E27FC236}">
              <a16:creationId xmlns:a16="http://schemas.microsoft.com/office/drawing/2014/main" id="{DE1B7B0E-5AB4-44F2-BF26-894E557BFEB0}"/>
            </a:ext>
          </a:extLst>
        </xdr:cNvPr>
        <xdr:cNvCxnSpPr/>
      </xdr:nvCxnSpPr>
      <xdr:spPr>
        <a:xfrm>
          <a:off x="1790700" y="10475976"/>
          <a:ext cx="7747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127508</xdr:rowOff>
    </xdr:from>
    <xdr:to>
      <xdr:col>6</xdr:col>
      <xdr:colOff>38100</xdr:colOff>
      <xdr:row>62</xdr:row>
      <xdr:rowOff>57658</xdr:rowOff>
    </xdr:to>
    <xdr:sp macro="" textlink="">
      <xdr:nvSpPr>
        <xdr:cNvPr id="189" name="楕円 188">
          <a:extLst>
            <a:ext uri="{FF2B5EF4-FFF2-40B4-BE49-F238E27FC236}">
              <a16:creationId xmlns:a16="http://schemas.microsoft.com/office/drawing/2014/main" id="{2A8B3914-95EE-4F65-9B2D-8A600C8FE498}"/>
            </a:ext>
          </a:extLst>
        </xdr:cNvPr>
        <xdr:cNvSpPr/>
      </xdr:nvSpPr>
      <xdr:spPr>
        <a:xfrm>
          <a:off x="965200" y="103535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6858</xdr:rowOff>
    </xdr:from>
    <xdr:to>
      <xdr:col>10</xdr:col>
      <xdr:colOff>114300</xdr:colOff>
      <xdr:row>62</xdr:row>
      <xdr:rowOff>82296</xdr:rowOff>
    </xdr:to>
    <xdr:cxnSp macro="">
      <xdr:nvCxnSpPr>
        <xdr:cNvPr id="190" name="直線コネクタ 189">
          <a:extLst>
            <a:ext uri="{FF2B5EF4-FFF2-40B4-BE49-F238E27FC236}">
              <a16:creationId xmlns:a16="http://schemas.microsoft.com/office/drawing/2014/main" id="{67A5119E-B9E9-4A00-BE92-39CC891A9AEC}"/>
            </a:ext>
          </a:extLst>
        </xdr:cNvPr>
        <xdr:cNvCxnSpPr/>
      </xdr:nvCxnSpPr>
      <xdr:spPr>
        <a:xfrm>
          <a:off x="1008380" y="10400538"/>
          <a:ext cx="78232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C03BF600-27AD-4F36-9992-7F0AB7AAA8D3}"/>
            </a:ext>
          </a:extLst>
        </xdr:cNvPr>
        <xdr:cNvSpPr txBox="1"/>
      </xdr:nvSpPr>
      <xdr:spPr>
        <a:xfrm>
          <a:off x="3170564" y="983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CD3A128F-7CF9-4AEE-AD7F-2E6C26F4B393}"/>
            </a:ext>
          </a:extLst>
        </xdr:cNvPr>
        <xdr:cNvSpPr txBox="1"/>
      </xdr:nvSpPr>
      <xdr:spPr>
        <a:xfrm>
          <a:off x="23857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2DF9D6AE-262D-452E-A63F-8DB5B78F9C6C}"/>
            </a:ext>
          </a:extLst>
        </xdr:cNvPr>
        <xdr:cNvSpPr txBox="1"/>
      </xdr:nvSpPr>
      <xdr:spPr>
        <a:xfrm>
          <a:off x="161100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10427228-ADCC-45DC-A16E-B65429890C6A}"/>
            </a:ext>
          </a:extLst>
        </xdr:cNvPr>
        <xdr:cNvSpPr txBox="1"/>
      </xdr:nvSpPr>
      <xdr:spPr>
        <a:xfrm>
          <a:off x="8363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28211</xdr:rowOff>
    </xdr:from>
    <xdr:ext cx="405111" cy="259045"/>
    <xdr:sp macro="" textlink="">
      <xdr:nvSpPr>
        <xdr:cNvPr id="195" name="n_1mainValue【体育館・プール】&#10;有形固定資産減価償却率">
          <a:extLst>
            <a:ext uri="{FF2B5EF4-FFF2-40B4-BE49-F238E27FC236}">
              <a16:creationId xmlns:a16="http://schemas.microsoft.com/office/drawing/2014/main" id="{A0946C72-FF12-4FEE-91E0-0B34E92983FA}"/>
            </a:ext>
          </a:extLst>
        </xdr:cNvPr>
        <xdr:cNvSpPr txBox="1"/>
      </xdr:nvSpPr>
      <xdr:spPr>
        <a:xfrm>
          <a:off x="3170564" y="1058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151655</xdr:rowOff>
    </xdr:from>
    <xdr:ext cx="405111" cy="259045"/>
    <xdr:sp macro="" textlink="">
      <xdr:nvSpPr>
        <xdr:cNvPr id="196" name="n_2mainValue【体育館・プール】&#10;有形固定資産減価償却率">
          <a:extLst>
            <a:ext uri="{FF2B5EF4-FFF2-40B4-BE49-F238E27FC236}">
              <a16:creationId xmlns:a16="http://schemas.microsoft.com/office/drawing/2014/main" id="{A96ABAED-05D5-4811-A4CC-7975D9CBDBCD}"/>
            </a:ext>
          </a:extLst>
        </xdr:cNvPr>
        <xdr:cNvSpPr txBox="1"/>
      </xdr:nvSpPr>
      <xdr:spPr>
        <a:xfrm>
          <a:off x="2385704" y="1054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124223</xdr:rowOff>
    </xdr:from>
    <xdr:ext cx="405111" cy="259045"/>
    <xdr:sp macro="" textlink="">
      <xdr:nvSpPr>
        <xdr:cNvPr id="197" name="n_3mainValue【体育館・プール】&#10;有形固定資産減価償却率">
          <a:extLst>
            <a:ext uri="{FF2B5EF4-FFF2-40B4-BE49-F238E27FC236}">
              <a16:creationId xmlns:a16="http://schemas.microsoft.com/office/drawing/2014/main" id="{D9C2F699-FAC1-40C8-B7BC-6F824F7854CD}"/>
            </a:ext>
          </a:extLst>
        </xdr:cNvPr>
        <xdr:cNvSpPr txBox="1"/>
      </xdr:nvSpPr>
      <xdr:spPr>
        <a:xfrm>
          <a:off x="1611004" y="1051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48785</xdr:rowOff>
    </xdr:from>
    <xdr:ext cx="405111" cy="259045"/>
    <xdr:sp macro="" textlink="">
      <xdr:nvSpPr>
        <xdr:cNvPr id="198" name="n_4mainValue【体育館・プール】&#10;有形固定資産減価償却率">
          <a:extLst>
            <a:ext uri="{FF2B5EF4-FFF2-40B4-BE49-F238E27FC236}">
              <a16:creationId xmlns:a16="http://schemas.microsoft.com/office/drawing/2014/main" id="{60DFE427-1189-425F-8655-E23853B78AFB}"/>
            </a:ext>
          </a:extLst>
        </xdr:cNvPr>
        <xdr:cNvSpPr txBox="1"/>
      </xdr:nvSpPr>
      <xdr:spPr>
        <a:xfrm>
          <a:off x="836304" y="1044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5D3C62FA-507B-43BB-8694-167294CA46B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8D04590D-C785-4873-9F93-63234BE61F97}"/>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552B3166-F195-4DFB-A18C-D9F9A898AF6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941C8275-D293-444C-8B85-B832C5CD838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0F8022DF-E180-4B68-A7E7-836083DD12F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32F1A206-EF95-47C5-8A9D-06E68EB50CEB}"/>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DAC55F74-4F6C-4985-9C50-87E844D329B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0595B9E3-A5BC-4313-A45C-FFACA1E4D9B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15A57C8F-955E-47F1-A351-D27066A90BB8}"/>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9E80FC25-EFE6-4677-B933-029B957FBFFC}"/>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50B400C7-3CBD-403E-9318-24710E859BCE}"/>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DF050EB4-7118-4FB1-8900-D3326700299C}"/>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6C6F6F23-A2CD-4EBA-9599-0182E3A22C9C}"/>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E92A4792-FB0D-44A3-A060-7EDE05089846}"/>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037FCEB5-FA6B-4094-9648-B19DC166E7E3}"/>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C7877491-1A51-4100-8625-18906B1F9342}"/>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8D3E1A71-3D4B-4CDA-B68F-AEBAC1A8EDC0}"/>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F0882307-D55B-4798-B266-2980B00F6A24}"/>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E3FBEAF7-6800-4997-904E-968FAA3152D5}"/>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E23FADA2-35FD-4403-A30D-491CF1D5BE90}"/>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EAC26CC8-4601-4F45-81DA-36B3F49D3D2E}"/>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9E5A16A7-11F5-4C9D-AB1E-9DACFDE197E1}"/>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EA5F3C33-58DA-4F1C-AF59-34411360149F}"/>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C36210D3-E09F-44FC-9415-9983B48CE7FB}"/>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17990AAF-1CEA-4247-B285-8675B3E916A5}"/>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43187E6D-DC35-40BA-9191-02DCAC18FFA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13972755-A80A-43B6-910E-C8C6E8B43D9F}"/>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23B131FB-F83C-4861-8E8F-F212091FFE36}"/>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E54807C1-769F-468E-869E-6BCD690AE051}"/>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54B9C27D-80B5-4E7F-AD00-9834EC27EE29}"/>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665EF041-63D5-4D3B-B318-08546E281DE4}"/>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ACB14133-9576-4BF9-8491-553E673A949A}"/>
            </a:ext>
          </a:extLst>
        </xdr:cNvPr>
        <xdr:cNvSpPr txBox="1"/>
      </xdr:nvSpPr>
      <xdr:spPr>
        <a:xfrm>
          <a:off x="9258300" y="10290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56C7A8B2-6D74-4FF6-BAC6-9B09D61081FA}"/>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7402BC02-2B99-4EC7-850F-EB554B994453}"/>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ED102190-B137-42CF-8511-D92A4A718A86}"/>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1468A1D4-4204-4C5A-8EB5-4940CA036A03}"/>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33B14522-325C-433A-9AA5-E1803095692B}"/>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18572390-D265-4258-B61F-0E1716190213}"/>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226D72A-CF1B-49E7-A52C-5A4F926BF4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4B102FD-2B99-4914-BE64-DF469F3F51E6}"/>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39FA9E0-ED6C-48B6-B3B4-87794896A384}"/>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559018D-3D87-4937-9063-B50B9106711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164193</xdr:rowOff>
    </xdr:from>
    <xdr:to>
      <xdr:col>55</xdr:col>
      <xdr:colOff>50800</xdr:colOff>
      <xdr:row>64</xdr:row>
      <xdr:rowOff>94343</xdr:rowOff>
    </xdr:to>
    <xdr:sp macro="" textlink="">
      <xdr:nvSpPr>
        <xdr:cNvPr id="241" name="楕円 240">
          <a:extLst>
            <a:ext uri="{FF2B5EF4-FFF2-40B4-BE49-F238E27FC236}">
              <a16:creationId xmlns:a16="http://schemas.microsoft.com/office/drawing/2014/main" id="{E21C8F19-9A14-44B8-88FF-C532F3BA141C}"/>
            </a:ext>
          </a:extLst>
        </xdr:cNvPr>
        <xdr:cNvSpPr/>
      </xdr:nvSpPr>
      <xdr:spPr>
        <a:xfrm>
          <a:off x="9192260" y="107255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79120</xdr:rowOff>
    </xdr:from>
    <xdr:ext cx="469744" cy="259045"/>
    <xdr:sp macro="" textlink="">
      <xdr:nvSpPr>
        <xdr:cNvPr id="242" name="【体育館・プール】&#10;一人当たり面積該当値テキスト">
          <a:extLst>
            <a:ext uri="{FF2B5EF4-FFF2-40B4-BE49-F238E27FC236}">
              <a16:creationId xmlns:a16="http://schemas.microsoft.com/office/drawing/2014/main" id="{E0EFE223-E754-4AF4-AC45-D45AA9CE3491}"/>
            </a:ext>
          </a:extLst>
        </xdr:cNvPr>
        <xdr:cNvSpPr txBox="1"/>
      </xdr:nvSpPr>
      <xdr:spPr>
        <a:xfrm>
          <a:off x="9258300" y="10640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153307</xdr:rowOff>
    </xdr:from>
    <xdr:to>
      <xdr:col>50</xdr:col>
      <xdr:colOff>165100</xdr:colOff>
      <xdr:row>64</xdr:row>
      <xdr:rowOff>83457</xdr:rowOff>
    </xdr:to>
    <xdr:sp macro="" textlink="">
      <xdr:nvSpPr>
        <xdr:cNvPr id="243" name="楕円 242">
          <a:extLst>
            <a:ext uri="{FF2B5EF4-FFF2-40B4-BE49-F238E27FC236}">
              <a16:creationId xmlns:a16="http://schemas.microsoft.com/office/drawing/2014/main" id="{84C30635-2BAB-4BC2-914E-C16E0CA04939}"/>
            </a:ext>
          </a:extLst>
        </xdr:cNvPr>
        <xdr:cNvSpPr/>
      </xdr:nvSpPr>
      <xdr:spPr>
        <a:xfrm>
          <a:off x="8445500" y="10714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32657</xdr:rowOff>
    </xdr:from>
    <xdr:to>
      <xdr:col>55</xdr:col>
      <xdr:colOff>0</xdr:colOff>
      <xdr:row>64</xdr:row>
      <xdr:rowOff>43543</xdr:rowOff>
    </xdr:to>
    <xdr:cxnSp macro="">
      <xdr:nvCxnSpPr>
        <xdr:cNvPr id="244" name="直線コネクタ 243">
          <a:extLst>
            <a:ext uri="{FF2B5EF4-FFF2-40B4-BE49-F238E27FC236}">
              <a16:creationId xmlns:a16="http://schemas.microsoft.com/office/drawing/2014/main" id="{07D0B1B5-8120-48BA-BB69-3641FA44FC60}"/>
            </a:ext>
          </a:extLst>
        </xdr:cNvPr>
        <xdr:cNvCxnSpPr/>
      </xdr:nvCxnSpPr>
      <xdr:spPr>
        <a:xfrm>
          <a:off x="8496300" y="10761617"/>
          <a:ext cx="7239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153307</xdr:rowOff>
    </xdr:from>
    <xdr:to>
      <xdr:col>46</xdr:col>
      <xdr:colOff>38100</xdr:colOff>
      <xdr:row>64</xdr:row>
      <xdr:rowOff>83457</xdr:rowOff>
    </xdr:to>
    <xdr:sp macro="" textlink="">
      <xdr:nvSpPr>
        <xdr:cNvPr id="245" name="楕円 244">
          <a:extLst>
            <a:ext uri="{FF2B5EF4-FFF2-40B4-BE49-F238E27FC236}">
              <a16:creationId xmlns:a16="http://schemas.microsoft.com/office/drawing/2014/main" id="{14A68E7F-4107-4E38-A35F-2EDB8D73C8DD}"/>
            </a:ext>
          </a:extLst>
        </xdr:cNvPr>
        <xdr:cNvSpPr/>
      </xdr:nvSpPr>
      <xdr:spPr>
        <a:xfrm>
          <a:off x="7670800" y="107146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32657</xdr:rowOff>
    </xdr:from>
    <xdr:to>
      <xdr:col>50</xdr:col>
      <xdr:colOff>114300</xdr:colOff>
      <xdr:row>64</xdr:row>
      <xdr:rowOff>32657</xdr:rowOff>
    </xdr:to>
    <xdr:cxnSp macro="">
      <xdr:nvCxnSpPr>
        <xdr:cNvPr id="246" name="直線コネクタ 245">
          <a:extLst>
            <a:ext uri="{FF2B5EF4-FFF2-40B4-BE49-F238E27FC236}">
              <a16:creationId xmlns:a16="http://schemas.microsoft.com/office/drawing/2014/main" id="{8D4BDBC1-2A03-49EA-BB1F-412F0C5A2034}"/>
            </a:ext>
          </a:extLst>
        </xdr:cNvPr>
        <xdr:cNvCxnSpPr/>
      </xdr:nvCxnSpPr>
      <xdr:spPr>
        <a:xfrm>
          <a:off x="7713980" y="1076161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153307</xdr:rowOff>
    </xdr:from>
    <xdr:to>
      <xdr:col>41</xdr:col>
      <xdr:colOff>101600</xdr:colOff>
      <xdr:row>64</xdr:row>
      <xdr:rowOff>83457</xdr:rowOff>
    </xdr:to>
    <xdr:sp macro="" textlink="">
      <xdr:nvSpPr>
        <xdr:cNvPr id="247" name="楕円 246">
          <a:extLst>
            <a:ext uri="{FF2B5EF4-FFF2-40B4-BE49-F238E27FC236}">
              <a16:creationId xmlns:a16="http://schemas.microsoft.com/office/drawing/2014/main" id="{276DFA4C-89F0-4AA7-BACD-F912ADDB9013}"/>
            </a:ext>
          </a:extLst>
        </xdr:cNvPr>
        <xdr:cNvSpPr/>
      </xdr:nvSpPr>
      <xdr:spPr>
        <a:xfrm>
          <a:off x="6873240" y="10714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32657</xdr:rowOff>
    </xdr:from>
    <xdr:to>
      <xdr:col>45</xdr:col>
      <xdr:colOff>177800</xdr:colOff>
      <xdr:row>64</xdr:row>
      <xdr:rowOff>32657</xdr:rowOff>
    </xdr:to>
    <xdr:cxnSp macro="">
      <xdr:nvCxnSpPr>
        <xdr:cNvPr id="248" name="直線コネクタ 247">
          <a:extLst>
            <a:ext uri="{FF2B5EF4-FFF2-40B4-BE49-F238E27FC236}">
              <a16:creationId xmlns:a16="http://schemas.microsoft.com/office/drawing/2014/main" id="{3223AEF2-8C28-47EC-8A19-8113510C0F9C}"/>
            </a:ext>
          </a:extLst>
        </xdr:cNvPr>
        <xdr:cNvCxnSpPr/>
      </xdr:nvCxnSpPr>
      <xdr:spPr>
        <a:xfrm>
          <a:off x="6924040" y="1076161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153307</xdr:rowOff>
    </xdr:from>
    <xdr:to>
      <xdr:col>36</xdr:col>
      <xdr:colOff>165100</xdr:colOff>
      <xdr:row>64</xdr:row>
      <xdr:rowOff>83457</xdr:rowOff>
    </xdr:to>
    <xdr:sp macro="" textlink="">
      <xdr:nvSpPr>
        <xdr:cNvPr id="249" name="楕円 248">
          <a:extLst>
            <a:ext uri="{FF2B5EF4-FFF2-40B4-BE49-F238E27FC236}">
              <a16:creationId xmlns:a16="http://schemas.microsoft.com/office/drawing/2014/main" id="{48E2AEFA-7C85-4765-B59E-FDF744BB0D2B}"/>
            </a:ext>
          </a:extLst>
        </xdr:cNvPr>
        <xdr:cNvSpPr/>
      </xdr:nvSpPr>
      <xdr:spPr>
        <a:xfrm>
          <a:off x="6098540" y="10714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32657</xdr:rowOff>
    </xdr:from>
    <xdr:to>
      <xdr:col>41</xdr:col>
      <xdr:colOff>50800</xdr:colOff>
      <xdr:row>64</xdr:row>
      <xdr:rowOff>32657</xdr:rowOff>
    </xdr:to>
    <xdr:cxnSp macro="">
      <xdr:nvCxnSpPr>
        <xdr:cNvPr id="250" name="直線コネクタ 249">
          <a:extLst>
            <a:ext uri="{FF2B5EF4-FFF2-40B4-BE49-F238E27FC236}">
              <a16:creationId xmlns:a16="http://schemas.microsoft.com/office/drawing/2014/main" id="{0798BF25-BFBD-406A-B822-9AEB14313DA8}"/>
            </a:ext>
          </a:extLst>
        </xdr:cNvPr>
        <xdr:cNvCxnSpPr/>
      </xdr:nvCxnSpPr>
      <xdr:spPr>
        <a:xfrm>
          <a:off x="6149340" y="1076161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D9351151-C58C-4451-867B-CAAD6139DE1D}"/>
            </a:ext>
          </a:extLst>
        </xdr:cNvPr>
        <xdr:cNvSpPr txBox="1"/>
      </xdr:nvSpPr>
      <xdr:spPr>
        <a:xfrm>
          <a:off x="8271587" y="1019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5734D8A8-5136-40BA-A77C-BE60B748C72F}"/>
            </a:ext>
          </a:extLst>
        </xdr:cNvPr>
        <xdr:cNvSpPr txBox="1"/>
      </xdr:nvSpPr>
      <xdr:spPr>
        <a:xfrm>
          <a:off x="7509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BDD9CFC7-F172-4592-A74E-5C700E815B5C}"/>
            </a:ext>
          </a:extLst>
        </xdr:cNvPr>
        <xdr:cNvSpPr txBox="1"/>
      </xdr:nvSpPr>
      <xdr:spPr>
        <a:xfrm>
          <a:off x="671202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4" name="n_4aveValue【体育館・プール】&#10;一人当たり面積">
          <a:extLst>
            <a:ext uri="{FF2B5EF4-FFF2-40B4-BE49-F238E27FC236}">
              <a16:creationId xmlns:a16="http://schemas.microsoft.com/office/drawing/2014/main" id="{9769D8C2-51E4-4D48-8950-888BDEB9C73D}"/>
            </a:ext>
          </a:extLst>
        </xdr:cNvPr>
        <xdr:cNvSpPr txBox="1"/>
      </xdr:nvSpPr>
      <xdr:spPr>
        <a:xfrm>
          <a:off x="593732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74584</xdr:rowOff>
    </xdr:from>
    <xdr:ext cx="469744" cy="259045"/>
    <xdr:sp macro="" textlink="">
      <xdr:nvSpPr>
        <xdr:cNvPr id="255" name="n_1mainValue【体育館・プール】&#10;一人当たり面積">
          <a:extLst>
            <a:ext uri="{FF2B5EF4-FFF2-40B4-BE49-F238E27FC236}">
              <a16:creationId xmlns:a16="http://schemas.microsoft.com/office/drawing/2014/main" id="{38F2359A-41B9-4020-8B1A-A6ED1DD051E4}"/>
            </a:ext>
          </a:extLst>
        </xdr:cNvPr>
        <xdr:cNvSpPr txBox="1"/>
      </xdr:nvSpPr>
      <xdr:spPr>
        <a:xfrm>
          <a:off x="827158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74584</xdr:rowOff>
    </xdr:from>
    <xdr:ext cx="469744" cy="259045"/>
    <xdr:sp macro="" textlink="">
      <xdr:nvSpPr>
        <xdr:cNvPr id="256" name="n_2mainValue【体育館・プール】&#10;一人当たり面積">
          <a:extLst>
            <a:ext uri="{FF2B5EF4-FFF2-40B4-BE49-F238E27FC236}">
              <a16:creationId xmlns:a16="http://schemas.microsoft.com/office/drawing/2014/main" id="{57D5E6BC-8AB1-472B-AB2E-8B802735F8C5}"/>
            </a:ext>
          </a:extLst>
        </xdr:cNvPr>
        <xdr:cNvSpPr txBox="1"/>
      </xdr:nvSpPr>
      <xdr:spPr>
        <a:xfrm>
          <a:off x="750958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74584</xdr:rowOff>
    </xdr:from>
    <xdr:ext cx="469744" cy="259045"/>
    <xdr:sp macro="" textlink="">
      <xdr:nvSpPr>
        <xdr:cNvPr id="257" name="n_3mainValue【体育館・プール】&#10;一人当たり面積">
          <a:extLst>
            <a:ext uri="{FF2B5EF4-FFF2-40B4-BE49-F238E27FC236}">
              <a16:creationId xmlns:a16="http://schemas.microsoft.com/office/drawing/2014/main" id="{F07DA928-FCA0-49F0-AEF0-33047215128E}"/>
            </a:ext>
          </a:extLst>
        </xdr:cNvPr>
        <xdr:cNvSpPr txBox="1"/>
      </xdr:nvSpPr>
      <xdr:spPr>
        <a:xfrm>
          <a:off x="671202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74584</xdr:rowOff>
    </xdr:from>
    <xdr:ext cx="469744" cy="259045"/>
    <xdr:sp macro="" textlink="">
      <xdr:nvSpPr>
        <xdr:cNvPr id="258" name="n_4mainValue【体育館・プール】&#10;一人当たり面積">
          <a:extLst>
            <a:ext uri="{FF2B5EF4-FFF2-40B4-BE49-F238E27FC236}">
              <a16:creationId xmlns:a16="http://schemas.microsoft.com/office/drawing/2014/main" id="{3C03CD80-CFBA-4EDB-B20E-CD319CB5B189}"/>
            </a:ext>
          </a:extLst>
        </xdr:cNvPr>
        <xdr:cNvSpPr txBox="1"/>
      </xdr:nvSpPr>
      <xdr:spPr>
        <a:xfrm>
          <a:off x="593732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828D9A14-D776-4170-A238-8BA1E56E48C1}"/>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C883EFEE-ED96-45D5-8DEB-BBE105110D95}"/>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61114745-FF09-4B85-BFB8-7AB401F61923}"/>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FFD5D6E-89D3-499E-843D-2847027F5602}"/>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46F7D74B-990F-4DE0-B1B5-778F00DD8F8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D044645B-DD4B-43AF-A006-13BA9F91263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6C4AD143-8D82-4344-AED6-3CA2D7845E8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C003CB3E-A8B0-49D2-A576-6698BC4D6A2B}"/>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6D44E35D-FD42-48F8-A9D0-BF68545B897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19ED2129-1AD5-465A-B5D3-2099DDB84FD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46C508F2-F921-4F68-99DD-BEA584DB8594}"/>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237A9ED-E838-4B2F-A1B1-D9395F567707}"/>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FF19B1B8-917F-4655-8E7E-96F6B512A542}"/>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AB3EC208-B75D-46BE-98FC-6292E28A174C}"/>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ED3B2FBF-FD3E-4F9C-B0BA-DC5CA3AE555B}"/>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C2BD2ED6-4FFD-426B-9C1C-AE5A8EE4182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FB2C3DCC-990B-494D-869B-01EBE43E9E2F}"/>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638B4237-73AE-44F8-A0C4-8016BDCC0D33}"/>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63034A54-FDBC-4960-B8E1-7BC96A2DEBC1}"/>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4AEF7C24-D391-40F4-9D0D-1F26D130341C}"/>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E55BE1D4-9A7E-491D-A9FF-568AF464DC62}"/>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E922C3E0-2781-434D-AB7D-7605613D5FB9}"/>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EF3ABEEF-E573-42F4-A011-27605F7DD240}"/>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317E1AF5-033D-4A10-AA2E-2C0A3BBBBE7E}"/>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4AD6D548-11CD-4F79-AD9F-6F8E9ADC9122}"/>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48527758-06FB-4E4A-8EC6-F01BABBF4E9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53361EA8-9212-4BCC-8D98-D792619EBFE6}"/>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D6AD3961-8917-4ED1-8E2D-289D839566FD}"/>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76D6ACC0-3CF4-43B2-83F6-7115398ECF31}"/>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B38EA02D-9C2C-4459-A0E6-4DDAF81B9E7A}"/>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EDB16E2A-9793-4287-B94E-EF56071CD14D}"/>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D06AA4A1-4C23-4006-B86E-DEF3AE86239E}"/>
            </a:ext>
          </a:extLst>
        </xdr:cNvPr>
        <xdr:cNvSpPr txBox="1"/>
      </xdr:nvSpPr>
      <xdr:spPr>
        <a:xfrm>
          <a:off x="4124960" y="135438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8F5767E8-772E-4E2B-B89C-D922B1218B9B}"/>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A23240FB-BA23-469C-A404-E07183B830FB}"/>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FCCBA6E9-CF42-4987-9E85-E0CF873EF1C8}"/>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E9ED6D7D-2BA1-4AD9-ADB8-7B84D3CB9B85}"/>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F2ED1AEB-F33F-4166-87E6-E124992A5541}"/>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0032DF8-78C8-4067-BF4F-6119ECE5884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CD6B475D-D4F5-4AAA-8E36-FE7B5B6279FD}"/>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A5D5735-8A50-4EBA-8255-A5439636C0BF}"/>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5DB8A65-4D54-49C1-9088-DB107061B64B}"/>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A6F10EA-C76D-491D-85AC-7F64425D967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54248</xdr:rowOff>
    </xdr:from>
    <xdr:to>
      <xdr:col>24</xdr:col>
      <xdr:colOff>114300</xdr:colOff>
      <xdr:row>83</xdr:row>
      <xdr:rowOff>155848</xdr:rowOff>
    </xdr:to>
    <xdr:sp macro="" textlink="">
      <xdr:nvSpPr>
        <xdr:cNvPr id="301" name="楕円 300">
          <a:extLst>
            <a:ext uri="{FF2B5EF4-FFF2-40B4-BE49-F238E27FC236}">
              <a16:creationId xmlns:a16="http://schemas.microsoft.com/office/drawing/2014/main" id="{5D9B03D4-CF7F-418E-BA81-3BFE6E76F7C2}"/>
            </a:ext>
          </a:extLst>
        </xdr:cNvPr>
        <xdr:cNvSpPr/>
      </xdr:nvSpPr>
      <xdr:spPr>
        <a:xfrm>
          <a:off x="4036060" y="13968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32675</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FE2DF739-03DA-4D14-BFB4-F0880C45A72E}"/>
            </a:ext>
          </a:extLst>
        </xdr:cNvPr>
        <xdr:cNvSpPr txBox="1"/>
      </xdr:nvSpPr>
      <xdr:spPr>
        <a:xfrm>
          <a:off x="4124960" y="1394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11793</xdr:rowOff>
    </xdr:from>
    <xdr:to>
      <xdr:col>20</xdr:col>
      <xdr:colOff>38100</xdr:colOff>
      <xdr:row>83</xdr:row>
      <xdr:rowOff>113393</xdr:rowOff>
    </xdr:to>
    <xdr:sp macro="" textlink="">
      <xdr:nvSpPr>
        <xdr:cNvPr id="303" name="楕円 302">
          <a:extLst>
            <a:ext uri="{FF2B5EF4-FFF2-40B4-BE49-F238E27FC236}">
              <a16:creationId xmlns:a16="http://schemas.microsoft.com/office/drawing/2014/main" id="{294F2C34-93ED-4FEC-B0D9-7F0E0A718FA6}"/>
            </a:ext>
          </a:extLst>
        </xdr:cNvPr>
        <xdr:cNvSpPr/>
      </xdr:nvSpPr>
      <xdr:spPr>
        <a:xfrm>
          <a:off x="3312160" y="139259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62593</xdr:rowOff>
    </xdr:from>
    <xdr:to>
      <xdr:col>24</xdr:col>
      <xdr:colOff>63500</xdr:colOff>
      <xdr:row>83</xdr:row>
      <xdr:rowOff>105048</xdr:rowOff>
    </xdr:to>
    <xdr:cxnSp macro="">
      <xdr:nvCxnSpPr>
        <xdr:cNvPr id="304" name="直線コネクタ 303">
          <a:extLst>
            <a:ext uri="{FF2B5EF4-FFF2-40B4-BE49-F238E27FC236}">
              <a16:creationId xmlns:a16="http://schemas.microsoft.com/office/drawing/2014/main" id="{31858241-98D8-4DD4-94A2-F7B0523CF8AE}"/>
            </a:ext>
          </a:extLst>
        </xdr:cNvPr>
        <xdr:cNvCxnSpPr/>
      </xdr:nvCxnSpPr>
      <xdr:spPr>
        <a:xfrm>
          <a:off x="3355340" y="13976713"/>
          <a:ext cx="73152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117929</xdr:rowOff>
    </xdr:from>
    <xdr:to>
      <xdr:col>15</xdr:col>
      <xdr:colOff>101600</xdr:colOff>
      <xdr:row>83</xdr:row>
      <xdr:rowOff>48079</xdr:rowOff>
    </xdr:to>
    <xdr:sp macro="" textlink="">
      <xdr:nvSpPr>
        <xdr:cNvPr id="305" name="楕円 304">
          <a:extLst>
            <a:ext uri="{FF2B5EF4-FFF2-40B4-BE49-F238E27FC236}">
              <a16:creationId xmlns:a16="http://schemas.microsoft.com/office/drawing/2014/main" id="{90BD7735-2CAA-46E3-A16A-4953F7A90F66}"/>
            </a:ext>
          </a:extLst>
        </xdr:cNvPr>
        <xdr:cNvSpPr/>
      </xdr:nvSpPr>
      <xdr:spPr>
        <a:xfrm>
          <a:off x="2514600" y="138644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168729</xdr:rowOff>
    </xdr:from>
    <xdr:to>
      <xdr:col>19</xdr:col>
      <xdr:colOff>177800</xdr:colOff>
      <xdr:row>83</xdr:row>
      <xdr:rowOff>62593</xdr:rowOff>
    </xdr:to>
    <xdr:cxnSp macro="">
      <xdr:nvCxnSpPr>
        <xdr:cNvPr id="306" name="直線コネクタ 305">
          <a:extLst>
            <a:ext uri="{FF2B5EF4-FFF2-40B4-BE49-F238E27FC236}">
              <a16:creationId xmlns:a16="http://schemas.microsoft.com/office/drawing/2014/main" id="{6A530FEC-817F-412C-8243-256DB32C23CF}"/>
            </a:ext>
          </a:extLst>
        </xdr:cNvPr>
        <xdr:cNvCxnSpPr/>
      </xdr:nvCxnSpPr>
      <xdr:spPr>
        <a:xfrm>
          <a:off x="2565400" y="13915209"/>
          <a:ext cx="789940" cy="6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75474</xdr:rowOff>
    </xdr:from>
    <xdr:to>
      <xdr:col>10</xdr:col>
      <xdr:colOff>165100</xdr:colOff>
      <xdr:row>83</xdr:row>
      <xdr:rowOff>5624</xdr:rowOff>
    </xdr:to>
    <xdr:sp macro="" textlink="">
      <xdr:nvSpPr>
        <xdr:cNvPr id="307" name="楕円 306">
          <a:extLst>
            <a:ext uri="{FF2B5EF4-FFF2-40B4-BE49-F238E27FC236}">
              <a16:creationId xmlns:a16="http://schemas.microsoft.com/office/drawing/2014/main" id="{7865B152-E15E-4D83-B891-454AEDFCB9C6}"/>
            </a:ext>
          </a:extLst>
        </xdr:cNvPr>
        <xdr:cNvSpPr/>
      </xdr:nvSpPr>
      <xdr:spPr>
        <a:xfrm>
          <a:off x="1739900" y="138219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126274</xdr:rowOff>
    </xdr:from>
    <xdr:to>
      <xdr:col>15</xdr:col>
      <xdr:colOff>50800</xdr:colOff>
      <xdr:row>82</xdr:row>
      <xdr:rowOff>168729</xdr:rowOff>
    </xdr:to>
    <xdr:cxnSp macro="">
      <xdr:nvCxnSpPr>
        <xdr:cNvPr id="308" name="直線コネクタ 307">
          <a:extLst>
            <a:ext uri="{FF2B5EF4-FFF2-40B4-BE49-F238E27FC236}">
              <a16:creationId xmlns:a16="http://schemas.microsoft.com/office/drawing/2014/main" id="{F7676577-41F1-466E-B166-D6AF56E73474}"/>
            </a:ext>
          </a:extLst>
        </xdr:cNvPr>
        <xdr:cNvCxnSpPr/>
      </xdr:nvCxnSpPr>
      <xdr:spPr>
        <a:xfrm>
          <a:off x="1790700" y="13872754"/>
          <a:ext cx="7747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152219</xdr:rowOff>
    </xdr:from>
    <xdr:to>
      <xdr:col>6</xdr:col>
      <xdr:colOff>38100</xdr:colOff>
      <xdr:row>82</xdr:row>
      <xdr:rowOff>82369</xdr:rowOff>
    </xdr:to>
    <xdr:sp macro="" textlink="">
      <xdr:nvSpPr>
        <xdr:cNvPr id="309" name="楕円 308">
          <a:extLst>
            <a:ext uri="{FF2B5EF4-FFF2-40B4-BE49-F238E27FC236}">
              <a16:creationId xmlns:a16="http://schemas.microsoft.com/office/drawing/2014/main" id="{2A3666B3-167E-46C6-A49E-970AAD4EA74F}"/>
            </a:ext>
          </a:extLst>
        </xdr:cNvPr>
        <xdr:cNvSpPr/>
      </xdr:nvSpPr>
      <xdr:spPr>
        <a:xfrm>
          <a:off x="965200" y="137310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31569</xdr:rowOff>
    </xdr:from>
    <xdr:to>
      <xdr:col>10</xdr:col>
      <xdr:colOff>114300</xdr:colOff>
      <xdr:row>82</xdr:row>
      <xdr:rowOff>126274</xdr:rowOff>
    </xdr:to>
    <xdr:cxnSp macro="">
      <xdr:nvCxnSpPr>
        <xdr:cNvPr id="310" name="直線コネクタ 309">
          <a:extLst>
            <a:ext uri="{FF2B5EF4-FFF2-40B4-BE49-F238E27FC236}">
              <a16:creationId xmlns:a16="http://schemas.microsoft.com/office/drawing/2014/main" id="{0E26F71F-AB56-4259-9F49-12882C469552}"/>
            </a:ext>
          </a:extLst>
        </xdr:cNvPr>
        <xdr:cNvCxnSpPr/>
      </xdr:nvCxnSpPr>
      <xdr:spPr>
        <a:xfrm>
          <a:off x="1008380" y="13778049"/>
          <a:ext cx="78232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4F1F8548-C776-46F9-878D-07AD0109DD8D}"/>
            </a:ext>
          </a:extLst>
        </xdr:cNvPr>
        <xdr:cNvSpPr txBox="1"/>
      </xdr:nvSpPr>
      <xdr:spPr>
        <a:xfrm>
          <a:off x="3170564" y="1345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6557082A-340D-4272-A879-5A00F15C4654}"/>
            </a:ext>
          </a:extLst>
        </xdr:cNvPr>
        <xdr:cNvSpPr txBox="1"/>
      </xdr:nvSpPr>
      <xdr:spPr>
        <a:xfrm>
          <a:off x="2385704" y="1341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29C034AB-E15F-499C-B1CF-D240F19A0FE0}"/>
            </a:ext>
          </a:extLst>
        </xdr:cNvPr>
        <xdr:cNvSpPr txBox="1"/>
      </xdr:nvSpPr>
      <xdr:spPr>
        <a:xfrm>
          <a:off x="1611004" y="1338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3C776D96-7371-4761-858E-63087ABBDF92}"/>
            </a:ext>
          </a:extLst>
        </xdr:cNvPr>
        <xdr:cNvSpPr txBox="1"/>
      </xdr:nvSpPr>
      <xdr:spPr>
        <a:xfrm>
          <a:off x="83630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104520</xdr:rowOff>
    </xdr:from>
    <xdr:ext cx="405111" cy="259045"/>
    <xdr:sp macro="" textlink="">
      <xdr:nvSpPr>
        <xdr:cNvPr id="315" name="n_1mainValue【福祉施設】&#10;有形固定資産減価償却率">
          <a:extLst>
            <a:ext uri="{FF2B5EF4-FFF2-40B4-BE49-F238E27FC236}">
              <a16:creationId xmlns:a16="http://schemas.microsoft.com/office/drawing/2014/main" id="{DB31B500-1589-49B9-A112-DB01797C77F1}"/>
            </a:ext>
          </a:extLst>
        </xdr:cNvPr>
        <xdr:cNvSpPr txBox="1"/>
      </xdr:nvSpPr>
      <xdr:spPr>
        <a:xfrm>
          <a:off x="3170564" y="14018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39206</xdr:rowOff>
    </xdr:from>
    <xdr:ext cx="405111" cy="259045"/>
    <xdr:sp macro="" textlink="">
      <xdr:nvSpPr>
        <xdr:cNvPr id="316" name="n_2mainValue【福祉施設】&#10;有形固定資産減価償却率">
          <a:extLst>
            <a:ext uri="{FF2B5EF4-FFF2-40B4-BE49-F238E27FC236}">
              <a16:creationId xmlns:a16="http://schemas.microsoft.com/office/drawing/2014/main" id="{CC7B4D46-92A2-47B6-9DB8-7B652F0856DF}"/>
            </a:ext>
          </a:extLst>
        </xdr:cNvPr>
        <xdr:cNvSpPr txBox="1"/>
      </xdr:nvSpPr>
      <xdr:spPr>
        <a:xfrm>
          <a:off x="2385704" y="13953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168201</xdr:rowOff>
    </xdr:from>
    <xdr:ext cx="405111" cy="259045"/>
    <xdr:sp macro="" textlink="">
      <xdr:nvSpPr>
        <xdr:cNvPr id="317" name="n_3mainValue【福祉施設】&#10;有形固定資産減価償却率">
          <a:extLst>
            <a:ext uri="{FF2B5EF4-FFF2-40B4-BE49-F238E27FC236}">
              <a16:creationId xmlns:a16="http://schemas.microsoft.com/office/drawing/2014/main" id="{B16F0384-545E-4F11-9DE6-3AC4A8564CA2}"/>
            </a:ext>
          </a:extLst>
        </xdr:cNvPr>
        <xdr:cNvSpPr txBox="1"/>
      </xdr:nvSpPr>
      <xdr:spPr>
        <a:xfrm>
          <a:off x="1611004" y="13914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73496</xdr:rowOff>
    </xdr:from>
    <xdr:ext cx="405111" cy="259045"/>
    <xdr:sp macro="" textlink="">
      <xdr:nvSpPr>
        <xdr:cNvPr id="318" name="n_4mainValue【福祉施設】&#10;有形固定資産減価償却率">
          <a:extLst>
            <a:ext uri="{FF2B5EF4-FFF2-40B4-BE49-F238E27FC236}">
              <a16:creationId xmlns:a16="http://schemas.microsoft.com/office/drawing/2014/main" id="{54831623-80D3-4422-9CB5-1AE8027AA5E4}"/>
            </a:ext>
          </a:extLst>
        </xdr:cNvPr>
        <xdr:cNvSpPr txBox="1"/>
      </xdr:nvSpPr>
      <xdr:spPr>
        <a:xfrm>
          <a:off x="836304" y="13819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4BA16B53-63AF-478E-9EB4-3940816751C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37970264-21AE-40F0-B7B3-1F736E97FDA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CA208600-E96B-412A-9B00-047E95BBA67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C2FA636B-380B-4F79-9F2E-2C203DFBCA24}"/>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AAB91FC0-B004-4F9E-BCEE-0E4855AD4AC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22AA5190-B008-4509-8DD7-536B0C892DE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AF97410C-D8C6-41FF-85BB-C9B1D346F55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58777DC-8668-4077-812F-A444342F96B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5E4D698A-33AD-4448-A30D-2B705218624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18D108A0-73DC-46F1-8B13-950BBB114B6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69523CC8-1039-475E-8586-20D9F67852F6}"/>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E1249B3D-B459-4D2D-B71C-DE7506271C11}"/>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8352230B-16DE-470C-BEDD-0A5C7C03CDE3}"/>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61336A14-07D1-49E1-A711-6D3AA981308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AFEA41C1-CAE4-4CAA-9EBD-0BABC2D818AA}"/>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4EDFE881-5C4D-4C63-B954-2EF60D0D56C4}"/>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C1B1A6BF-3C80-4BD1-87EF-25EF94CDFB26}"/>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129EAB2D-9F40-4212-A269-C8C2E635846C}"/>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78E155BA-2AA7-492A-9663-24EC30CB42AF}"/>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7894F029-568B-4416-B3F2-1BDBB8BB6144}"/>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8CC5DC46-6E1B-4EEA-A0B2-E0CBF9DF2956}"/>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F9363558-98DA-4066-827B-DEE1E107CF54}"/>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A8D9C29-2923-42D6-ADE3-3BE7E32480BA}"/>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2B8C84E4-9EFB-4956-9A35-687431B1440A}"/>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48F106AC-D6A0-4C69-9E90-C4A72D43BF9A}"/>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35640552-BC56-47A0-93AB-9C796AC6994A}"/>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B7BF77D9-460E-4277-B5C9-A99C5C439861}"/>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05090344-3720-4CD0-A5CF-7D2FB33C891B}"/>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E9F63DB9-D67F-4044-B6B9-150C5A25096A}"/>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6CFF182E-110D-4D49-94D9-CF51075E9EF3}"/>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323827C0-8727-4ADA-99F0-391D0EB45750}"/>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90383269-B998-45CC-BBD3-9D8DC05C6B99}"/>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8EF35E6C-ACB3-45CD-9867-423E73592F91}"/>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BE16C3C7-BDAA-4248-92FB-525539324DF9}"/>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8431D9BB-F50F-425C-BD51-3C933FFC6A8E}"/>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14558255-0FE5-4938-B3F3-7343E73D94EE}"/>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9C6B44B-B3B9-41FB-8FCA-A5DEA5F9B53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B3B2EC9-A376-48D3-94A1-E784DCF8FEC6}"/>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98D91BA-FF12-4282-8C7F-7F5C3097B00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83B72B32-BF5C-41CB-8185-13826C109FA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11A9E12-5461-4925-913E-B393AB7469D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150586</xdr:rowOff>
    </xdr:from>
    <xdr:to>
      <xdr:col>55</xdr:col>
      <xdr:colOff>50800</xdr:colOff>
      <xdr:row>85</xdr:row>
      <xdr:rowOff>80736</xdr:rowOff>
    </xdr:to>
    <xdr:sp macro="" textlink="">
      <xdr:nvSpPr>
        <xdr:cNvPr id="360" name="楕円 359">
          <a:extLst>
            <a:ext uri="{FF2B5EF4-FFF2-40B4-BE49-F238E27FC236}">
              <a16:creationId xmlns:a16="http://schemas.microsoft.com/office/drawing/2014/main" id="{35C2174E-2B99-4BEF-870E-4AC07B08076D}"/>
            </a:ext>
          </a:extLst>
        </xdr:cNvPr>
        <xdr:cNvSpPr/>
      </xdr:nvSpPr>
      <xdr:spPr>
        <a:xfrm>
          <a:off x="9192260" y="142323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2013</xdr:rowOff>
    </xdr:from>
    <xdr:ext cx="469744" cy="259045"/>
    <xdr:sp macro="" textlink="">
      <xdr:nvSpPr>
        <xdr:cNvPr id="361" name="【福祉施設】&#10;一人当たり面積該当値テキスト">
          <a:extLst>
            <a:ext uri="{FF2B5EF4-FFF2-40B4-BE49-F238E27FC236}">
              <a16:creationId xmlns:a16="http://schemas.microsoft.com/office/drawing/2014/main" id="{C14786A6-1C85-45D0-9C0C-4FF6C6FE2FB4}"/>
            </a:ext>
          </a:extLst>
        </xdr:cNvPr>
        <xdr:cNvSpPr txBox="1"/>
      </xdr:nvSpPr>
      <xdr:spPr>
        <a:xfrm>
          <a:off x="9258300" y="1408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150586</xdr:rowOff>
    </xdr:from>
    <xdr:to>
      <xdr:col>50</xdr:col>
      <xdr:colOff>165100</xdr:colOff>
      <xdr:row>85</xdr:row>
      <xdr:rowOff>80736</xdr:rowOff>
    </xdr:to>
    <xdr:sp macro="" textlink="">
      <xdr:nvSpPr>
        <xdr:cNvPr id="362" name="楕円 361">
          <a:extLst>
            <a:ext uri="{FF2B5EF4-FFF2-40B4-BE49-F238E27FC236}">
              <a16:creationId xmlns:a16="http://schemas.microsoft.com/office/drawing/2014/main" id="{316E9853-6624-40D5-BA59-EEDEA2C3EF63}"/>
            </a:ext>
          </a:extLst>
        </xdr:cNvPr>
        <xdr:cNvSpPr/>
      </xdr:nvSpPr>
      <xdr:spPr>
        <a:xfrm>
          <a:off x="8445500" y="14232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29936</xdr:rowOff>
    </xdr:from>
    <xdr:to>
      <xdr:col>55</xdr:col>
      <xdr:colOff>0</xdr:colOff>
      <xdr:row>85</xdr:row>
      <xdr:rowOff>29936</xdr:rowOff>
    </xdr:to>
    <xdr:cxnSp macro="">
      <xdr:nvCxnSpPr>
        <xdr:cNvPr id="363" name="直線コネクタ 362">
          <a:extLst>
            <a:ext uri="{FF2B5EF4-FFF2-40B4-BE49-F238E27FC236}">
              <a16:creationId xmlns:a16="http://schemas.microsoft.com/office/drawing/2014/main" id="{20E37413-8928-496B-8375-144D49048F01}"/>
            </a:ext>
          </a:extLst>
        </xdr:cNvPr>
        <xdr:cNvCxnSpPr/>
      </xdr:nvCxnSpPr>
      <xdr:spPr>
        <a:xfrm>
          <a:off x="8496300" y="1427933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150586</xdr:rowOff>
    </xdr:from>
    <xdr:to>
      <xdr:col>46</xdr:col>
      <xdr:colOff>38100</xdr:colOff>
      <xdr:row>85</xdr:row>
      <xdr:rowOff>80736</xdr:rowOff>
    </xdr:to>
    <xdr:sp macro="" textlink="">
      <xdr:nvSpPr>
        <xdr:cNvPr id="364" name="楕円 363">
          <a:extLst>
            <a:ext uri="{FF2B5EF4-FFF2-40B4-BE49-F238E27FC236}">
              <a16:creationId xmlns:a16="http://schemas.microsoft.com/office/drawing/2014/main" id="{2BDEE0DF-F9FC-456C-A350-A82B77F3C8E0}"/>
            </a:ext>
          </a:extLst>
        </xdr:cNvPr>
        <xdr:cNvSpPr/>
      </xdr:nvSpPr>
      <xdr:spPr>
        <a:xfrm>
          <a:off x="7670800" y="142323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29936</xdr:rowOff>
    </xdr:from>
    <xdr:to>
      <xdr:col>50</xdr:col>
      <xdr:colOff>114300</xdr:colOff>
      <xdr:row>85</xdr:row>
      <xdr:rowOff>29936</xdr:rowOff>
    </xdr:to>
    <xdr:cxnSp macro="">
      <xdr:nvCxnSpPr>
        <xdr:cNvPr id="365" name="直線コネクタ 364">
          <a:extLst>
            <a:ext uri="{FF2B5EF4-FFF2-40B4-BE49-F238E27FC236}">
              <a16:creationId xmlns:a16="http://schemas.microsoft.com/office/drawing/2014/main" id="{8B91DB4E-DA4E-4D07-BC5D-5B79113F5F05}"/>
            </a:ext>
          </a:extLst>
        </xdr:cNvPr>
        <xdr:cNvCxnSpPr/>
      </xdr:nvCxnSpPr>
      <xdr:spPr>
        <a:xfrm>
          <a:off x="7713980" y="1427933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150586</xdr:rowOff>
    </xdr:from>
    <xdr:to>
      <xdr:col>41</xdr:col>
      <xdr:colOff>101600</xdr:colOff>
      <xdr:row>85</xdr:row>
      <xdr:rowOff>80736</xdr:rowOff>
    </xdr:to>
    <xdr:sp macro="" textlink="">
      <xdr:nvSpPr>
        <xdr:cNvPr id="366" name="楕円 365">
          <a:extLst>
            <a:ext uri="{FF2B5EF4-FFF2-40B4-BE49-F238E27FC236}">
              <a16:creationId xmlns:a16="http://schemas.microsoft.com/office/drawing/2014/main" id="{2C7C32A4-6E05-42AD-9222-09D0C6AE8916}"/>
            </a:ext>
          </a:extLst>
        </xdr:cNvPr>
        <xdr:cNvSpPr/>
      </xdr:nvSpPr>
      <xdr:spPr>
        <a:xfrm>
          <a:off x="6873240" y="14232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29936</xdr:rowOff>
    </xdr:from>
    <xdr:to>
      <xdr:col>45</xdr:col>
      <xdr:colOff>177800</xdr:colOff>
      <xdr:row>85</xdr:row>
      <xdr:rowOff>29936</xdr:rowOff>
    </xdr:to>
    <xdr:cxnSp macro="">
      <xdr:nvCxnSpPr>
        <xdr:cNvPr id="367" name="直線コネクタ 366">
          <a:extLst>
            <a:ext uri="{FF2B5EF4-FFF2-40B4-BE49-F238E27FC236}">
              <a16:creationId xmlns:a16="http://schemas.microsoft.com/office/drawing/2014/main" id="{1A3A8A57-58F5-4C31-88BB-D06669F85551}"/>
            </a:ext>
          </a:extLst>
        </xdr:cNvPr>
        <xdr:cNvCxnSpPr/>
      </xdr:nvCxnSpPr>
      <xdr:spPr>
        <a:xfrm>
          <a:off x="6924040" y="1427933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150586</xdr:rowOff>
    </xdr:from>
    <xdr:to>
      <xdr:col>36</xdr:col>
      <xdr:colOff>165100</xdr:colOff>
      <xdr:row>85</xdr:row>
      <xdr:rowOff>80736</xdr:rowOff>
    </xdr:to>
    <xdr:sp macro="" textlink="">
      <xdr:nvSpPr>
        <xdr:cNvPr id="368" name="楕円 367">
          <a:extLst>
            <a:ext uri="{FF2B5EF4-FFF2-40B4-BE49-F238E27FC236}">
              <a16:creationId xmlns:a16="http://schemas.microsoft.com/office/drawing/2014/main" id="{464936B3-B581-4EC3-B1C7-433FEBDDBB74}"/>
            </a:ext>
          </a:extLst>
        </xdr:cNvPr>
        <xdr:cNvSpPr/>
      </xdr:nvSpPr>
      <xdr:spPr>
        <a:xfrm>
          <a:off x="6098540" y="14232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29936</xdr:rowOff>
    </xdr:from>
    <xdr:to>
      <xdr:col>41</xdr:col>
      <xdr:colOff>50800</xdr:colOff>
      <xdr:row>85</xdr:row>
      <xdr:rowOff>29936</xdr:rowOff>
    </xdr:to>
    <xdr:cxnSp macro="">
      <xdr:nvCxnSpPr>
        <xdr:cNvPr id="369" name="直線コネクタ 368">
          <a:extLst>
            <a:ext uri="{FF2B5EF4-FFF2-40B4-BE49-F238E27FC236}">
              <a16:creationId xmlns:a16="http://schemas.microsoft.com/office/drawing/2014/main" id="{4447ACA4-6C03-47E8-823F-12EE1F6C13BF}"/>
            </a:ext>
          </a:extLst>
        </xdr:cNvPr>
        <xdr:cNvCxnSpPr/>
      </xdr:nvCxnSpPr>
      <xdr:spPr>
        <a:xfrm>
          <a:off x="6149340" y="1427933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6CAD149C-8D73-41B0-B515-74B633889ACB}"/>
            </a:ext>
          </a:extLst>
        </xdr:cNvPr>
        <xdr:cNvSpPr txBox="1"/>
      </xdr:nvSpPr>
      <xdr:spPr>
        <a:xfrm>
          <a:off x="8271587" y="143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5A4B5D1A-3B79-4454-8698-D7B092B6812A}"/>
            </a:ext>
          </a:extLst>
        </xdr:cNvPr>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0E03AD0E-A5DE-4878-B01F-B306418A4F98}"/>
            </a:ext>
          </a:extLst>
        </xdr:cNvPr>
        <xdr:cNvSpPr txBox="1"/>
      </xdr:nvSpPr>
      <xdr:spPr>
        <a:xfrm>
          <a:off x="67120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7F370B38-3EAF-4D86-BCF3-453E7A088A97}"/>
            </a:ext>
          </a:extLst>
        </xdr:cNvPr>
        <xdr:cNvSpPr txBox="1"/>
      </xdr:nvSpPr>
      <xdr:spPr>
        <a:xfrm>
          <a:off x="593732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97263</xdr:rowOff>
    </xdr:from>
    <xdr:ext cx="469744" cy="259045"/>
    <xdr:sp macro="" textlink="">
      <xdr:nvSpPr>
        <xdr:cNvPr id="374" name="n_1mainValue【福祉施設】&#10;一人当たり面積">
          <a:extLst>
            <a:ext uri="{FF2B5EF4-FFF2-40B4-BE49-F238E27FC236}">
              <a16:creationId xmlns:a16="http://schemas.microsoft.com/office/drawing/2014/main" id="{9FBBA375-9BDE-4096-99CB-661A58DCA5C0}"/>
            </a:ext>
          </a:extLst>
        </xdr:cNvPr>
        <xdr:cNvSpPr txBox="1"/>
      </xdr:nvSpPr>
      <xdr:spPr>
        <a:xfrm>
          <a:off x="8271587" y="140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97263</xdr:rowOff>
    </xdr:from>
    <xdr:ext cx="469744" cy="259045"/>
    <xdr:sp macro="" textlink="">
      <xdr:nvSpPr>
        <xdr:cNvPr id="375" name="n_2mainValue【福祉施設】&#10;一人当たり面積">
          <a:extLst>
            <a:ext uri="{FF2B5EF4-FFF2-40B4-BE49-F238E27FC236}">
              <a16:creationId xmlns:a16="http://schemas.microsoft.com/office/drawing/2014/main" id="{5E548D87-ACEC-41E1-B0A2-073E2F8B801F}"/>
            </a:ext>
          </a:extLst>
        </xdr:cNvPr>
        <xdr:cNvSpPr txBox="1"/>
      </xdr:nvSpPr>
      <xdr:spPr>
        <a:xfrm>
          <a:off x="7509587" y="140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97263</xdr:rowOff>
    </xdr:from>
    <xdr:ext cx="469744" cy="259045"/>
    <xdr:sp macro="" textlink="">
      <xdr:nvSpPr>
        <xdr:cNvPr id="376" name="n_3mainValue【福祉施設】&#10;一人当たり面積">
          <a:extLst>
            <a:ext uri="{FF2B5EF4-FFF2-40B4-BE49-F238E27FC236}">
              <a16:creationId xmlns:a16="http://schemas.microsoft.com/office/drawing/2014/main" id="{F591C7A4-2060-412A-B3B5-2F48EF8B3A51}"/>
            </a:ext>
          </a:extLst>
        </xdr:cNvPr>
        <xdr:cNvSpPr txBox="1"/>
      </xdr:nvSpPr>
      <xdr:spPr>
        <a:xfrm>
          <a:off x="6712027" y="140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97263</xdr:rowOff>
    </xdr:from>
    <xdr:ext cx="469744" cy="259045"/>
    <xdr:sp macro="" textlink="">
      <xdr:nvSpPr>
        <xdr:cNvPr id="377" name="n_4mainValue【福祉施設】&#10;一人当たり面積">
          <a:extLst>
            <a:ext uri="{FF2B5EF4-FFF2-40B4-BE49-F238E27FC236}">
              <a16:creationId xmlns:a16="http://schemas.microsoft.com/office/drawing/2014/main" id="{53BDCBB9-2AB7-46C6-AB36-FB1A1E7675BE}"/>
            </a:ext>
          </a:extLst>
        </xdr:cNvPr>
        <xdr:cNvSpPr txBox="1"/>
      </xdr:nvSpPr>
      <xdr:spPr>
        <a:xfrm>
          <a:off x="5937327" y="140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B0EAF94B-E312-4E30-96AA-7C33B787FFE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26C26052-A160-4C9F-8D6F-9125203C898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800BC7D0-CDE6-40C3-BF21-632AFD1A99EA}"/>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4D8C1535-8B20-4D46-9816-7C6D28EEE377}"/>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43F71B12-1C92-4CAE-9143-5B75020E2D26}"/>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CDA89265-9068-463D-A9DB-832191D32F3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FC1D152-1571-4077-A262-A68E6E3076F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2C9C3BD4-690F-4CB2-994C-2DEAF1123223}"/>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177CA5C4-5B39-4FAB-B424-FAD5B725B587}"/>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11DB9962-90B3-46E4-9BE9-ED2D2E99F046}"/>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A720D2B4-25B2-40C2-A755-20B4D320CC0B}"/>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BCA42A76-668D-4CFA-8551-B3EA5480DFFD}"/>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9C2515A4-E297-4371-B623-E0A3991E9BF9}"/>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D3C93CCB-F493-4B61-9468-F0E67B8B499A}"/>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1B9EAC05-DDF3-4CC4-8C35-0D3EA13D158F}"/>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D7615711-D181-473C-8423-0CF3246EB15D}"/>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FCE97AC4-EF09-4BDA-9951-06CE725938F8}"/>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8F9E7747-A614-4F5A-BFA7-56FCE5E49C38}"/>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5AD420B1-12ED-47A9-BB73-E9175027B561}"/>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6B5D96D1-B877-45ED-9C3C-564E1186D1C7}"/>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CDEA2542-F3D0-4D10-BADB-91BCA63DD84C}"/>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480017EE-6AA1-441B-84B6-7AD1BE0E11ED}"/>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94C2D626-C4EA-4996-863F-C873D47BD94E}"/>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BCDE6F7D-29CD-401A-9FDC-9AD01AA119D5}"/>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6EB2BE43-DDE2-4748-BED0-A6BBFA8FA646}"/>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8950BB27-3232-423E-891E-45EEE0ECC122}"/>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FCB65D31-707E-4E84-A370-80E0FC8BF458}"/>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3A035115-B01D-4D9C-B160-C3EC7C16E6B8}"/>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B20CBB8C-D0E8-4E64-A99E-2C6C11F1CD5A}"/>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8B163DC9-E6F5-4010-A314-D462BC4EA7CF}"/>
            </a:ext>
          </a:extLst>
        </xdr:cNvPr>
        <xdr:cNvSpPr txBox="1"/>
      </xdr:nvSpPr>
      <xdr:spPr>
        <a:xfrm>
          <a:off x="4124960" y="17348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9A38885F-0D7C-42A4-9D6B-E005227D8A9D}"/>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4A8A21D2-7E12-4A46-926C-CF115859DB5D}"/>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28EE818A-1017-49BF-B909-BC2E48E55CB4}"/>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78BDE935-40AA-4BE8-8B8D-77E4B3C00CFA}"/>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D1D40503-5729-4871-BB9C-F62704957E65}"/>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3C01666E-73D0-4AAD-AB3C-D2721B9FC207}"/>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8945F8BA-7E3A-42B1-9F59-2D2604DE2437}"/>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4D5D3676-8387-46C6-B2B5-F9A24564A64B}"/>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D1ABE19B-FCD6-4971-A5AF-793BE1CC8843}"/>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D9A67D1-A47A-414E-9C41-9E4DFBD308F2}"/>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168275</xdr:rowOff>
    </xdr:from>
    <xdr:to>
      <xdr:col>24</xdr:col>
      <xdr:colOff>114300</xdr:colOff>
      <xdr:row>103</xdr:row>
      <xdr:rowOff>98425</xdr:rowOff>
    </xdr:to>
    <xdr:sp macro="" textlink="">
      <xdr:nvSpPr>
        <xdr:cNvPr id="418" name="楕円 417">
          <a:extLst>
            <a:ext uri="{FF2B5EF4-FFF2-40B4-BE49-F238E27FC236}">
              <a16:creationId xmlns:a16="http://schemas.microsoft.com/office/drawing/2014/main" id="{7353C566-B8D3-4FAC-BE2E-F18F063CD271}"/>
            </a:ext>
          </a:extLst>
        </xdr:cNvPr>
        <xdr:cNvSpPr/>
      </xdr:nvSpPr>
      <xdr:spPr>
        <a:xfrm>
          <a:off x="4036060" y="17267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19702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AF36A761-3A1D-446C-AF8C-7EA0EFBBBC52}"/>
            </a:ext>
          </a:extLst>
        </xdr:cNvPr>
        <xdr:cNvSpPr txBox="1"/>
      </xdr:nvSpPr>
      <xdr:spPr>
        <a:xfrm>
          <a:off x="4124960" y="1711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120650</xdr:rowOff>
    </xdr:from>
    <xdr:to>
      <xdr:col>20</xdr:col>
      <xdr:colOff>38100</xdr:colOff>
      <xdr:row>103</xdr:row>
      <xdr:rowOff>50800</xdr:rowOff>
    </xdr:to>
    <xdr:sp macro="" textlink="">
      <xdr:nvSpPr>
        <xdr:cNvPr id="420" name="楕円 419">
          <a:extLst>
            <a:ext uri="{FF2B5EF4-FFF2-40B4-BE49-F238E27FC236}">
              <a16:creationId xmlns:a16="http://schemas.microsoft.com/office/drawing/2014/main" id="{3CCFA631-60D2-4E64-927E-45EE4F1B6282}"/>
            </a:ext>
          </a:extLst>
        </xdr:cNvPr>
        <xdr:cNvSpPr/>
      </xdr:nvSpPr>
      <xdr:spPr>
        <a:xfrm>
          <a:off x="3312160" y="17219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0</xdr:rowOff>
    </xdr:from>
    <xdr:to>
      <xdr:col>24</xdr:col>
      <xdr:colOff>63500</xdr:colOff>
      <xdr:row>103</xdr:row>
      <xdr:rowOff>47625</xdr:rowOff>
    </xdr:to>
    <xdr:cxnSp macro="">
      <xdr:nvCxnSpPr>
        <xdr:cNvPr id="421" name="直線コネクタ 420">
          <a:extLst>
            <a:ext uri="{FF2B5EF4-FFF2-40B4-BE49-F238E27FC236}">
              <a16:creationId xmlns:a16="http://schemas.microsoft.com/office/drawing/2014/main" id="{C582958A-90B6-4831-A0A2-95EEBE20B095}"/>
            </a:ext>
          </a:extLst>
        </xdr:cNvPr>
        <xdr:cNvCxnSpPr/>
      </xdr:nvCxnSpPr>
      <xdr:spPr>
        <a:xfrm>
          <a:off x="3355340" y="17266920"/>
          <a:ext cx="7315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78739</xdr:rowOff>
    </xdr:from>
    <xdr:to>
      <xdr:col>15</xdr:col>
      <xdr:colOff>101600</xdr:colOff>
      <xdr:row>103</xdr:row>
      <xdr:rowOff>8889</xdr:rowOff>
    </xdr:to>
    <xdr:sp macro="" textlink="">
      <xdr:nvSpPr>
        <xdr:cNvPr id="422" name="楕円 421">
          <a:extLst>
            <a:ext uri="{FF2B5EF4-FFF2-40B4-BE49-F238E27FC236}">
              <a16:creationId xmlns:a16="http://schemas.microsoft.com/office/drawing/2014/main" id="{001367AC-E159-45B6-8D88-337E346122C7}"/>
            </a:ext>
          </a:extLst>
        </xdr:cNvPr>
        <xdr:cNvSpPr/>
      </xdr:nvSpPr>
      <xdr:spPr>
        <a:xfrm>
          <a:off x="2514600" y="171780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129539</xdr:rowOff>
    </xdr:from>
    <xdr:to>
      <xdr:col>19</xdr:col>
      <xdr:colOff>177800</xdr:colOff>
      <xdr:row>103</xdr:row>
      <xdr:rowOff>0</xdr:rowOff>
    </xdr:to>
    <xdr:cxnSp macro="">
      <xdr:nvCxnSpPr>
        <xdr:cNvPr id="423" name="直線コネクタ 422">
          <a:extLst>
            <a:ext uri="{FF2B5EF4-FFF2-40B4-BE49-F238E27FC236}">
              <a16:creationId xmlns:a16="http://schemas.microsoft.com/office/drawing/2014/main" id="{D20462A1-2A6E-48E9-A08D-99D3948D487E}"/>
            </a:ext>
          </a:extLst>
        </xdr:cNvPr>
        <xdr:cNvCxnSpPr/>
      </xdr:nvCxnSpPr>
      <xdr:spPr>
        <a:xfrm>
          <a:off x="2565400" y="17228819"/>
          <a:ext cx="78994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38736</xdr:rowOff>
    </xdr:from>
    <xdr:to>
      <xdr:col>10</xdr:col>
      <xdr:colOff>165100</xdr:colOff>
      <xdr:row>102</xdr:row>
      <xdr:rowOff>140336</xdr:rowOff>
    </xdr:to>
    <xdr:sp macro="" textlink="">
      <xdr:nvSpPr>
        <xdr:cNvPr id="424" name="楕円 423">
          <a:extLst>
            <a:ext uri="{FF2B5EF4-FFF2-40B4-BE49-F238E27FC236}">
              <a16:creationId xmlns:a16="http://schemas.microsoft.com/office/drawing/2014/main" id="{3C754F42-4512-44E0-8AA5-22A081A87976}"/>
            </a:ext>
          </a:extLst>
        </xdr:cNvPr>
        <xdr:cNvSpPr/>
      </xdr:nvSpPr>
      <xdr:spPr>
        <a:xfrm>
          <a:off x="1739900" y="1713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89536</xdr:rowOff>
    </xdr:from>
    <xdr:to>
      <xdr:col>15</xdr:col>
      <xdr:colOff>50800</xdr:colOff>
      <xdr:row>102</xdr:row>
      <xdr:rowOff>129539</xdr:rowOff>
    </xdr:to>
    <xdr:cxnSp macro="">
      <xdr:nvCxnSpPr>
        <xdr:cNvPr id="425" name="直線コネクタ 424">
          <a:extLst>
            <a:ext uri="{FF2B5EF4-FFF2-40B4-BE49-F238E27FC236}">
              <a16:creationId xmlns:a16="http://schemas.microsoft.com/office/drawing/2014/main" id="{7E01B648-842D-459B-BD47-38EB8C7AC1D3}"/>
            </a:ext>
          </a:extLst>
        </xdr:cNvPr>
        <xdr:cNvCxnSpPr/>
      </xdr:nvCxnSpPr>
      <xdr:spPr>
        <a:xfrm>
          <a:off x="1790700" y="17188816"/>
          <a:ext cx="7747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158750</xdr:rowOff>
    </xdr:from>
    <xdr:to>
      <xdr:col>6</xdr:col>
      <xdr:colOff>38100</xdr:colOff>
      <xdr:row>102</xdr:row>
      <xdr:rowOff>88900</xdr:rowOff>
    </xdr:to>
    <xdr:sp macro="" textlink="">
      <xdr:nvSpPr>
        <xdr:cNvPr id="426" name="楕円 425">
          <a:extLst>
            <a:ext uri="{FF2B5EF4-FFF2-40B4-BE49-F238E27FC236}">
              <a16:creationId xmlns:a16="http://schemas.microsoft.com/office/drawing/2014/main" id="{F6FF3B54-07BD-409F-AAD0-8AECA71E41B8}"/>
            </a:ext>
          </a:extLst>
        </xdr:cNvPr>
        <xdr:cNvSpPr/>
      </xdr:nvSpPr>
      <xdr:spPr>
        <a:xfrm>
          <a:off x="965200" y="17090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38100</xdr:rowOff>
    </xdr:from>
    <xdr:to>
      <xdr:col>10</xdr:col>
      <xdr:colOff>114300</xdr:colOff>
      <xdr:row>102</xdr:row>
      <xdr:rowOff>89536</xdr:rowOff>
    </xdr:to>
    <xdr:cxnSp macro="">
      <xdr:nvCxnSpPr>
        <xdr:cNvPr id="427" name="直線コネクタ 426">
          <a:extLst>
            <a:ext uri="{FF2B5EF4-FFF2-40B4-BE49-F238E27FC236}">
              <a16:creationId xmlns:a16="http://schemas.microsoft.com/office/drawing/2014/main" id="{307D86BD-03B3-443B-B40D-094E1D9B2BBB}"/>
            </a:ext>
          </a:extLst>
        </xdr:cNvPr>
        <xdr:cNvCxnSpPr/>
      </xdr:nvCxnSpPr>
      <xdr:spPr>
        <a:xfrm>
          <a:off x="1008380" y="17137380"/>
          <a:ext cx="78232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C5830859-8ECE-4C79-8A35-ED114BEA834E}"/>
            </a:ext>
          </a:extLst>
        </xdr:cNvPr>
        <xdr:cNvSpPr txBox="1"/>
      </xdr:nvSpPr>
      <xdr:spPr>
        <a:xfrm>
          <a:off x="3170564" y="1743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29" name="n_2aveValue【市民会館】&#10;有形固定資産減価償却率">
          <a:extLst>
            <a:ext uri="{FF2B5EF4-FFF2-40B4-BE49-F238E27FC236}">
              <a16:creationId xmlns:a16="http://schemas.microsoft.com/office/drawing/2014/main" id="{3D9C1800-D6D1-435B-BD84-E0C7D9114876}"/>
            </a:ext>
          </a:extLst>
        </xdr:cNvPr>
        <xdr:cNvSpPr txBox="1"/>
      </xdr:nvSpPr>
      <xdr:spPr>
        <a:xfrm>
          <a:off x="238570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0" name="n_3aveValue【市民会館】&#10;有形固定資産減価償却率">
          <a:extLst>
            <a:ext uri="{FF2B5EF4-FFF2-40B4-BE49-F238E27FC236}">
              <a16:creationId xmlns:a16="http://schemas.microsoft.com/office/drawing/2014/main" id="{2726CA9D-1E82-414A-A31D-19123E913872}"/>
            </a:ext>
          </a:extLst>
        </xdr:cNvPr>
        <xdr:cNvSpPr txBox="1"/>
      </xdr:nvSpPr>
      <xdr:spPr>
        <a:xfrm>
          <a:off x="1611004" y="1739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1" name="n_4aveValue【市民会館】&#10;有形固定資産減価償却率">
          <a:extLst>
            <a:ext uri="{FF2B5EF4-FFF2-40B4-BE49-F238E27FC236}">
              <a16:creationId xmlns:a16="http://schemas.microsoft.com/office/drawing/2014/main" id="{20CB19E6-1268-4C1D-A626-5090523DE586}"/>
            </a:ext>
          </a:extLst>
        </xdr:cNvPr>
        <xdr:cNvSpPr txBox="1"/>
      </xdr:nvSpPr>
      <xdr:spPr>
        <a:xfrm>
          <a:off x="836304"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67327</xdr:rowOff>
    </xdr:from>
    <xdr:ext cx="405111" cy="259045"/>
    <xdr:sp macro="" textlink="">
      <xdr:nvSpPr>
        <xdr:cNvPr id="432" name="n_1mainValue【市民会館】&#10;有形固定資産減価償却率">
          <a:extLst>
            <a:ext uri="{FF2B5EF4-FFF2-40B4-BE49-F238E27FC236}">
              <a16:creationId xmlns:a16="http://schemas.microsoft.com/office/drawing/2014/main" id="{0D265FE5-B00B-438E-B0D9-68665F024F5D}"/>
            </a:ext>
          </a:extLst>
        </xdr:cNvPr>
        <xdr:cNvSpPr txBox="1"/>
      </xdr:nvSpPr>
      <xdr:spPr>
        <a:xfrm>
          <a:off x="3170564" y="1699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25416</xdr:rowOff>
    </xdr:from>
    <xdr:ext cx="405111" cy="259045"/>
    <xdr:sp macro="" textlink="">
      <xdr:nvSpPr>
        <xdr:cNvPr id="433" name="n_2mainValue【市民会館】&#10;有形固定資産減価償却率">
          <a:extLst>
            <a:ext uri="{FF2B5EF4-FFF2-40B4-BE49-F238E27FC236}">
              <a16:creationId xmlns:a16="http://schemas.microsoft.com/office/drawing/2014/main" id="{1E259101-4473-4E22-8F8E-7BF9F95B3B41}"/>
            </a:ext>
          </a:extLst>
        </xdr:cNvPr>
        <xdr:cNvSpPr txBox="1"/>
      </xdr:nvSpPr>
      <xdr:spPr>
        <a:xfrm>
          <a:off x="2385704" y="16957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156863</xdr:rowOff>
    </xdr:from>
    <xdr:ext cx="405111" cy="259045"/>
    <xdr:sp macro="" textlink="">
      <xdr:nvSpPr>
        <xdr:cNvPr id="434" name="n_3mainValue【市民会館】&#10;有形固定資産減価償却率">
          <a:extLst>
            <a:ext uri="{FF2B5EF4-FFF2-40B4-BE49-F238E27FC236}">
              <a16:creationId xmlns:a16="http://schemas.microsoft.com/office/drawing/2014/main" id="{4D1B2849-26D2-4988-84DB-24D948706053}"/>
            </a:ext>
          </a:extLst>
        </xdr:cNvPr>
        <xdr:cNvSpPr txBox="1"/>
      </xdr:nvSpPr>
      <xdr:spPr>
        <a:xfrm>
          <a:off x="1611004" y="1692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105427</xdr:rowOff>
    </xdr:from>
    <xdr:ext cx="405111" cy="259045"/>
    <xdr:sp macro="" textlink="">
      <xdr:nvSpPr>
        <xdr:cNvPr id="435" name="n_4mainValue【市民会館】&#10;有形固定資産減価償却率">
          <a:extLst>
            <a:ext uri="{FF2B5EF4-FFF2-40B4-BE49-F238E27FC236}">
              <a16:creationId xmlns:a16="http://schemas.microsoft.com/office/drawing/2014/main" id="{3C5C2D71-C196-4277-9979-7657D020E6B9}"/>
            </a:ext>
          </a:extLst>
        </xdr:cNvPr>
        <xdr:cNvSpPr txBox="1"/>
      </xdr:nvSpPr>
      <xdr:spPr>
        <a:xfrm>
          <a:off x="836304" y="1686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F94BF752-E13D-45EE-9BED-402A6180670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49948281-A9A7-4448-9759-E9D4D73DEDF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BCDCB51D-D7DD-40C0-A3E0-7B3B62D50F76}"/>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9DD26A1B-C939-4983-99F1-C3244CA0B01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0EDA5819-9F3A-4364-ADD5-F3FC6009A95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969673BE-5D96-46EF-88F7-437A92063EE4}"/>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EF98E502-8407-482D-81CB-1C55D45D2DF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87A635A6-2DC6-42AE-B410-ABB60198BBF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3CE68812-D53A-41C9-8AB2-38F075CEEC61}"/>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759181AA-76D5-4590-A4D7-118A3A12ED28}"/>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B1E42482-DC76-4648-95B1-74010C9E1D8D}"/>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99000BCC-3F8F-47DC-8D7A-5EF3E7D1F97C}"/>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48AE51C0-30F1-4D65-BB88-E80E3B980A2B}"/>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6C5907DE-6ED2-4E73-9E77-393D3AA60E89}"/>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1EDE54D6-13C0-40CE-B1A7-986BF3931836}"/>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A53BBEEE-35B4-472A-B098-A41006D8B51D}"/>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BA606F6B-3955-4E97-8ECA-45D0180D24EB}"/>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A0EE354E-3651-41AA-84A3-78A4DF413AC7}"/>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747968F6-6E32-4DDF-A55A-CD5DAF7D2B01}"/>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591175DF-9A43-497F-9484-DDFFFCA9476C}"/>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078BCE7E-3FAE-4056-9D24-4CF44B8D2D2A}"/>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032626AD-D038-436C-9CB4-198EABF5A6DF}"/>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81A0D73A-4428-464E-B054-603666ED067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8E40154F-859E-4324-8B69-60D0971E7B22}"/>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BDA5DAB2-2870-40B0-88C9-C305762595A7}"/>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6C166F49-1C56-4094-82B4-7D89C4DD5102}"/>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4654FC02-E75E-4C6B-96FE-E866DAF77875}"/>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707B79D2-FB06-4857-818D-F46BC71D81A7}"/>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5F369F9A-C6AF-4B0A-967D-0C05C47CAE95}"/>
            </a:ext>
          </a:extLst>
        </xdr:cNvPr>
        <xdr:cNvSpPr txBox="1"/>
      </xdr:nvSpPr>
      <xdr:spPr>
        <a:xfrm>
          <a:off x="9258300" y="1752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1AE29C0A-F9AC-43C1-AF65-327060FB1CED}"/>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AE127EFD-CACE-477E-AD06-5B649F19465C}"/>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50E72F82-30A4-4B06-AB70-0C451078C053}"/>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432EBBF9-F790-434A-A88E-84C00ACA5AA2}"/>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082E43D8-5929-4645-9585-21F756415238}"/>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BBA6DAF5-0CC3-427F-A442-485BB8234CED}"/>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D3F396C-1682-41C7-AEC6-473CBBF792EB}"/>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A046A9EC-EBEF-436E-87AE-7459E41A7125}"/>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8601A833-47A0-4C69-8428-0FB91304E052}"/>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8E9C2941-EEA7-42BF-9866-E9D8ECA8134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151130</xdr:rowOff>
    </xdr:from>
    <xdr:to>
      <xdr:col>55</xdr:col>
      <xdr:colOff>50800</xdr:colOff>
      <xdr:row>108</xdr:row>
      <xdr:rowOff>81280</xdr:rowOff>
    </xdr:to>
    <xdr:sp macro="" textlink="">
      <xdr:nvSpPr>
        <xdr:cNvPr id="475" name="楕円 474">
          <a:extLst>
            <a:ext uri="{FF2B5EF4-FFF2-40B4-BE49-F238E27FC236}">
              <a16:creationId xmlns:a16="http://schemas.microsoft.com/office/drawing/2014/main" id="{5C102064-D148-43AE-9058-BB18C45B8DAF}"/>
            </a:ext>
          </a:extLst>
        </xdr:cNvPr>
        <xdr:cNvSpPr/>
      </xdr:nvSpPr>
      <xdr:spPr>
        <a:xfrm>
          <a:off x="9192260" y="1808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66057</xdr:rowOff>
    </xdr:from>
    <xdr:ext cx="469744" cy="259045"/>
    <xdr:sp macro="" textlink="">
      <xdr:nvSpPr>
        <xdr:cNvPr id="476" name="【市民会館】&#10;一人当たり面積該当値テキスト">
          <a:extLst>
            <a:ext uri="{FF2B5EF4-FFF2-40B4-BE49-F238E27FC236}">
              <a16:creationId xmlns:a16="http://schemas.microsoft.com/office/drawing/2014/main" id="{F509C000-0332-4D55-82A9-48A8EF10C8F0}"/>
            </a:ext>
          </a:extLst>
        </xdr:cNvPr>
        <xdr:cNvSpPr txBox="1"/>
      </xdr:nvSpPr>
      <xdr:spPr>
        <a:xfrm>
          <a:off x="9258300" y="1800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151130</xdr:rowOff>
    </xdr:from>
    <xdr:to>
      <xdr:col>50</xdr:col>
      <xdr:colOff>165100</xdr:colOff>
      <xdr:row>108</xdr:row>
      <xdr:rowOff>81280</xdr:rowOff>
    </xdr:to>
    <xdr:sp macro="" textlink="">
      <xdr:nvSpPr>
        <xdr:cNvPr id="477" name="楕円 476">
          <a:extLst>
            <a:ext uri="{FF2B5EF4-FFF2-40B4-BE49-F238E27FC236}">
              <a16:creationId xmlns:a16="http://schemas.microsoft.com/office/drawing/2014/main" id="{5E38F62A-73FD-4D6D-BA51-1AB2525E9884}"/>
            </a:ext>
          </a:extLst>
        </xdr:cNvPr>
        <xdr:cNvSpPr/>
      </xdr:nvSpPr>
      <xdr:spPr>
        <a:xfrm>
          <a:off x="844550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30480</xdr:rowOff>
    </xdr:from>
    <xdr:to>
      <xdr:col>55</xdr:col>
      <xdr:colOff>0</xdr:colOff>
      <xdr:row>108</xdr:row>
      <xdr:rowOff>30480</xdr:rowOff>
    </xdr:to>
    <xdr:cxnSp macro="">
      <xdr:nvCxnSpPr>
        <xdr:cNvPr id="478" name="直線コネクタ 477">
          <a:extLst>
            <a:ext uri="{FF2B5EF4-FFF2-40B4-BE49-F238E27FC236}">
              <a16:creationId xmlns:a16="http://schemas.microsoft.com/office/drawing/2014/main" id="{53851E8B-AE7B-4A14-80D2-B89B11225F70}"/>
            </a:ext>
          </a:extLst>
        </xdr:cNvPr>
        <xdr:cNvCxnSpPr/>
      </xdr:nvCxnSpPr>
      <xdr:spPr>
        <a:xfrm>
          <a:off x="8496300" y="181356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151130</xdr:rowOff>
    </xdr:from>
    <xdr:to>
      <xdr:col>46</xdr:col>
      <xdr:colOff>38100</xdr:colOff>
      <xdr:row>108</xdr:row>
      <xdr:rowOff>81280</xdr:rowOff>
    </xdr:to>
    <xdr:sp macro="" textlink="">
      <xdr:nvSpPr>
        <xdr:cNvPr id="479" name="楕円 478">
          <a:extLst>
            <a:ext uri="{FF2B5EF4-FFF2-40B4-BE49-F238E27FC236}">
              <a16:creationId xmlns:a16="http://schemas.microsoft.com/office/drawing/2014/main" id="{5DA38730-7FEC-49D1-8E9F-D68609BAE473}"/>
            </a:ext>
          </a:extLst>
        </xdr:cNvPr>
        <xdr:cNvSpPr/>
      </xdr:nvSpPr>
      <xdr:spPr>
        <a:xfrm>
          <a:off x="7670800" y="1808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30480</xdr:rowOff>
    </xdr:from>
    <xdr:to>
      <xdr:col>50</xdr:col>
      <xdr:colOff>114300</xdr:colOff>
      <xdr:row>108</xdr:row>
      <xdr:rowOff>30480</xdr:rowOff>
    </xdr:to>
    <xdr:cxnSp macro="">
      <xdr:nvCxnSpPr>
        <xdr:cNvPr id="480" name="直線コネクタ 479">
          <a:extLst>
            <a:ext uri="{FF2B5EF4-FFF2-40B4-BE49-F238E27FC236}">
              <a16:creationId xmlns:a16="http://schemas.microsoft.com/office/drawing/2014/main" id="{5426D930-E94D-4F60-8906-2550E275C312}"/>
            </a:ext>
          </a:extLst>
        </xdr:cNvPr>
        <xdr:cNvCxnSpPr/>
      </xdr:nvCxnSpPr>
      <xdr:spPr>
        <a:xfrm>
          <a:off x="7713980" y="1813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151130</xdr:rowOff>
    </xdr:from>
    <xdr:to>
      <xdr:col>41</xdr:col>
      <xdr:colOff>101600</xdr:colOff>
      <xdr:row>108</xdr:row>
      <xdr:rowOff>81280</xdr:rowOff>
    </xdr:to>
    <xdr:sp macro="" textlink="">
      <xdr:nvSpPr>
        <xdr:cNvPr id="481" name="楕円 480">
          <a:extLst>
            <a:ext uri="{FF2B5EF4-FFF2-40B4-BE49-F238E27FC236}">
              <a16:creationId xmlns:a16="http://schemas.microsoft.com/office/drawing/2014/main" id="{DF397261-88B1-4D10-801F-3A312EBC77DC}"/>
            </a:ext>
          </a:extLst>
        </xdr:cNvPr>
        <xdr:cNvSpPr/>
      </xdr:nvSpPr>
      <xdr:spPr>
        <a:xfrm>
          <a:off x="687324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30480</xdr:rowOff>
    </xdr:from>
    <xdr:to>
      <xdr:col>45</xdr:col>
      <xdr:colOff>177800</xdr:colOff>
      <xdr:row>108</xdr:row>
      <xdr:rowOff>30480</xdr:rowOff>
    </xdr:to>
    <xdr:cxnSp macro="">
      <xdr:nvCxnSpPr>
        <xdr:cNvPr id="482" name="直線コネクタ 481">
          <a:extLst>
            <a:ext uri="{FF2B5EF4-FFF2-40B4-BE49-F238E27FC236}">
              <a16:creationId xmlns:a16="http://schemas.microsoft.com/office/drawing/2014/main" id="{71D77798-E5B8-4C17-A37B-7FA430D2DC97}"/>
            </a:ext>
          </a:extLst>
        </xdr:cNvPr>
        <xdr:cNvCxnSpPr/>
      </xdr:nvCxnSpPr>
      <xdr:spPr>
        <a:xfrm>
          <a:off x="6924040" y="181356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151130</xdr:rowOff>
    </xdr:from>
    <xdr:to>
      <xdr:col>36</xdr:col>
      <xdr:colOff>165100</xdr:colOff>
      <xdr:row>108</xdr:row>
      <xdr:rowOff>81280</xdr:rowOff>
    </xdr:to>
    <xdr:sp macro="" textlink="">
      <xdr:nvSpPr>
        <xdr:cNvPr id="483" name="楕円 482">
          <a:extLst>
            <a:ext uri="{FF2B5EF4-FFF2-40B4-BE49-F238E27FC236}">
              <a16:creationId xmlns:a16="http://schemas.microsoft.com/office/drawing/2014/main" id="{DE30764E-E77B-44BB-98E0-2E6D511B2714}"/>
            </a:ext>
          </a:extLst>
        </xdr:cNvPr>
        <xdr:cNvSpPr/>
      </xdr:nvSpPr>
      <xdr:spPr>
        <a:xfrm>
          <a:off x="609854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30480</xdr:rowOff>
    </xdr:from>
    <xdr:to>
      <xdr:col>41</xdr:col>
      <xdr:colOff>50800</xdr:colOff>
      <xdr:row>108</xdr:row>
      <xdr:rowOff>30480</xdr:rowOff>
    </xdr:to>
    <xdr:cxnSp macro="">
      <xdr:nvCxnSpPr>
        <xdr:cNvPr id="484" name="直線コネクタ 483">
          <a:extLst>
            <a:ext uri="{FF2B5EF4-FFF2-40B4-BE49-F238E27FC236}">
              <a16:creationId xmlns:a16="http://schemas.microsoft.com/office/drawing/2014/main" id="{2C56BD3C-AD20-4CC9-8993-46FCC9528AA3}"/>
            </a:ext>
          </a:extLst>
        </xdr:cNvPr>
        <xdr:cNvCxnSpPr/>
      </xdr:nvCxnSpPr>
      <xdr:spPr>
        <a:xfrm>
          <a:off x="6149340" y="181356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9442B0B0-7D0B-498B-9B76-7E424C94CBF6}"/>
            </a:ext>
          </a:extLst>
        </xdr:cNvPr>
        <xdr:cNvSpPr txBox="1"/>
      </xdr:nvSpPr>
      <xdr:spPr>
        <a:xfrm>
          <a:off x="827158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570CDCD8-38E5-4A3F-ADC0-E9A107682225}"/>
            </a:ext>
          </a:extLst>
        </xdr:cNvPr>
        <xdr:cNvSpPr txBox="1"/>
      </xdr:nvSpPr>
      <xdr:spPr>
        <a:xfrm>
          <a:off x="750958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CBD9D9F4-595C-4F7B-B2F9-ACC08B7F7D35}"/>
            </a:ext>
          </a:extLst>
        </xdr:cNvPr>
        <xdr:cNvSpPr txBox="1"/>
      </xdr:nvSpPr>
      <xdr:spPr>
        <a:xfrm>
          <a:off x="67120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25EBA01C-E551-47B2-8EE5-F7A36A44D8C7}"/>
            </a:ext>
          </a:extLst>
        </xdr:cNvPr>
        <xdr:cNvSpPr txBox="1"/>
      </xdr:nvSpPr>
      <xdr:spPr>
        <a:xfrm>
          <a:off x="593732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72407</xdr:rowOff>
    </xdr:from>
    <xdr:ext cx="469744" cy="259045"/>
    <xdr:sp macro="" textlink="">
      <xdr:nvSpPr>
        <xdr:cNvPr id="489" name="n_1mainValue【市民会館】&#10;一人当たり面積">
          <a:extLst>
            <a:ext uri="{FF2B5EF4-FFF2-40B4-BE49-F238E27FC236}">
              <a16:creationId xmlns:a16="http://schemas.microsoft.com/office/drawing/2014/main" id="{B9537DCC-BB66-4243-8974-2E19A18F4096}"/>
            </a:ext>
          </a:extLst>
        </xdr:cNvPr>
        <xdr:cNvSpPr txBox="1"/>
      </xdr:nvSpPr>
      <xdr:spPr>
        <a:xfrm>
          <a:off x="827158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72407</xdr:rowOff>
    </xdr:from>
    <xdr:ext cx="469744" cy="259045"/>
    <xdr:sp macro="" textlink="">
      <xdr:nvSpPr>
        <xdr:cNvPr id="490" name="n_2mainValue【市民会館】&#10;一人当たり面積">
          <a:extLst>
            <a:ext uri="{FF2B5EF4-FFF2-40B4-BE49-F238E27FC236}">
              <a16:creationId xmlns:a16="http://schemas.microsoft.com/office/drawing/2014/main" id="{AEBAB47B-F5BA-473D-804D-131CE58664BC}"/>
            </a:ext>
          </a:extLst>
        </xdr:cNvPr>
        <xdr:cNvSpPr txBox="1"/>
      </xdr:nvSpPr>
      <xdr:spPr>
        <a:xfrm>
          <a:off x="750958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72407</xdr:rowOff>
    </xdr:from>
    <xdr:ext cx="469744" cy="259045"/>
    <xdr:sp macro="" textlink="">
      <xdr:nvSpPr>
        <xdr:cNvPr id="491" name="n_3mainValue【市民会館】&#10;一人当たり面積">
          <a:extLst>
            <a:ext uri="{FF2B5EF4-FFF2-40B4-BE49-F238E27FC236}">
              <a16:creationId xmlns:a16="http://schemas.microsoft.com/office/drawing/2014/main" id="{C1DDE0A4-C9EF-481F-B544-5D091729C63A}"/>
            </a:ext>
          </a:extLst>
        </xdr:cNvPr>
        <xdr:cNvSpPr txBox="1"/>
      </xdr:nvSpPr>
      <xdr:spPr>
        <a:xfrm>
          <a:off x="67120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72407</xdr:rowOff>
    </xdr:from>
    <xdr:ext cx="469744" cy="259045"/>
    <xdr:sp macro="" textlink="">
      <xdr:nvSpPr>
        <xdr:cNvPr id="492" name="n_4mainValue【市民会館】&#10;一人当たり面積">
          <a:extLst>
            <a:ext uri="{FF2B5EF4-FFF2-40B4-BE49-F238E27FC236}">
              <a16:creationId xmlns:a16="http://schemas.microsoft.com/office/drawing/2014/main" id="{1EA115EF-DBA1-4B56-B464-7D95F842F089}"/>
            </a:ext>
          </a:extLst>
        </xdr:cNvPr>
        <xdr:cNvSpPr txBox="1"/>
      </xdr:nvSpPr>
      <xdr:spPr>
        <a:xfrm>
          <a:off x="59373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D557A543-3E45-4CE6-840C-DE263AFA4D2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DC020D72-926A-4BF5-9F92-9439E61E2FE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6A7C4CF9-2DF3-4259-9C5E-C9610B0AD93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96E0248F-ADE3-4F9B-9EC8-41E1C79FFC47}"/>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62C883B3-0651-4A7F-905A-8949A66F4C36}"/>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400E162E-0D1F-48BA-BFC9-41A8BC665FB5}"/>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BDEE36C6-72A0-4805-94B0-795EC583C6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3A95A3EB-4DFB-435F-8E9A-ACF78B76C1EF}"/>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8B08BA8E-6BC8-40FF-8044-650EB00E7FE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CAE6AB6F-65BF-4A65-84E8-42B1EA801F2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05DD1A51-8F27-4CE4-8DF3-8D440A1A7AB4}"/>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E160460F-BACD-401C-9288-22F53E321B4F}"/>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6FAE87CD-3FB5-47CC-AF96-3E00E8B69EF7}"/>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2AFB92A0-AABE-48D0-B21A-F0EBA40CA3DD}"/>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D67BD01A-C8AD-4BA1-93B5-AA76297762D9}"/>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25045F21-8BEA-4453-99CA-1860A4D90478}"/>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829F183B-2659-4ED4-884C-79946D8C7FDC}"/>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B75E9D5D-4C2F-46E3-A05C-4C98157E9C3E}"/>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6BA7D3EC-1916-4534-B834-D6D13BF006D2}"/>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6E5CAD79-E099-4C7B-B908-A930A29E611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39962B23-E30F-4D02-8A02-57A3DE127E95}"/>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E0EDCA85-A516-4AD0-AFF4-172439FC3BCF}"/>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A773BB79-0F5E-4E8E-8FB9-28B6A9104C8A}"/>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F9DFFEE3-2993-4291-893F-501D1CB085A6}"/>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D02BE1FF-56E4-4696-A4BC-B01975ADCC3E}"/>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304E080D-FB87-41B8-8D55-E748B73E3A5F}"/>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E746493A-3CFC-4410-B146-3302A3728694}"/>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9C1B80FA-1EF4-4879-99E1-F35F20A77707}"/>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D955D3A1-7238-4068-9782-79EEE47523ED}"/>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FAFB28FE-C282-4B89-811E-3CB77BA7257C}"/>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01D8957D-FBD7-42FE-9FAF-A7E2819311E5}"/>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2275DCE1-B775-414C-A26F-D3C54DA41451}"/>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56FD5939-389B-4FE8-9AA5-8C814058F338}"/>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996A2505-F61E-49D5-9BA3-17FED2086F9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9880E90-DA84-40FF-9526-1374C5D7C56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2C2675F5-EDB8-4C43-B495-F8C02786942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70EA804-2426-426B-899C-506EAFD0781B}"/>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91BCA3DB-A91D-41DB-BF02-0E5D32E265FD}"/>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B1EA8431-FCC3-4E74-91EF-1D4E87438FD2}"/>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CB440F60-43D0-4532-A0B3-49BE9FC05827}"/>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5364B3EC-13D4-4866-99F8-1CAECF5F30E9}"/>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F7B4C8DB-015C-4429-ADC4-404AA193EA6F}"/>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09F8CF8C-0008-4013-9A25-4BFA6635BE02}"/>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158D76CB-CC0A-4A60-9256-7CF79FE9EC3C}"/>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E9861378-6D60-4DC8-9DAC-BAB9E8343296}"/>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ED377D07-489B-4855-9228-BC10DFB08C6F}"/>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11963324-E0FD-4A93-BD06-7532B1D16661}"/>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EF2B40E0-FB7A-4E28-B594-D8A812925AA6}"/>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841236F7-B3B4-4FCA-AA80-71A6F8BA7ABD}"/>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259E159D-EFCF-40AC-87EF-530966B47027}"/>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1B0F75FD-1B11-4D3B-917F-545CB0AC2749}"/>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21B1DCDB-ABDA-4E4C-8745-30459637C4EA}"/>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AF7089A8-FD9D-41D7-B42B-0186D6D6CC91}"/>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AD49803E-A399-49A4-A091-9AF6562E8402}"/>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DE8F9CE2-1B7C-4303-8811-64A91FCF105B}"/>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F47E775E-2A3D-4F1E-9A1A-1838DC46B124}"/>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4CEF1E3A-B7A3-42E0-B5D9-CFDD4F9CBF5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5A9AA003-3A0B-434D-A817-D98E42C1367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A637FF61-4956-40CF-B7DF-016A7F1CB8C2}"/>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92C8AC08-2C9A-4EA9-A178-34AC2258C89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FCA05EDB-9319-42D8-BE72-F9CC388059FA}"/>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01D9B373-E864-486C-AD5C-1A87E6A6B6F8}"/>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57C0E520-DD72-40F0-B7EC-56DB7E3C1EC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0D4AC6FA-6142-4B67-B04D-8A763C27994C}"/>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4DE5E164-F801-430C-B877-E4FC9539787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B5083404-80CB-4795-A236-214F166484A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E83909AA-57BE-46F1-BD85-6416FA1378A2}"/>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4A9E68C3-4714-481D-89D3-8807F23D47D6}"/>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2E64CF5F-289A-4E80-8F42-B627BA27E1AB}"/>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B9915F37-15AD-49C0-AD4B-A4C7E3FBDF1C}"/>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318D046F-A5E1-4EFE-B3BE-E934A2E0CA8B}"/>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CC2AA187-A2B8-4CCF-BCDE-2F42CF6AD1FD}"/>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92D1952C-9D7F-4497-89D6-8621401AAC64}"/>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40A94B6C-2621-41F1-B97D-75FEE6DE361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F3A6B59D-DD28-4A0E-A1F5-15669DBE5312}"/>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EE1AA162-7C5A-4C4D-BAF4-EFD5FFA86328}"/>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646F7983-AE1B-47A7-AC71-D8F47385B8F5}"/>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BA1559F9-B0E0-491B-8984-5E7D00672BB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A6CCF5B6-60A9-48D1-9CB5-30781E4CAC0B}"/>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D3867E1-B896-4D30-8490-14B05DDC392A}"/>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9A516076-D3E9-4763-87DD-0A576B714E0A}"/>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65F725C4-B347-4852-88AB-92CCD37D19C9}"/>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B0C5823D-505A-44CC-8E5B-5898C91E940F}"/>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2C5A59DF-B115-4C5D-9B52-5E64FBB2821B}"/>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C931DA41-0DFD-4342-A1A4-23B424F56D2F}"/>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729C9E97-3EF1-4A95-9242-F0A30DCA4872}"/>
            </a:ext>
          </a:extLst>
        </xdr:cNvPr>
        <xdr:cNvSpPr txBox="1"/>
      </xdr:nvSpPr>
      <xdr:spPr>
        <a:xfrm>
          <a:off x="19547840" y="6523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44952937-FC3C-47C8-A302-0DE6F23981D7}"/>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07CABEB6-8797-4354-811A-012C5818C936}"/>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EC93D7D3-A7B7-4E1E-ABFA-46BBFFB9713D}"/>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793217B2-F462-4156-A867-1DA1503CD773}"/>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8B8D2D93-42E3-4497-892D-0F86C301B14A}"/>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BAB8B1CD-551F-4D41-99E6-5563D2019026}"/>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943499DC-C993-422F-A749-3C476DA04BE4}"/>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96437C93-D53A-4722-A848-A0A59B41D35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62CD2531-6933-4140-A416-B197AD77CA4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F23BACAB-77EB-4FD9-97B8-6289D9E3420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114744</xdr:rowOff>
    </xdr:from>
    <xdr:to>
      <xdr:col>116</xdr:col>
      <xdr:colOff>114300</xdr:colOff>
      <xdr:row>39</xdr:row>
      <xdr:rowOff>44894</xdr:rowOff>
    </xdr:to>
    <xdr:sp macro="" textlink="">
      <xdr:nvSpPr>
        <xdr:cNvPr id="589" name="楕円 588">
          <a:extLst>
            <a:ext uri="{FF2B5EF4-FFF2-40B4-BE49-F238E27FC236}">
              <a16:creationId xmlns:a16="http://schemas.microsoft.com/office/drawing/2014/main" id="{BDC7440A-2BBF-47A0-B2BD-BE16DD4C504C}"/>
            </a:ext>
          </a:extLst>
        </xdr:cNvPr>
        <xdr:cNvSpPr/>
      </xdr:nvSpPr>
      <xdr:spPr>
        <a:xfrm>
          <a:off x="19458940" y="64850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137621</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FAFCED88-7708-4D27-8772-D0FE1AE09B9A}"/>
            </a:ext>
          </a:extLst>
        </xdr:cNvPr>
        <xdr:cNvSpPr txBox="1"/>
      </xdr:nvSpPr>
      <xdr:spPr>
        <a:xfrm>
          <a:off x="19547840" y="634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156997</xdr:rowOff>
    </xdr:from>
    <xdr:to>
      <xdr:col>112</xdr:col>
      <xdr:colOff>38100</xdr:colOff>
      <xdr:row>38</xdr:row>
      <xdr:rowOff>87147</xdr:rowOff>
    </xdr:to>
    <xdr:sp macro="" textlink="">
      <xdr:nvSpPr>
        <xdr:cNvPr id="591" name="楕円 590">
          <a:extLst>
            <a:ext uri="{FF2B5EF4-FFF2-40B4-BE49-F238E27FC236}">
              <a16:creationId xmlns:a16="http://schemas.microsoft.com/office/drawing/2014/main" id="{3857C0E8-0034-48C9-BC0A-3CE92E3105EF}"/>
            </a:ext>
          </a:extLst>
        </xdr:cNvPr>
        <xdr:cNvSpPr/>
      </xdr:nvSpPr>
      <xdr:spPr>
        <a:xfrm>
          <a:off x="18735040" y="63596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36347</xdr:rowOff>
    </xdr:from>
    <xdr:to>
      <xdr:col>116</xdr:col>
      <xdr:colOff>63500</xdr:colOff>
      <xdr:row>38</xdr:row>
      <xdr:rowOff>165544</xdr:rowOff>
    </xdr:to>
    <xdr:cxnSp macro="">
      <xdr:nvCxnSpPr>
        <xdr:cNvPr id="592" name="直線コネクタ 591">
          <a:extLst>
            <a:ext uri="{FF2B5EF4-FFF2-40B4-BE49-F238E27FC236}">
              <a16:creationId xmlns:a16="http://schemas.microsoft.com/office/drawing/2014/main" id="{9B144233-73F7-4950-A8A1-7BA9BE5BD2AF}"/>
            </a:ext>
          </a:extLst>
        </xdr:cNvPr>
        <xdr:cNvCxnSpPr/>
      </xdr:nvCxnSpPr>
      <xdr:spPr>
        <a:xfrm>
          <a:off x="18778220" y="6406667"/>
          <a:ext cx="731520" cy="12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71654</xdr:rowOff>
    </xdr:from>
    <xdr:to>
      <xdr:col>107</xdr:col>
      <xdr:colOff>101600</xdr:colOff>
      <xdr:row>41</xdr:row>
      <xdr:rowOff>1804</xdr:rowOff>
    </xdr:to>
    <xdr:sp macro="" textlink="">
      <xdr:nvSpPr>
        <xdr:cNvPr id="593" name="楕円 592">
          <a:extLst>
            <a:ext uri="{FF2B5EF4-FFF2-40B4-BE49-F238E27FC236}">
              <a16:creationId xmlns:a16="http://schemas.microsoft.com/office/drawing/2014/main" id="{DD9D7209-09C2-4668-8AC8-ABC3C3144BC4}"/>
            </a:ext>
          </a:extLst>
        </xdr:cNvPr>
        <xdr:cNvSpPr/>
      </xdr:nvSpPr>
      <xdr:spPr>
        <a:xfrm>
          <a:off x="17937480" y="67772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36347</xdr:rowOff>
    </xdr:from>
    <xdr:to>
      <xdr:col>111</xdr:col>
      <xdr:colOff>177800</xdr:colOff>
      <xdr:row>40</xdr:row>
      <xdr:rowOff>122454</xdr:rowOff>
    </xdr:to>
    <xdr:cxnSp macro="">
      <xdr:nvCxnSpPr>
        <xdr:cNvPr id="594" name="直線コネクタ 593">
          <a:extLst>
            <a:ext uri="{FF2B5EF4-FFF2-40B4-BE49-F238E27FC236}">
              <a16:creationId xmlns:a16="http://schemas.microsoft.com/office/drawing/2014/main" id="{1212B3DD-07D2-4993-B6BD-E799234F8D98}"/>
            </a:ext>
          </a:extLst>
        </xdr:cNvPr>
        <xdr:cNvCxnSpPr/>
      </xdr:nvCxnSpPr>
      <xdr:spPr>
        <a:xfrm flipV="1">
          <a:off x="17988280" y="6406667"/>
          <a:ext cx="789940" cy="42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54356</xdr:rowOff>
    </xdr:from>
    <xdr:to>
      <xdr:col>102</xdr:col>
      <xdr:colOff>165100</xdr:colOff>
      <xdr:row>39</xdr:row>
      <xdr:rowOff>155956</xdr:rowOff>
    </xdr:to>
    <xdr:sp macro="" textlink="">
      <xdr:nvSpPr>
        <xdr:cNvPr id="595" name="楕円 594">
          <a:extLst>
            <a:ext uri="{FF2B5EF4-FFF2-40B4-BE49-F238E27FC236}">
              <a16:creationId xmlns:a16="http://schemas.microsoft.com/office/drawing/2014/main" id="{2783B00F-1A5A-4433-BC9F-38D2AB37B549}"/>
            </a:ext>
          </a:extLst>
        </xdr:cNvPr>
        <xdr:cNvSpPr/>
      </xdr:nvSpPr>
      <xdr:spPr>
        <a:xfrm>
          <a:off x="17162780" y="65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105156</xdr:rowOff>
    </xdr:from>
    <xdr:to>
      <xdr:col>107</xdr:col>
      <xdr:colOff>50800</xdr:colOff>
      <xdr:row>40</xdr:row>
      <xdr:rowOff>122454</xdr:rowOff>
    </xdr:to>
    <xdr:cxnSp macro="">
      <xdr:nvCxnSpPr>
        <xdr:cNvPr id="596" name="直線コネクタ 595">
          <a:extLst>
            <a:ext uri="{FF2B5EF4-FFF2-40B4-BE49-F238E27FC236}">
              <a16:creationId xmlns:a16="http://schemas.microsoft.com/office/drawing/2014/main" id="{190A2ACF-4952-47E8-BBB2-36A029B29631}"/>
            </a:ext>
          </a:extLst>
        </xdr:cNvPr>
        <xdr:cNvCxnSpPr/>
      </xdr:nvCxnSpPr>
      <xdr:spPr>
        <a:xfrm>
          <a:off x="17213580" y="6643116"/>
          <a:ext cx="774700" cy="18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68491</xdr:rowOff>
    </xdr:from>
    <xdr:to>
      <xdr:col>98</xdr:col>
      <xdr:colOff>38100</xdr:colOff>
      <xdr:row>39</xdr:row>
      <xdr:rowOff>170091</xdr:rowOff>
    </xdr:to>
    <xdr:sp macro="" textlink="">
      <xdr:nvSpPr>
        <xdr:cNvPr id="597" name="楕円 596">
          <a:extLst>
            <a:ext uri="{FF2B5EF4-FFF2-40B4-BE49-F238E27FC236}">
              <a16:creationId xmlns:a16="http://schemas.microsoft.com/office/drawing/2014/main" id="{7049004C-B9D2-4487-993F-DE4919FB902F}"/>
            </a:ext>
          </a:extLst>
        </xdr:cNvPr>
        <xdr:cNvSpPr/>
      </xdr:nvSpPr>
      <xdr:spPr>
        <a:xfrm>
          <a:off x="16388080" y="66064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105156</xdr:rowOff>
    </xdr:from>
    <xdr:to>
      <xdr:col>102</xdr:col>
      <xdr:colOff>114300</xdr:colOff>
      <xdr:row>39</xdr:row>
      <xdr:rowOff>119291</xdr:rowOff>
    </xdr:to>
    <xdr:cxnSp macro="">
      <xdr:nvCxnSpPr>
        <xdr:cNvPr id="598" name="直線コネクタ 597">
          <a:extLst>
            <a:ext uri="{FF2B5EF4-FFF2-40B4-BE49-F238E27FC236}">
              <a16:creationId xmlns:a16="http://schemas.microsoft.com/office/drawing/2014/main" id="{46DA3DBA-6C08-4564-935A-4CBDD621712B}"/>
            </a:ext>
          </a:extLst>
        </xdr:cNvPr>
        <xdr:cNvCxnSpPr/>
      </xdr:nvCxnSpPr>
      <xdr:spPr>
        <a:xfrm flipV="1">
          <a:off x="16431260" y="6643116"/>
          <a:ext cx="78232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DEB5213B-1B76-4DDF-A30A-1A4B06E8FF3D}"/>
            </a:ext>
          </a:extLst>
        </xdr:cNvPr>
        <xdr:cNvSpPr txBox="1"/>
      </xdr:nvSpPr>
      <xdr:spPr>
        <a:xfrm>
          <a:off x="18528811" y="648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C1CE8BC0-3F7D-4EAA-AA7B-421E620AD913}"/>
            </a:ext>
          </a:extLst>
        </xdr:cNvPr>
        <xdr:cNvSpPr txBox="1"/>
      </xdr:nvSpPr>
      <xdr:spPr>
        <a:xfrm>
          <a:off x="17766811" y="643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895EE6D9-BBB1-4077-BBEC-9CB6D87A370C}"/>
            </a:ext>
          </a:extLst>
        </xdr:cNvPr>
        <xdr:cNvSpPr txBox="1"/>
      </xdr:nvSpPr>
      <xdr:spPr>
        <a:xfrm>
          <a:off x="16969251" y="629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8153D8A5-D5AC-41B5-8D8C-2EA3F379A767}"/>
            </a:ext>
          </a:extLst>
        </xdr:cNvPr>
        <xdr:cNvSpPr txBox="1"/>
      </xdr:nvSpPr>
      <xdr:spPr>
        <a:xfrm>
          <a:off x="16194551" y="634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103674</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64B4EA86-AA63-4F28-B79B-F3BB221A29F4}"/>
            </a:ext>
          </a:extLst>
        </xdr:cNvPr>
        <xdr:cNvSpPr txBox="1"/>
      </xdr:nvSpPr>
      <xdr:spPr>
        <a:xfrm>
          <a:off x="18528811" y="613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164381</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C3589AD0-1C3C-4DDB-BA96-0FF622958E19}"/>
            </a:ext>
          </a:extLst>
        </xdr:cNvPr>
        <xdr:cNvSpPr txBox="1"/>
      </xdr:nvSpPr>
      <xdr:spPr>
        <a:xfrm>
          <a:off x="17766811" y="686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147083</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BDF797A2-25E8-40A5-88C3-A8B78B694C3F}"/>
            </a:ext>
          </a:extLst>
        </xdr:cNvPr>
        <xdr:cNvSpPr txBox="1"/>
      </xdr:nvSpPr>
      <xdr:spPr>
        <a:xfrm>
          <a:off x="16969251" y="66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161218</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559EC3C8-E2FA-4749-BCED-C170877023BE}"/>
            </a:ext>
          </a:extLst>
        </xdr:cNvPr>
        <xdr:cNvSpPr txBox="1"/>
      </xdr:nvSpPr>
      <xdr:spPr>
        <a:xfrm>
          <a:off x="16194551" y="669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FCFAD9D8-7CAD-4F58-BF0B-699C3E467748}"/>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B16C5AA-71C2-4ED4-BB41-9CCB03C246AE}"/>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A53836E1-FF77-4000-9B37-B033E8BEDFD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10AC04C2-0320-47D1-A01C-F6C360D69835}"/>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595991EE-2407-4AD0-908B-A768B05208F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457A440-F0B8-4141-AA3D-2657EC7EBC8F}"/>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B057D273-B53A-4F9B-98F0-760C35E66D6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2B92D7D3-6F58-4A37-B844-925F0526483F}"/>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43D2C28F-6908-4CEE-955A-0CCF4F36F22E}"/>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11348DE7-A7EA-4CA5-95FA-0D0A2701C6B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9FBFC515-C30E-4560-98B2-785D2789B4D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4147CC45-5884-45C7-AFFB-7C81A1367F15}"/>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0A6C89BF-884A-4106-9D07-D9900CEC0F4A}"/>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ACA282FD-659E-4A17-9D64-412821FB564B}"/>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6F7DE867-551F-45A9-88B6-DEAC51509195}"/>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CC6133DE-E915-4C9A-98DC-38CE0AA6A31B}"/>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52759DA2-EC77-407F-8479-60BEDBBC2EAD}"/>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21284135-7952-44EA-881F-60BEBE847784}"/>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4C8D9537-0D6C-4DE8-B5C4-50F2FA31FA7D}"/>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D987A826-A8AE-4E4A-93DF-353234137C63}"/>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77EB9272-2126-451C-ACB9-3A55F58A91D5}"/>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5E72064F-65BD-4EA2-8079-7F2AE0E707D5}"/>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898ECA95-58A4-4034-BECB-46F6CADFA83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20110997-CC40-4AE5-B3D4-C93D39E780D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4E761117-1776-4FA8-8923-72ABBC582AC9}"/>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A830C9E2-C165-48E7-B5C1-6E06C1062E05}"/>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CA2C254A-C26D-4BBB-8F2B-F333E79C6628}"/>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8540759F-C652-40F0-A08E-357A982B1F6E}"/>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C033CD27-6AD3-4080-A101-642685067B05}"/>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BD06F178-543A-416D-8B18-3A994D3D3588}"/>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C47BBC63-4914-4CA9-9E30-ED919F3EB568}"/>
            </a:ext>
          </a:extLst>
        </xdr:cNvPr>
        <xdr:cNvSpPr txBox="1"/>
      </xdr:nvSpPr>
      <xdr:spPr>
        <a:xfrm>
          <a:off x="14414500" y="9853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48C224AC-EAAC-470B-8CCE-6E510C11A936}"/>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A1F0647A-9AF2-4834-A73C-A5BEF146DDEC}"/>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D77258F6-4D8D-4AB2-A2F5-021CAF48EC9F}"/>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702205AB-327F-473F-AB98-199A43948978}"/>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84B47639-60D8-4DD3-AB15-E0FBEF5CF609}"/>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5556AA99-8E68-4FDF-AE26-6E7947A98CA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B8258594-83EA-423B-963A-76B70ECD7608}"/>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876B62E8-8573-4874-A655-1132077EFF21}"/>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47CA72B1-6A1A-4718-9741-115C5A2CD82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17B5A113-EF5B-4767-8001-7C39C1E64712}"/>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143510</xdr:rowOff>
    </xdr:from>
    <xdr:to>
      <xdr:col>85</xdr:col>
      <xdr:colOff>177800</xdr:colOff>
      <xdr:row>61</xdr:row>
      <xdr:rowOff>73660</xdr:rowOff>
    </xdr:to>
    <xdr:sp macro="" textlink="">
      <xdr:nvSpPr>
        <xdr:cNvPr id="648" name="楕円 647">
          <a:extLst>
            <a:ext uri="{FF2B5EF4-FFF2-40B4-BE49-F238E27FC236}">
              <a16:creationId xmlns:a16="http://schemas.microsoft.com/office/drawing/2014/main" id="{D22E08B7-6293-4642-B2C5-4CCC0C9C1CAB}"/>
            </a:ext>
          </a:extLst>
        </xdr:cNvPr>
        <xdr:cNvSpPr/>
      </xdr:nvSpPr>
      <xdr:spPr>
        <a:xfrm>
          <a:off x="14325600" y="102019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121937</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88D93600-9CCD-4FFE-8C6C-CB64510F9BEC}"/>
            </a:ext>
          </a:extLst>
        </xdr:cNvPr>
        <xdr:cNvSpPr txBox="1"/>
      </xdr:nvSpPr>
      <xdr:spPr>
        <a:xfrm>
          <a:off x="14414500"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109220</xdr:rowOff>
    </xdr:from>
    <xdr:to>
      <xdr:col>81</xdr:col>
      <xdr:colOff>101600</xdr:colOff>
      <xdr:row>61</xdr:row>
      <xdr:rowOff>39370</xdr:rowOff>
    </xdr:to>
    <xdr:sp macro="" textlink="">
      <xdr:nvSpPr>
        <xdr:cNvPr id="650" name="楕円 649">
          <a:extLst>
            <a:ext uri="{FF2B5EF4-FFF2-40B4-BE49-F238E27FC236}">
              <a16:creationId xmlns:a16="http://schemas.microsoft.com/office/drawing/2014/main" id="{D0C04854-517E-40B0-9004-D6676B2EC17A}"/>
            </a:ext>
          </a:extLst>
        </xdr:cNvPr>
        <xdr:cNvSpPr/>
      </xdr:nvSpPr>
      <xdr:spPr>
        <a:xfrm>
          <a:off x="13578840" y="1016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160020</xdr:rowOff>
    </xdr:from>
    <xdr:to>
      <xdr:col>85</xdr:col>
      <xdr:colOff>127000</xdr:colOff>
      <xdr:row>61</xdr:row>
      <xdr:rowOff>22860</xdr:rowOff>
    </xdr:to>
    <xdr:cxnSp macro="">
      <xdr:nvCxnSpPr>
        <xdr:cNvPr id="651" name="直線コネクタ 650">
          <a:extLst>
            <a:ext uri="{FF2B5EF4-FFF2-40B4-BE49-F238E27FC236}">
              <a16:creationId xmlns:a16="http://schemas.microsoft.com/office/drawing/2014/main" id="{0F284965-8E88-43E5-AB42-02A9B76D80B4}"/>
            </a:ext>
          </a:extLst>
        </xdr:cNvPr>
        <xdr:cNvCxnSpPr/>
      </xdr:nvCxnSpPr>
      <xdr:spPr>
        <a:xfrm>
          <a:off x="13629640" y="10218420"/>
          <a:ext cx="7467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74930</xdr:rowOff>
    </xdr:from>
    <xdr:to>
      <xdr:col>76</xdr:col>
      <xdr:colOff>165100</xdr:colOff>
      <xdr:row>61</xdr:row>
      <xdr:rowOff>5080</xdr:rowOff>
    </xdr:to>
    <xdr:sp macro="" textlink="">
      <xdr:nvSpPr>
        <xdr:cNvPr id="652" name="楕円 651">
          <a:extLst>
            <a:ext uri="{FF2B5EF4-FFF2-40B4-BE49-F238E27FC236}">
              <a16:creationId xmlns:a16="http://schemas.microsoft.com/office/drawing/2014/main" id="{19CB2CB3-509B-44CE-B7EB-19A41B11B0EB}"/>
            </a:ext>
          </a:extLst>
        </xdr:cNvPr>
        <xdr:cNvSpPr/>
      </xdr:nvSpPr>
      <xdr:spPr>
        <a:xfrm>
          <a:off x="12804140" y="10133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125730</xdr:rowOff>
    </xdr:from>
    <xdr:to>
      <xdr:col>81</xdr:col>
      <xdr:colOff>50800</xdr:colOff>
      <xdr:row>60</xdr:row>
      <xdr:rowOff>160020</xdr:rowOff>
    </xdr:to>
    <xdr:cxnSp macro="">
      <xdr:nvCxnSpPr>
        <xdr:cNvPr id="653" name="直線コネクタ 652">
          <a:extLst>
            <a:ext uri="{FF2B5EF4-FFF2-40B4-BE49-F238E27FC236}">
              <a16:creationId xmlns:a16="http://schemas.microsoft.com/office/drawing/2014/main" id="{1EB5C2F1-8010-4B50-BC43-DE587357CAF9}"/>
            </a:ext>
          </a:extLst>
        </xdr:cNvPr>
        <xdr:cNvCxnSpPr/>
      </xdr:nvCxnSpPr>
      <xdr:spPr>
        <a:xfrm>
          <a:off x="12854940" y="1018413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40640</xdr:rowOff>
    </xdr:from>
    <xdr:to>
      <xdr:col>72</xdr:col>
      <xdr:colOff>38100</xdr:colOff>
      <xdr:row>60</xdr:row>
      <xdr:rowOff>142240</xdr:rowOff>
    </xdr:to>
    <xdr:sp macro="" textlink="">
      <xdr:nvSpPr>
        <xdr:cNvPr id="654" name="楕円 653">
          <a:extLst>
            <a:ext uri="{FF2B5EF4-FFF2-40B4-BE49-F238E27FC236}">
              <a16:creationId xmlns:a16="http://schemas.microsoft.com/office/drawing/2014/main" id="{C6CBCB59-AA87-4AE7-95FF-A3EE0B534A55}"/>
            </a:ext>
          </a:extLst>
        </xdr:cNvPr>
        <xdr:cNvSpPr/>
      </xdr:nvSpPr>
      <xdr:spPr>
        <a:xfrm>
          <a:off x="12029440" y="10099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91440</xdr:rowOff>
    </xdr:from>
    <xdr:to>
      <xdr:col>76</xdr:col>
      <xdr:colOff>114300</xdr:colOff>
      <xdr:row>60</xdr:row>
      <xdr:rowOff>125730</xdr:rowOff>
    </xdr:to>
    <xdr:cxnSp macro="">
      <xdr:nvCxnSpPr>
        <xdr:cNvPr id="655" name="直線コネクタ 654">
          <a:extLst>
            <a:ext uri="{FF2B5EF4-FFF2-40B4-BE49-F238E27FC236}">
              <a16:creationId xmlns:a16="http://schemas.microsoft.com/office/drawing/2014/main" id="{F5248FF7-119B-4941-B4A5-648A8CA7575E}"/>
            </a:ext>
          </a:extLst>
        </xdr:cNvPr>
        <xdr:cNvCxnSpPr/>
      </xdr:nvCxnSpPr>
      <xdr:spPr>
        <a:xfrm>
          <a:off x="12072620" y="1014984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159838</xdr:rowOff>
    </xdr:from>
    <xdr:to>
      <xdr:col>67</xdr:col>
      <xdr:colOff>101600</xdr:colOff>
      <xdr:row>60</xdr:row>
      <xdr:rowOff>89988</xdr:rowOff>
    </xdr:to>
    <xdr:sp macro="" textlink="">
      <xdr:nvSpPr>
        <xdr:cNvPr id="656" name="楕円 655">
          <a:extLst>
            <a:ext uri="{FF2B5EF4-FFF2-40B4-BE49-F238E27FC236}">
              <a16:creationId xmlns:a16="http://schemas.microsoft.com/office/drawing/2014/main" id="{AA63B300-1561-423B-A80D-AFBCAE1AC6D7}"/>
            </a:ext>
          </a:extLst>
        </xdr:cNvPr>
        <xdr:cNvSpPr/>
      </xdr:nvSpPr>
      <xdr:spPr>
        <a:xfrm>
          <a:off x="11231880" y="10050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39188</xdr:rowOff>
    </xdr:from>
    <xdr:to>
      <xdr:col>71</xdr:col>
      <xdr:colOff>177800</xdr:colOff>
      <xdr:row>60</xdr:row>
      <xdr:rowOff>91440</xdr:rowOff>
    </xdr:to>
    <xdr:cxnSp macro="">
      <xdr:nvCxnSpPr>
        <xdr:cNvPr id="657" name="直線コネクタ 656">
          <a:extLst>
            <a:ext uri="{FF2B5EF4-FFF2-40B4-BE49-F238E27FC236}">
              <a16:creationId xmlns:a16="http://schemas.microsoft.com/office/drawing/2014/main" id="{38544FAE-EBC8-4AA5-9D2E-393759D17A3B}"/>
            </a:ext>
          </a:extLst>
        </xdr:cNvPr>
        <xdr:cNvCxnSpPr/>
      </xdr:nvCxnSpPr>
      <xdr:spPr>
        <a:xfrm>
          <a:off x="11282680" y="10097588"/>
          <a:ext cx="78994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136A7BCE-142A-4A4F-BA78-F3F7987CC00E}"/>
            </a:ext>
          </a:extLst>
        </xdr:cNvPr>
        <xdr:cNvSpPr txBox="1"/>
      </xdr:nvSpPr>
      <xdr:spPr>
        <a:xfrm>
          <a:off x="134372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6FA4ED0C-AA75-4145-A8BC-A34C629B0067}"/>
            </a:ext>
          </a:extLst>
        </xdr:cNvPr>
        <xdr:cNvSpPr txBox="1"/>
      </xdr:nvSpPr>
      <xdr:spPr>
        <a:xfrm>
          <a:off x="12675244" y="977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7A54B18A-BB11-4107-9971-034AF0A409C4}"/>
            </a:ext>
          </a:extLst>
        </xdr:cNvPr>
        <xdr:cNvSpPr txBox="1"/>
      </xdr:nvSpPr>
      <xdr:spPr>
        <a:xfrm>
          <a:off x="11900544" y="974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8CD6E782-0347-49C6-8A64-86A2C1320DB0}"/>
            </a:ext>
          </a:extLst>
        </xdr:cNvPr>
        <xdr:cNvSpPr txBox="1"/>
      </xdr:nvSpPr>
      <xdr:spPr>
        <a:xfrm>
          <a:off x="1110298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30497</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BDF8ED36-0C4B-45EC-8729-136C3B4C540B}"/>
            </a:ext>
          </a:extLst>
        </xdr:cNvPr>
        <xdr:cNvSpPr txBox="1"/>
      </xdr:nvSpPr>
      <xdr:spPr>
        <a:xfrm>
          <a:off x="13437244" y="1025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167657</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BDFE7374-BFF0-4D37-8C6B-918ABC048E72}"/>
            </a:ext>
          </a:extLst>
        </xdr:cNvPr>
        <xdr:cNvSpPr txBox="1"/>
      </xdr:nvSpPr>
      <xdr:spPr>
        <a:xfrm>
          <a:off x="126752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133367</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C775760F-F817-4613-B41B-F9B8AAC147F2}"/>
            </a:ext>
          </a:extLst>
        </xdr:cNvPr>
        <xdr:cNvSpPr txBox="1"/>
      </xdr:nvSpPr>
      <xdr:spPr>
        <a:xfrm>
          <a:off x="1190054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81115</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265524F4-CE9F-4D03-98E0-21BD9B1284F4}"/>
            </a:ext>
          </a:extLst>
        </xdr:cNvPr>
        <xdr:cNvSpPr txBox="1"/>
      </xdr:nvSpPr>
      <xdr:spPr>
        <a:xfrm>
          <a:off x="1110298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FE25DEB1-667C-43A8-AFC7-97378CD7B4E5}"/>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FE8ABE50-0A5E-4971-A0DB-5F7FBBFF3A98}"/>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1023171B-CBB3-4A39-AF91-CA6594DE12C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A486366B-6847-40BE-A85D-C1FF90871D85}"/>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8D70F4E1-0E7B-4888-B145-F1CE5EA2309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5E952043-A435-4A2C-A4B4-7EDCB89545C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6DC28DF6-315A-4BA0-A646-105A6DA9784E}"/>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E167D13E-0F2A-4452-A9E4-604A09B09CF9}"/>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9C8B7AEA-1B96-4FC5-94AA-0CFABC128A2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D71C318B-5F19-4372-BBB5-0F81AB3E27D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CA79D544-51A1-4A2B-85BE-F1A1AE93A92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B7CCE1B5-25D3-40BD-939D-202DA0F09D8E}"/>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335BE50F-AEBF-45E1-ACF6-D3F651A9EB29}"/>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CB80595D-A015-4FF6-BE09-07F19A8BD07D}"/>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B777B210-1582-4E53-8CD3-D6FEA3438BBA}"/>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8547ABE1-450E-4453-959B-47E27A12F94B}"/>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F7BDEE45-7D48-4F00-89FC-514A4F1842B9}"/>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8ED9ACD4-F881-46F2-B0E6-69C1CD5BAFFC}"/>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87577791-D7FD-4A9F-9600-8979B15597DE}"/>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4A4520FD-651D-4348-8296-0017F26E7102}"/>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E16B9DEA-213C-4DCE-869D-828BDFC7B168}"/>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B0E353F0-2E09-42B5-A0C9-1706472F670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B7F1A24B-336A-4A28-943A-D69DD2775D5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FE8706A8-63C0-4698-B79B-E895B4BDB445}"/>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B7DCF9D5-EB1B-49CB-B33A-0856452A4809}"/>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01C47305-2241-41F8-BB5F-B09B88707002}"/>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E6813999-8700-442C-A8D4-C439DFB41CE6}"/>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E7A6B082-80ED-459F-B40B-5C2803D1FCCD}"/>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DB5FAB9E-A513-49FC-AC9A-38EB8F7C2225}"/>
            </a:ext>
          </a:extLst>
        </xdr:cNvPr>
        <xdr:cNvSpPr txBox="1"/>
      </xdr:nvSpPr>
      <xdr:spPr>
        <a:xfrm>
          <a:off x="19547840" y="1027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A03F7732-1253-4851-8FD3-66E1A7431772}"/>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92D623FA-7896-4696-A79E-F8D7C8429934}"/>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8BAB1527-BC29-4A34-A6EA-3794636244D3}"/>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064B5A11-2B21-4418-91FC-56D7A6017460}"/>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A729E5EA-2EB5-4DDE-B1C8-E044A0F25F00}"/>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F6946902-3CDF-444D-9135-48C81B176DB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29F36AF1-4EBF-4F54-A24A-008F7B2F8C0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FA8C24E0-1EF3-40E9-9F48-634A5C2A9F1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F40BBF32-9FD9-46B6-AE28-0CD12CEB5B8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283A895A-F8A7-4C12-BA99-E8699BC7187D}"/>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5" name="楕円 704">
          <a:extLst>
            <a:ext uri="{FF2B5EF4-FFF2-40B4-BE49-F238E27FC236}">
              <a16:creationId xmlns:a16="http://schemas.microsoft.com/office/drawing/2014/main" id="{DD3CD538-2008-4271-8C81-83F2BDC2AE14}"/>
            </a:ext>
          </a:extLst>
        </xdr:cNvPr>
        <xdr:cNvSpPr/>
      </xdr:nvSpPr>
      <xdr:spPr>
        <a:xfrm>
          <a:off x="1945894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22877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0B1630E6-B29B-4BEA-95F8-A67D5DB1C60C}"/>
            </a:ext>
          </a:extLst>
        </xdr:cNvPr>
        <xdr:cNvSpPr txBox="1"/>
      </xdr:nvSpPr>
      <xdr:spPr>
        <a:xfrm>
          <a:off x="19547840"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44450</xdr:rowOff>
    </xdr:from>
    <xdr:to>
      <xdr:col>112</xdr:col>
      <xdr:colOff>38100</xdr:colOff>
      <xdr:row>62</xdr:row>
      <xdr:rowOff>146050</xdr:rowOff>
    </xdr:to>
    <xdr:sp macro="" textlink="">
      <xdr:nvSpPr>
        <xdr:cNvPr id="707" name="楕円 706">
          <a:extLst>
            <a:ext uri="{FF2B5EF4-FFF2-40B4-BE49-F238E27FC236}">
              <a16:creationId xmlns:a16="http://schemas.microsoft.com/office/drawing/2014/main" id="{D3217440-FBCF-4F1C-9021-830734A7CA18}"/>
            </a:ext>
          </a:extLst>
        </xdr:cNvPr>
        <xdr:cNvSpPr/>
      </xdr:nvSpPr>
      <xdr:spPr>
        <a:xfrm>
          <a:off x="18735040" y="104381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95250</xdr:rowOff>
    </xdr:from>
    <xdr:to>
      <xdr:col>116</xdr:col>
      <xdr:colOff>63500</xdr:colOff>
      <xdr:row>62</xdr:row>
      <xdr:rowOff>95250</xdr:rowOff>
    </xdr:to>
    <xdr:cxnSp macro="">
      <xdr:nvCxnSpPr>
        <xdr:cNvPr id="708" name="直線コネクタ 707">
          <a:extLst>
            <a:ext uri="{FF2B5EF4-FFF2-40B4-BE49-F238E27FC236}">
              <a16:creationId xmlns:a16="http://schemas.microsoft.com/office/drawing/2014/main" id="{2570046F-DCBF-419D-9755-1ACB6C4C0DE5}"/>
            </a:ext>
          </a:extLst>
        </xdr:cNvPr>
        <xdr:cNvCxnSpPr/>
      </xdr:nvCxnSpPr>
      <xdr:spPr>
        <a:xfrm>
          <a:off x="18778220" y="104889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44450</xdr:rowOff>
    </xdr:from>
    <xdr:to>
      <xdr:col>107</xdr:col>
      <xdr:colOff>101600</xdr:colOff>
      <xdr:row>62</xdr:row>
      <xdr:rowOff>146050</xdr:rowOff>
    </xdr:to>
    <xdr:sp macro="" textlink="">
      <xdr:nvSpPr>
        <xdr:cNvPr id="709" name="楕円 708">
          <a:extLst>
            <a:ext uri="{FF2B5EF4-FFF2-40B4-BE49-F238E27FC236}">
              <a16:creationId xmlns:a16="http://schemas.microsoft.com/office/drawing/2014/main" id="{4E3C9DA7-BB70-4802-A373-D38F69EECD13}"/>
            </a:ext>
          </a:extLst>
        </xdr:cNvPr>
        <xdr:cNvSpPr/>
      </xdr:nvSpPr>
      <xdr:spPr>
        <a:xfrm>
          <a:off x="1793748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95250</xdr:rowOff>
    </xdr:from>
    <xdr:to>
      <xdr:col>111</xdr:col>
      <xdr:colOff>177800</xdr:colOff>
      <xdr:row>62</xdr:row>
      <xdr:rowOff>95250</xdr:rowOff>
    </xdr:to>
    <xdr:cxnSp macro="">
      <xdr:nvCxnSpPr>
        <xdr:cNvPr id="710" name="直線コネクタ 709">
          <a:extLst>
            <a:ext uri="{FF2B5EF4-FFF2-40B4-BE49-F238E27FC236}">
              <a16:creationId xmlns:a16="http://schemas.microsoft.com/office/drawing/2014/main" id="{0F568922-F837-4153-9095-8BCCCA197034}"/>
            </a:ext>
          </a:extLst>
        </xdr:cNvPr>
        <xdr:cNvCxnSpPr/>
      </xdr:nvCxnSpPr>
      <xdr:spPr>
        <a:xfrm>
          <a:off x="17988280" y="104889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711" name="楕円 710">
          <a:extLst>
            <a:ext uri="{FF2B5EF4-FFF2-40B4-BE49-F238E27FC236}">
              <a16:creationId xmlns:a16="http://schemas.microsoft.com/office/drawing/2014/main" id="{AA7E3ECB-27AD-4EA1-86BA-50C22702BF6B}"/>
            </a:ext>
          </a:extLst>
        </xdr:cNvPr>
        <xdr:cNvSpPr/>
      </xdr:nvSpPr>
      <xdr:spPr>
        <a:xfrm>
          <a:off x="1716278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95250</xdr:rowOff>
    </xdr:from>
    <xdr:to>
      <xdr:col>107</xdr:col>
      <xdr:colOff>50800</xdr:colOff>
      <xdr:row>62</xdr:row>
      <xdr:rowOff>95250</xdr:rowOff>
    </xdr:to>
    <xdr:cxnSp macro="">
      <xdr:nvCxnSpPr>
        <xdr:cNvPr id="712" name="直線コネクタ 711">
          <a:extLst>
            <a:ext uri="{FF2B5EF4-FFF2-40B4-BE49-F238E27FC236}">
              <a16:creationId xmlns:a16="http://schemas.microsoft.com/office/drawing/2014/main" id="{9901AA01-85C2-405D-B28C-D1B1AF981D18}"/>
            </a:ext>
          </a:extLst>
        </xdr:cNvPr>
        <xdr:cNvCxnSpPr/>
      </xdr:nvCxnSpPr>
      <xdr:spPr>
        <a:xfrm>
          <a:off x="17213580" y="104889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44450</xdr:rowOff>
    </xdr:from>
    <xdr:to>
      <xdr:col>98</xdr:col>
      <xdr:colOff>38100</xdr:colOff>
      <xdr:row>62</xdr:row>
      <xdr:rowOff>146050</xdr:rowOff>
    </xdr:to>
    <xdr:sp macro="" textlink="">
      <xdr:nvSpPr>
        <xdr:cNvPr id="713" name="楕円 712">
          <a:extLst>
            <a:ext uri="{FF2B5EF4-FFF2-40B4-BE49-F238E27FC236}">
              <a16:creationId xmlns:a16="http://schemas.microsoft.com/office/drawing/2014/main" id="{6030E5B9-4C30-4CC1-8449-BB75E52282CD}"/>
            </a:ext>
          </a:extLst>
        </xdr:cNvPr>
        <xdr:cNvSpPr/>
      </xdr:nvSpPr>
      <xdr:spPr>
        <a:xfrm>
          <a:off x="16388080" y="104381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95250</xdr:rowOff>
    </xdr:from>
    <xdr:to>
      <xdr:col>102</xdr:col>
      <xdr:colOff>114300</xdr:colOff>
      <xdr:row>62</xdr:row>
      <xdr:rowOff>95250</xdr:rowOff>
    </xdr:to>
    <xdr:cxnSp macro="">
      <xdr:nvCxnSpPr>
        <xdr:cNvPr id="714" name="直線コネクタ 713">
          <a:extLst>
            <a:ext uri="{FF2B5EF4-FFF2-40B4-BE49-F238E27FC236}">
              <a16:creationId xmlns:a16="http://schemas.microsoft.com/office/drawing/2014/main" id="{6937F9A7-CF17-46C0-923C-1AE026A2A4AB}"/>
            </a:ext>
          </a:extLst>
        </xdr:cNvPr>
        <xdr:cNvCxnSpPr/>
      </xdr:nvCxnSpPr>
      <xdr:spPr>
        <a:xfrm>
          <a:off x="16431260" y="104889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a:extLst>
            <a:ext uri="{FF2B5EF4-FFF2-40B4-BE49-F238E27FC236}">
              <a16:creationId xmlns:a16="http://schemas.microsoft.com/office/drawing/2014/main" id="{A6A73DDC-82C3-46D5-B4E0-CE6FCAB174AD}"/>
            </a:ext>
          </a:extLst>
        </xdr:cNvPr>
        <xdr:cNvSpPr txBox="1"/>
      </xdr:nvSpPr>
      <xdr:spPr>
        <a:xfrm>
          <a:off x="185611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ADE3051A-F319-412F-8ECF-08BAAD609221}"/>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C087B326-1BEB-497C-B12D-D6A4C6A22D02}"/>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8" name="n_4aveValue【保健センター・保健所】&#10;一人当たり面積">
          <a:extLst>
            <a:ext uri="{FF2B5EF4-FFF2-40B4-BE49-F238E27FC236}">
              <a16:creationId xmlns:a16="http://schemas.microsoft.com/office/drawing/2014/main" id="{46328B4B-297E-4E58-BAC1-E2F64CE652EA}"/>
            </a:ext>
          </a:extLst>
        </xdr:cNvPr>
        <xdr:cNvSpPr txBox="1"/>
      </xdr:nvSpPr>
      <xdr:spPr>
        <a:xfrm>
          <a:off x="162268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137177</xdr:rowOff>
    </xdr:from>
    <xdr:ext cx="469744" cy="259045"/>
    <xdr:sp macro="" textlink="">
      <xdr:nvSpPr>
        <xdr:cNvPr id="719" name="n_1mainValue【保健センター・保健所】&#10;一人当たり面積">
          <a:extLst>
            <a:ext uri="{FF2B5EF4-FFF2-40B4-BE49-F238E27FC236}">
              <a16:creationId xmlns:a16="http://schemas.microsoft.com/office/drawing/2014/main" id="{91DAB54F-F558-4836-836E-73EC1329A314}"/>
            </a:ext>
          </a:extLst>
        </xdr:cNvPr>
        <xdr:cNvSpPr txBox="1"/>
      </xdr:nvSpPr>
      <xdr:spPr>
        <a:xfrm>
          <a:off x="185611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20" name="n_2mainValue【保健センター・保健所】&#10;一人当たり面積">
          <a:extLst>
            <a:ext uri="{FF2B5EF4-FFF2-40B4-BE49-F238E27FC236}">
              <a16:creationId xmlns:a16="http://schemas.microsoft.com/office/drawing/2014/main" id="{E345B232-7FF6-4B81-8DB7-1F04AC3C87C0}"/>
            </a:ext>
          </a:extLst>
        </xdr:cNvPr>
        <xdr:cNvSpPr txBox="1"/>
      </xdr:nvSpPr>
      <xdr:spPr>
        <a:xfrm>
          <a:off x="177762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21" name="n_3mainValue【保健センター・保健所】&#10;一人当たり面積">
          <a:extLst>
            <a:ext uri="{FF2B5EF4-FFF2-40B4-BE49-F238E27FC236}">
              <a16:creationId xmlns:a16="http://schemas.microsoft.com/office/drawing/2014/main" id="{95009A07-2F72-475D-A4C5-0142912CCFF6}"/>
            </a:ext>
          </a:extLst>
        </xdr:cNvPr>
        <xdr:cNvSpPr txBox="1"/>
      </xdr:nvSpPr>
      <xdr:spPr>
        <a:xfrm>
          <a:off x="170015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137177</xdr:rowOff>
    </xdr:from>
    <xdr:ext cx="469744" cy="259045"/>
    <xdr:sp macro="" textlink="">
      <xdr:nvSpPr>
        <xdr:cNvPr id="722" name="n_4mainValue【保健センター・保健所】&#10;一人当たり面積">
          <a:extLst>
            <a:ext uri="{FF2B5EF4-FFF2-40B4-BE49-F238E27FC236}">
              <a16:creationId xmlns:a16="http://schemas.microsoft.com/office/drawing/2014/main" id="{B2F3D4AC-3F43-4EDA-82E4-2B528A82273C}"/>
            </a:ext>
          </a:extLst>
        </xdr:cNvPr>
        <xdr:cNvSpPr txBox="1"/>
      </xdr:nvSpPr>
      <xdr:spPr>
        <a:xfrm>
          <a:off x="162268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6C08C102-51D3-4AD7-BAC5-856DD55D700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E7F8427F-1B0F-4BD2-BBD8-45E9E49DD0E4}"/>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62D0F26A-74F8-4988-8278-31FB4BDC14C5}"/>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1F64F068-C605-446C-9BC0-7D38B2A9D842}"/>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2E6E83B8-F8D5-48A2-80AB-95904DD29023}"/>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9562A979-9D47-43B2-A0DC-B2EFF21ED264}"/>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0607D475-A9DF-4642-85E1-502F99157BF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3470E9CB-3DEC-44E8-8FD0-588F7D964E04}"/>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C7F57F9B-D989-4F41-A823-9B17F19D27DF}"/>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0AA5AAE0-A37E-4468-8B46-2E049C4F9608}"/>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8596B979-9333-4B74-9751-40B289EDAF1F}"/>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C7000B85-6BD1-4BB0-A62D-3E9D5DDDD6C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EE6D854E-1C19-4CF3-9CD9-11325FAD1EE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E7F49E0F-F9DD-472D-9272-2E2AAB16957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787D9A59-8F26-4923-B2DA-2FCB4648D30D}"/>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0E94BFCD-DEE9-48D3-B946-1447AE851B6A}"/>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5A3205C0-A93C-406B-8512-5573536259F8}"/>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B4CA7C1D-66F0-412D-8F76-001A84522FC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657DD1AC-1633-4433-A9E0-8F032AD6E8EC}"/>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CE9BEF5F-3992-4679-9E4B-9DAB9619555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A7B4E06B-966F-4279-8B56-8DAC907F74EE}"/>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0E1918AB-AF8C-4515-AD73-DC31A2D91157}"/>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1DDDA224-0EEE-453B-A2FA-D132EA65E6F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39E1C0FD-7739-4676-BE2F-5AA8ACBB2006}"/>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11A729F7-D480-444C-B054-C990EC83DEBF}"/>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1BBA78C3-7DC2-43C4-B345-899E88250E1B}"/>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02363CAE-DF24-4B81-B657-76B4B9C03E7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D6AB2A76-B484-40D9-A628-3B901B074867}"/>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FB3CCA33-EC3E-44A8-AE77-28A4DD451D0F}"/>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B9C71295-D4E3-40BB-A2F6-8632026A3C44}"/>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76DABD32-5BA9-48AB-A509-5AC23C73FFA9}"/>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6BE30ECF-BCDF-49E8-A837-AA6A12D6FA8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2C815E68-58FD-4380-9EDB-75B14D3D72E4}"/>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9A08CF3F-4357-44C9-AC1F-856D0FA227F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2FA4BC30-0CEE-48A1-B481-EA322F96D059}"/>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F62C5F92-7943-414B-81E3-042BA61128D6}"/>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01AABB94-1805-4E61-AA0F-9B89AD828A8B}"/>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1465BC19-2D16-480C-9EAB-162381FF19C7}"/>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4234106B-F890-4A9B-A4DF-379E7263B50C}"/>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EECBBEC3-3151-4517-B0DC-6CF519D3CAEE}"/>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4B1E8979-16DD-47CE-8272-0CD6758A29B1}"/>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7A504205-3E39-40B8-8F5E-9DB94824373D}"/>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D6C89AE6-A0F1-4904-85FF-5F0B24C96CB1}"/>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23B24023-CDED-42A4-9BA0-F044F932C06F}"/>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1B92356D-59FC-4EE5-85B8-597035C54BE9}"/>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B490295F-18BF-49D7-9529-1D4407E70AC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CC324CAA-BEA2-48FA-A34C-D6E3803308B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88BC2209-D858-48C9-A234-B97EC20FD0F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87264D8-BBD4-442D-B463-EC48030ED269}"/>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1378C221-DF24-4D9F-A9E9-B2BF68153AD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254</xdr:rowOff>
    </xdr:from>
    <xdr:to>
      <xdr:col>85</xdr:col>
      <xdr:colOff>177800</xdr:colOff>
      <xdr:row>105</xdr:row>
      <xdr:rowOff>101854</xdr:rowOff>
    </xdr:to>
    <xdr:sp macro="" textlink="">
      <xdr:nvSpPr>
        <xdr:cNvPr id="773" name="楕円 772">
          <a:extLst>
            <a:ext uri="{FF2B5EF4-FFF2-40B4-BE49-F238E27FC236}">
              <a16:creationId xmlns:a16="http://schemas.microsoft.com/office/drawing/2014/main" id="{BB827A7B-B270-4F8F-B885-BF320D040FC0}"/>
            </a:ext>
          </a:extLst>
        </xdr:cNvPr>
        <xdr:cNvSpPr/>
      </xdr:nvSpPr>
      <xdr:spPr>
        <a:xfrm>
          <a:off x="14325600" y="1760245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150131</xdr:rowOff>
    </xdr:from>
    <xdr:ext cx="405111" cy="259045"/>
    <xdr:sp macro="" textlink="">
      <xdr:nvSpPr>
        <xdr:cNvPr id="774" name="【庁舎】&#10;有形固定資産減価償却率該当値テキスト">
          <a:extLst>
            <a:ext uri="{FF2B5EF4-FFF2-40B4-BE49-F238E27FC236}">
              <a16:creationId xmlns:a16="http://schemas.microsoft.com/office/drawing/2014/main" id="{CED91B8E-9F7E-4AA2-98AC-88506D04FB81}"/>
            </a:ext>
          </a:extLst>
        </xdr:cNvPr>
        <xdr:cNvSpPr txBox="1"/>
      </xdr:nvSpPr>
      <xdr:spPr>
        <a:xfrm>
          <a:off x="14414500" y="1758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132842</xdr:rowOff>
    </xdr:from>
    <xdr:to>
      <xdr:col>81</xdr:col>
      <xdr:colOff>101600</xdr:colOff>
      <xdr:row>105</xdr:row>
      <xdr:rowOff>62992</xdr:rowOff>
    </xdr:to>
    <xdr:sp macro="" textlink="">
      <xdr:nvSpPr>
        <xdr:cNvPr id="775" name="楕円 774">
          <a:extLst>
            <a:ext uri="{FF2B5EF4-FFF2-40B4-BE49-F238E27FC236}">
              <a16:creationId xmlns:a16="http://schemas.microsoft.com/office/drawing/2014/main" id="{091EB08C-ECC9-47EC-802D-16EE7F2CAF09}"/>
            </a:ext>
          </a:extLst>
        </xdr:cNvPr>
        <xdr:cNvSpPr/>
      </xdr:nvSpPr>
      <xdr:spPr>
        <a:xfrm>
          <a:off x="13578840" y="175674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12192</xdr:rowOff>
    </xdr:from>
    <xdr:to>
      <xdr:col>85</xdr:col>
      <xdr:colOff>127000</xdr:colOff>
      <xdr:row>105</xdr:row>
      <xdr:rowOff>51054</xdr:rowOff>
    </xdr:to>
    <xdr:cxnSp macro="">
      <xdr:nvCxnSpPr>
        <xdr:cNvPr id="776" name="直線コネクタ 775">
          <a:extLst>
            <a:ext uri="{FF2B5EF4-FFF2-40B4-BE49-F238E27FC236}">
              <a16:creationId xmlns:a16="http://schemas.microsoft.com/office/drawing/2014/main" id="{42697B4C-90DE-4BBD-8695-C1BE47752D07}"/>
            </a:ext>
          </a:extLst>
        </xdr:cNvPr>
        <xdr:cNvCxnSpPr/>
      </xdr:nvCxnSpPr>
      <xdr:spPr>
        <a:xfrm>
          <a:off x="13629640" y="17614392"/>
          <a:ext cx="74676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100837</xdr:rowOff>
    </xdr:from>
    <xdr:to>
      <xdr:col>76</xdr:col>
      <xdr:colOff>165100</xdr:colOff>
      <xdr:row>105</xdr:row>
      <xdr:rowOff>30987</xdr:rowOff>
    </xdr:to>
    <xdr:sp macro="" textlink="">
      <xdr:nvSpPr>
        <xdr:cNvPr id="777" name="楕円 776">
          <a:extLst>
            <a:ext uri="{FF2B5EF4-FFF2-40B4-BE49-F238E27FC236}">
              <a16:creationId xmlns:a16="http://schemas.microsoft.com/office/drawing/2014/main" id="{F42387C3-7083-457D-93B6-33B5E9181C03}"/>
            </a:ext>
          </a:extLst>
        </xdr:cNvPr>
        <xdr:cNvSpPr/>
      </xdr:nvSpPr>
      <xdr:spPr>
        <a:xfrm>
          <a:off x="12804140" y="175353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151637</xdr:rowOff>
    </xdr:from>
    <xdr:to>
      <xdr:col>81</xdr:col>
      <xdr:colOff>50800</xdr:colOff>
      <xdr:row>105</xdr:row>
      <xdr:rowOff>12192</xdr:rowOff>
    </xdr:to>
    <xdr:cxnSp macro="">
      <xdr:nvCxnSpPr>
        <xdr:cNvPr id="778" name="直線コネクタ 777">
          <a:extLst>
            <a:ext uri="{FF2B5EF4-FFF2-40B4-BE49-F238E27FC236}">
              <a16:creationId xmlns:a16="http://schemas.microsoft.com/office/drawing/2014/main" id="{94F91D32-8412-4F3E-9083-2EEE323D7EBB}"/>
            </a:ext>
          </a:extLst>
        </xdr:cNvPr>
        <xdr:cNvCxnSpPr/>
      </xdr:nvCxnSpPr>
      <xdr:spPr>
        <a:xfrm>
          <a:off x="12854940" y="17586197"/>
          <a:ext cx="774700" cy="2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89408</xdr:rowOff>
    </xdr:from>
    <xdr:to>
      <xdr:col>72</xdr:col>
      <xdr:colOff>38100</xdr:colOff>
      <xdr:row>105</xdr:row>
      <xdr:rowOff>19558</xdr:rowOff>
    </xdr:to>
    <xdr:sp macro="" textlink="">
      <xdr:nvSpPr>
        <xdr:cNvPr id="779" name="楕円 778">
          <a:extLst>
            <a:ext uri="{FF2B5EF4-FFF2-40B4-BE49-F238E27FC236}">
              <a16:creationId xmlns:a16="http://schemas.microsoft.com/office/drawing/2014/main" id="{00F4AE16-AC6B-45DC-A7BE-4A129105835E}"/>
            </a:ext>
          </a:extLst>
        </xdr:cNvPr>
        <xdr:cNvSpPr/>
      </xdr:nvSpPr>
      <xdr:spPr>
        <a:xfrm>
          <a:off x="12029440" y="175239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140208</xdr:rowOff>
    </xdr:from>
    <xdr:to>
      <xdr:col>76</xdr:col>
      <xdr:colOff>114300</xdr:colOff>
      <xdr:row>104</xdr:row>
      <xdr:rowOff>151637</xdr:rowOff>
    </xdr:to>
    <xdr:cxnSp macro="">
      <xdr:nvCxnSpPr>
        <xdr:cNvPr id="780" name="直線コネクタ 779">
          <a:extLst>
            <a:ext uri="{FF2B5EF4-FFF2-40B4-BE49-F238E27FC236}">
              <a16:creationId xmlns:a16="http://schemas.microsoft.com/office/drawing/2014/main" id="{5B06A756-3020-45A5-B0C4-419494571A71}"/>
            </a:ext>
          </a:extLst>
        </xdr:cNvPr>
        <xdr:cNvCxnSpPr/>
      </xdr:nvCxnSpPr>
      <xdr:spPr>
        <a:xfrm>
          <a:off x="12072620" y="17574768"/>
          <a:ext cx="78232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7113</xdr:rowOff>
    </xdr:from>
    <xdr:to>
      <xdr:col>67</xdr:col>
      <xdr:colOff>101600</xdr:colOff>
      <xdr:row>104</xdr:row>
      <xdr:rowOff>108713</xdr:rowOff>
    </xdr:to>
    <xdr:sp macro="" textlink="">
      <xdr:nvSpPr>
        <xdr:cNvPr id="781" name="楕円 780">
          <a:extLst>
            <a:ext uri="{FF2B5EF4-FFF2-40B4-BE49-F238E27FC236}">
              <a16:creationId xmlns:a16="http://schemas.microsoft.com/office/drawing/2014/main" id="{838F3030-80BB-4010-9338-D93A08C01D5B}"/>
            </a:ext>
          </a:extLst>
        </xdr:cNvPr>
        <xdr:cNvSpPr/>
      </xdr:nvSpPr>
      <xdr:spPr>
        <a:xfrm>
          <a:off x="11231880" y="1744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57913</xdr:rowOff>
    </xdr:from>
    <xdr:to>
      <xdr:col>71</xdr:col>
      <xdr:colOff>177800</xdr:colOff>
      <xdr:row>104</xdr:row>
      <xdr:rowOff>140208</xdr:rowOff>
    </xdr:to>
    <xdr:cxnSp macro="">
      <xdr:nvCxnSpPr>
        <xdr:cNvPr id="782" name="直線コネクタ 781">
          <a:extLst>
            <a:ext uri="{FF2B5EF4-FFF2-40B4-BE49-F238E27FC236}">
              <a16:creationId xmlns:a16="http://schemas.microsoft.com/office/drawing/2014/main" id="{B2BD5C66-CEF3-4E20-A0FF-D668C8063402}"/>
            </a:ext>
          </a:extLst>
        </xdr:cNvPr>
        <xdr:cNvCxnSpPr/>
      </xdr:nvCxnSpPr>
      <xdr:spPr>
        <a:xfrm>
          <a:off x="11282680" y="17492473"/>
          <a:ext cx="78994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168443AE-2AD0-47A9-A06B-F150E876F787}"/>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6AF9287B-D56C-41CA-8F71-1395257EE162}"/>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E533203C-3628-4891-B761-612C7450ACAD}"/>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786" name="n_4aveValue【庁舎】&#10;有形固定資産減価償却率">
          <a:extLst>
            <a:ext uri="{FF2B5EF4-FFF2-40B4-BE49-F238E27FC236}">
              <a16:creationId xmlns:a16="http://schemas.microsoft.com/office/drawing/2014/main" id="{E945090A-592C-4DA5-9917-E8CEE0B3FE80}"/>
            </a:ext>
          </a:extLst>
        </xdr:cNvPr>
        <xdr:cNvSpPr txBox="1"/>
      </xdr:nvSpPr>
      <xdr:spPr>
        <a:xfrm>
          <a:off x="11102984" y="1753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54119</xdr:rowOff>
    </xdr:from>
    <xdr:ext cx="405111" cy="259045"/>
    <xdr:sp macro="" textlink="">
      <xdr:nvSpPr>
        <xdr:cNvPr id="787" name="n_1mainValue【庁舎】&#10;有形固定資産減価償却率">
          <a:extLst>
            <a:ext uri="{FF2B5EF4-FFF2-40B4-BE49-F238E27FC236}">
              <a16:creationId xmlns:a16="http://schemas.microsoft.com/office/drawing/2014/main" id="{9CE70F47-D9E7-4444-942F-7FF3B9406B5D}"/>
            </a:ext>
          </a:extLst>
        </xdr:cNvPr>
        <xdr:cNvSpPr txBox="1"/>
      </xdr:nvSpPr>
      <xdr:spPr>
        <a:xfrm>
          <a:off x="13437244" y="1765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22114</xdr:rowOff>
    </xdr:from>
    <xdr:ext cx="405111" cy="259045"/>
    <xdr:sp macro="" textlink="">
      <xdr:nvSpPr>
        <xdr:cNvPr id="788" name="n_2mainValue【庁舎】&#10;有形固定資産減価償却率">
          <a:extLst>
            <a:ext uri="{FF2B5EF4-FFF2-40B4-BE49-F238E27FC236}">
              <a16:creationId xmlns:a16="http://schemas.microsoft.com/office/drawing/2014/main" id="{37006C41-7159-4E91-B2B5-AC4F7CD5AD2D}"/>
            </a:ext>
          </a:extLst>
        </xdr:cNvPr>
        <xdr:cNvSpPr txBox="1"/>
      </xdr:nvSpPr>
      <xdr:spPr>
        <a:xfrm>
          <a:off x="12675244" y="1762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10685</xdr:rowOff>
    </xdr:from>
    <xdr:ext cx="405111" cy="259045"/>
    <xdr:sp macro="" textlink="">
      <xdr:nvSpPr>
        <xdr:cNvPr id="789" name="n_3mainValue【庁舎】&#10;有形固定資産減価償却率">
          <a:extLst>
            <a:ext uri="{FF2B5EF4-FFF2-40B4-BE49-F238E27FC236}">
              <a16:creationId xmlns:a16="http://schemas.microsoft.com/office/drawing/2014/main" id="{740C1335-5F45-4149-AEDC-09F55722D1F4}"/>
            </a:ext>
          </a:extLst>
        </xdr:cNvPr>
        <xdr:cNvSpPr txBox="1"/>
      </xdr:nvSpPr>
      <xdr:spPr>
        <a:xfrm>
          <a:off x="11900544" y="17612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125240</xdr:rowOff>
    </xdr:from>
    <xdr:ext cx="405111" cy="259045"/>
    <xdr:sp macro="" textlink="">
      <xdr:nvSpPr>
        <xdr:cNvPr id="790" name="n_4mainValue【庁舎】&#10;有形固定資産減価償却率">
          <a:extLst>
            <a:ext uri="{FF2B5EF4-FFF2-40B4-BE49-F238E27FC236}">
              <a16:creationId xmlns:a16="http://schemas.microsoft.com/office/drawing/2014/main" id="{051CCE58-3E63-449A-A159-1BBAEF1A6A35}"/>
            </a:ext>
          </a:extLst>
        </xdr:cNvPr>
        <xdr:cNvSpPr txBox="1"/>
      </xdr:nvSpPr>
      <xdr:spPr>
        <a:xfrm>
          <a:off x="11102984" y="17224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CE26E200-D928-43D3-85E5-4D7F33EBA96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76804D22-2CD6-40A9-8DA7-510D4BEC999B}"/>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61FD02DB-8D87-4D79-96BD-25FD510EEEC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5096D67C-FCAD-4E89-9A67-EF8131EE4A5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633C5486-B647-4D6F-87A9-FB312B92FD1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83029F64-EA8B-40C3-8E85-C94DA85DDDD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A2C60375-559E-4738-BA43-7634E57843F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14C7414C-864D-467F-9985-0638080B93E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E95057A1-9A4E-49B1-907C-2A38B1FEEA3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E1606ABB-5D5D-40C8-8E66-D0C0BC1B389B}"/>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7017A4E9-50D6-44BE-977E-2DF0FCF40486}"/>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8B065A91-9192-4881-A85C-2250A8A97317}"/>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D8EB934E-9DBC-4130-B969-D120B7327026}"/>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D869A5A0-F465-4886-84BF-146A07E8822F}"/>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576F8F55-745F-4B44-9127-A70C79539AFE}"/>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763CCAEE-BFBE-478D-8470-A1C4E15366FD}"/>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43222F95-B4D4-4BA7-B91E-605582CA4686}"/>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005735D4-F356-4975-B420-AB04410E0F07}"/>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43F0B6CE-FA25-47EB-A00F-48F62B8B529E}"/>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57C64653-38AE-42DA-928B-47B71D525B1D}"/>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3B3C3A20-25E3-4F41-B698-69ED6F9A80D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2AFD062E-C9FB-416F-853D-3B1A9872762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BFB87858-400B-410F-BB15-C10C248BC73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572B4E98-EAC9-429C-85CC-CC27A2B7D801}"/>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518C6867-046B-46A2-8EDC-C3BBB7FC155E}"/>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FAFCF55C-49EF-4B97-8AFE-AF12BBCC8398}"/>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BDD6AA4D-7367-4991-B996-28EC674BB03D}"/>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1F3A006A-C17C-4041-B588-0255327A50B6}"/>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19" name="【庁舎】&#10;一人当たり面積平均値テキスト">
          <a:extLst>
            <a:ext uri="{FF2B5EF4-FFF2-40B4-BE49-F238E27FC236}">
              <a16:creationId xmlns:a16="http://schemas.microsoft.com/office/drawing/2014/main" id="{B6980E39-8E06-46E9-8654-D0058D95C45D}"/>
            </a:ext>
          </a:extLst>
        </xdr:cNvPr>
        <xdr:cNvSpPr txBox="1"/>
      </xdr:nvSpPr>
      <xdr:spPr>
        <a:xfrm>
          <a:off x="19547840" y="17705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05496FA9-49B6-4AC8-A82A-FC7CBA7F83F6}"/>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37BE3510-AA84-4045-B3CE-635A62B49D16}"/>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95DD42F0-17F1-4E9D-B134-F0F26371BF6A}"/>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81BC83A7-F872-4D0D-89C9-19D4527D80D4}"/>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168ED4CD-FC2B-44E5-908C-7DF0AE72E2B5}"/>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E150BBAB-1840-47B2-A372-8372441BD44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2909C093-9607-4717-9763-A739F0F08BA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1BBCDE11-E2E2-4039-8726-B46B81C7A31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2ED17AC-F8E3-45CE-812F-43076EDCC49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C683B49D-617F-415C-B30A-0D02F08A3CA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40639</xdr:rowOff>
    </xdr:from>
    <xdr:to>
      <xdr:col>116</xdr:col>
      <xdr:colOff>114300</xdr:colOff>
      <xdr:row>105</xdr:row>
      <xdr:rowOff>142239</xdr:rowOff>
    </xdr:to>
    <xdr:sp macro="" textlink="">
      <xdr:nvSpPr>
        <xdr:cNvPr id="830" name="楕円 829">
          <a:extLst>
            <a:ext uri="{FF2B5EF4-FFF2-40B4-BE49-F238E27FC236}">
              <a16:creationId xmlns:a16="http://schemas.microsoft.com/office/drawing/2014/main" id="{A3C7E814-86CD-4931-AA1A-A387A8968C71}"/>
            </a:ext>
          </a:extLst>
        </xdr:cNvPr>
        <xdr:cNvSpPr/>
      </xdr:nvSpPr>
      <xdr:spPr>
        <a:xfrm>
          <a:off x="19458940" y="1764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63516</xdr:rowOff>
    </xdr:from>
    <xdr:ext cx="469744" cy="259045"/>
    <xdr:sp macro="" textlink="">
      <xdr:nvSpPr>
        <xdr:cNvPr id="831" name="【庁舎】&#10;一人当たり面積該当値テキスト">
          <a:extLst>
            <a:ext uri="{FF2B5EF4-FFF2-40B4-BE49-F238E27FC236}">
              <a16:creationId xmlns:a16="http://schemas.microsoft.com/office/drawing/2014/main" id="{A332A2AA-D889-433E-95EC-B283CAD156E2}"/>
            </a:ext>
          </a:extLst>
        </xdr:cNvPr>
        <xdr:cNvSpPr txBox="1"/>
      </xdr:nvSpPr>
      <xdr:spPr>
        <a:xfrm>
          <a:off x="19547840" y="1749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36830</xdr:rowOff>
    </xdr:from>
    <xdr:to>
      <xdr:col>112</xdr:col>
      <xdr:colOff>38100</xdr:colOff>
      <xdr:row>105</xdr:row>
      <xdr:rowOff>138430</xdr:rowOff>
    </xdr:to>
    <xdr:sp macro="" textlink="">
      <xdr:nvSpPr>
        <xdr:cNvPr id="832" name="楕円 831">
          <a:extLst>
            <a:ext uri="{FF2B5EF4-FFF2-40B4-BE49-F238E27FC236}">
              <a16:creationId xmlns:a16="http://schemas.microsoft.com/office/drawing/2014/main" id="{4D1C3CA0-37C5-48D1-8A72-E9DDE63C2052}"/>
            </a:ext>
          </a:extLst>
        </xdr:cNvPr>
        <xdr:cNvSpPr/>
      </xdr:nvSpPr>
      <xdr:spPr>
        <a:xfrm>
          <a:off x="18735040" y="176390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87630</xdr:rowOff>
    </xdr:from>
    <xdr:to>
      <xdr:col>116</xdr:col>
      <xdr:colOff>63500</xdr:colOff>
      <xdr:row>105</xdr:row>
      <xdr:rowOff>91439</xdr:rowOff>
    </xdr:to>
    <xdr:cxnSp macro="">
      <xdr:nvCxnSpPr>
        <xdr:cNvPr id="833" name="直線コネクタ 832">
          <a:extLst>
            <a:ext uri="{FF2B5EF4-FFF2-40B4-BE49-F238E27FC236}">
              <a16:creationId xmlns:a16="http://schemas.microsoft.com/office/drawing/2014/main" id="{F0399856-F940-424C-A87B-A4D8FD8BCD18}"/>
            </a:ext>
          </a:extLst>
        </xdr:cNvPr>
        <xdr:cNvCxnSpPr/>
      </xdr:nvCxnSpPr>
      <xdr:spPr>
        <a:xfrm>
          <a:off x="18778220" y="17689830"/>
          <a:ext cx="7315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36830</xdr:rowOff>
    </xdr:from>
    <xdr:to>
      <xdr:col>107</xdr:col>
      <xdr:colOff>101600</xdr:colOff>
      <xdr:row>105</xdr:row>
      <xdr:rowOff>138430</xdr:rowOff>
    </xdr:to>
    <xdr:sp macro="" textlink="">
      <xdr:nvSpPr>
        <xdr:cNvPr id="834" name="楕円 833">
          <a:extLst>
            <a:ext uri="{FF2B5EF4-FFF2-40B4-BE49-F238E27FC236}">
              <a16:creationId xmlns:a16="http://schemas.microsoft.com/office/drawing/2014/main" id="{1623029A-4CB9-4B6E-BEBE-BB70EC1AEA1F}"/>
            </a:ext>
          </a:extLst>
        </xdr:cNvPr>
        <xdr:cNvSpPr/>
      </xdr:nvSpPr>
      <xdr:spPr>
        <a:xfrm>
          <a:off x="17937480" y="176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87630</xdr:rowOff>
    </xdr:from>
    <xdr:to>
      <xdr:col>111</xdr:col>
      <xdr:colOff>177800</xdr:colOff>
      <xdr:row>105</xdr:row>
      <xdr:rowOff>87630</xdr:rowOff>
    </xdr:to>
    <xdr:cxnSp macro="">
      <xdr:nvCxnSpPr>
        <xdr:cNvPr id="835" name="直線コネクタ 834">
          <a:extLst>
            <a:ext uri="{FF2B5EF4-FFF2-40B4-BE49-F238E27FC236}">
              <a16:creationId xmlns:a16="http://schemas.microsoft.com/office/drawing/2014/main" id="{2A3D400D-7F05-45E9-9280-83652CC1DCD7}"/>
            </a:ext>
          </a:extLst>
        </xdr:cNvPr>
        <xdr:cNvCxnSpPr/>
      </xdr:nvCxnSpPr>
      <xdr:spPr>
        <a:xfrm>
          <a:off x="17988280" y="176898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836" name="楕円 835">
          <a:extLst>
            <a:ext uri="{FF2B5EF4-FFF2-40B4-BE49-F238E27FC236}">
              <a16:creationId xmlns:a16="http://schemas.microsoft.com/office/drawing/2014/main" id="{F43BFA4A-54F5-4F2D-9EB2-4B692063E858}"/>
            </a:ext>
          </a:extLst>
        </xdr:cNvPr>
        <xdr:cNvSpPr/>
      </xdr:nvSpPr>
      <xdr:spPr>
        <a:xfrm>
          <a:off x="17162780" y="1762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72389</xdr:rowOff>
    </xdr:from>
    <xdr:to>
      <xdr:col>107</xdr:col>
      <xdr:colOff>50800</xdr:colOff>
      <xdr:row>105</xdr:row>
      <xdr:rowOff>87630</xdr:rowOff>
    </xdr:to>
    <xdr:cxnSp macro="">
      <xdr:nvCxnSpPr>
        <xdr:cNvPr id="837" name="直線コネクタ 836">
          <a:extLst>
            <a:ext uri="{FF2B5EF4-FFF2-40B4-BE49-F238E27FC236}">
              <a16:creationId xmlns:a16="http://schemas.microsoft.com/office/drawing/2014/main" id="{354CCA80-360D-4DEF-B9AD-3D88AD8E8A9C}"/>
            </a:ext>
          </a:extLst>
        </xdr:cNvPr>
        <xdr:cNvCxnSpPr/>
      </xdr:nvCxnSpPr>
      <xdr:spPr>
        <a:xfrm>
          <a:off x="17213580" y="17674589"/>
          <a:ext cx="7747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838" name="楕円 837">
          <a:extLst>
            <a:ext uri="{FF2B5EF4-FFF2-40B4-BE49-F238E27FC236}">
              <a16:creationId xmlns:a16="http://schemas.microsoft.com/office/drawing/2014/main" id="{CA0B0578-075C-4BF6-9633-53BF6F4864F8}"/>
            </a:ext>
          </a:extLst>
        </xdr:cNvPr>
        <xdr:cNvSpPr/>
      </xdr:nvSpPr>
      <xdr:spPr>
        <a:xfrm>
          <a:off x="16388080" y="176161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64770</xdr:rowOff>
    </xdr:from>
    <xdr:to>
      <xdr:col>102</xdr:col>
      <xdr:colOff>114300</xdr:colOff>
      <xdr:row>105</xdr:row>
      <xdr:rowOff>72389</xdr:rowOff>
    </xdr:to>
    <xdr:cxnSp macro="">
      <xdr:nvCxnSpPr>
        <xdr:cNvPr id="839" name="直線コネクタ 838">
          <a:extLst>
            <a:ext uri="{FF2B5EF4-FFF2-40B4-BE49-F238E27FC236}">
              <a16:creationId xmlns:a16="http://schemas.microsoft.com/office/drawing/2014/main" id="{89709B5A-FB3A-4455-956B-FAAF77FA7A95}"/>
            </a:ext>
          </a:extLst>
        </xdr:cNvPr>
        <xdr:cNvCxnSpPr/>
      </xdr:nvCxnSpPr>
      <xdr:spPr>
        <a:xfrm>
          <a:off x="16431260" y="17666970"/>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0" name="n_1aveValue【庁舎】&#10;一人当たり面積">
          <a:extLst>
            <a:ext uri="{FF2B5EF4-FFF2-40B4-BE49-F238E27FC236}">
              <a16:creationId xmlns:a16="http://schemas.microsoft.com/office/drawing/2014/main" id="{3B34B6CF-599F-4EE0-899C-17E74E1F89FF}"/>
            </a:ext>
          </a:extLst>
        </xdr:cNvPr>
        <xdr:cNvSpPr txBox="1"/>
      </xdr:nvSpPr>
      <xdr:spPr>
        <a:xfrm>
          <a:off x="18561127" y="1781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1" name="n_2aveValue【庁舎】&#10;一人当たり面積">
          <a:extLst>
            <a:ext uri="{FF2B5EF4-FFF2-40B4-BE49-F238E27FC236}">
              <a16:creationId xmlns:a16="http://schemas.microsoft.com/office/drawing/2014/main" id="{6FD4B3D0-3720-4C0A-8D66-B87973AB1158}"/>
            </a:ext>
          </a:extLst>
        </xdr:cNvPr>
        <xdr:cNvSpPr txBox="1"/>
      </xdr:nvSpPr>
      <xdr:spPr>
        <a:xfrm>
          <a:off x="177762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2" name="n_3aveValue【庁舎】&#10;一人当たり面積">
          <a:extLst>
            <a:ext uri="{FF2B5EF4-FFF2-40B4-BE49-F238E27FC236}">
              <a16:creationId xmlns:a16="http://schemas.microsoft.com/office/drawing/2014/main" id="{F558470E-6148-4C39-9D82-8D38506A5176}"/>
            </a:ext>
          </a:extLst>
        </xdr:cNvPr>
        <xdr:cNvSpPr txBox="1"/>
      </xdr:nvSpPr>
      <xdr:spPr>
        <a:xfrm>
          <a:off x="170015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3" name="n_4aveValue【庁舎】&#10;一人当たり面積">
          <a:extLst>
            <a:ext uri="{FF2B5EF4-FFF2-40B4-BE49-F238E27FC236}">
              <a16:creationId xmlns:a16="http://schemas.microsoft.com/office/drawing/2014/main" id="{48CD5FFE-37CF-4196-A198-44221F593705}"/>
            </a:ext>
          </a:extLst>
        </xdr:cNvPr>
        <xdr:cNvSpPr txBox="1"/>
      </xdr:nvSpPr>
      <xdr:spPr>
        <a:xfrm>
          <a:off x="162268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154957</xdr:rowOff>
    </xdr:from>
    <xdr:ext cx="469744" cy="259045"/>
    <xdr:sp macro="" textlink="">
      <xdr:nvSpPr>
        <xdr:cNvPr id="844" name="n_1mainValue【庁舎】&#10;一人当たり面積">
          <a:extLst>
            <a:ext uri="{FF2B5EF4-FFF2-40B4-BE49-F238E27FC236}">
              <a16:creationId xmlns:a16="http://schemas.microsoft.com/office/drawing/2014/main" id="{95DE454D-B910-4D4D-A369-2652B55CF89D}"/>
            </a:ext>
          </a:extLst>
        </xdr:cNvPr>
        <xdr:cNvSpPr txBox="1"/>
      </xdr:nvSpPr>
      <xdr:spPr>
        <a:xfrm>
          <a:off x="1856112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154957</xdr:rowOff>
    </xdr:from>
    <xdr:ext cx="469744" cy="259045"/>
    <xdr:sp macro="" textlink="">
      <xdr:nvSpPr>
        <xdr:cNvPr id="845" name="n_2mainValue【庁舎】&#10;一人当たり面積">
          <a:extLst>
            <a:ext uri="{FF2B5EF4-FFF2-40B4-BE49-F238E27FC236}">
              <a16:creationId xmlns:a16="http://schemas.microsoft.com/office/drawing/2014/main" id="{A7BD4635-599D-4A20-9949-B1EF1B52B52A}"/>
            </a:ext>
          </a:extLst>
        </xdr:cNvPr>
        <xdr:cNvSpPr txBox="1"/>
      </xdr:nvSpPr>
      <xdr:spPr>
        <a:xfrm>
          <a:off x="1777626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846" name="n_3mainValue【庁舎】&#10;一人当たり面積">
          <a:extLst>
            <a:ext uri="{FF2B5EF4-FFF2-40B4-BE49-F238E27FC236}">
              <a16:creationId xmlns:a16="http://schemas.microsoft.com/office/drawing/2014/main" id="{20BF0AB1-3EA8-417F-8A29-6A4BEEB19F4C}"/>
            </a:ext>
          </a:extLst>
        </xdr:cNvPr>
        <xdr:cNvSpPr txBox="1"/>
      </xdr:nvSpPr>
      <xdr:spPr>
        <a:xfrm>
          <a:off x="17001567" y="174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847" name="n_4mainValue【庁舎】&#10;一人当たり面積">
          <a:extLst>
            <a:ext uri="{FF2B5EF4-FFF2-40B4-BE49-F238E27FC236}">
              <a16:creationId xmlns:a16="http://schemas.microsoft.com/office/drawing/2014/main" id="{306D707C-CE73-40C2-AE58-673232959385}"/>
            </a:ext>
          </a:extLst>
        </xdr:cNvPr>
        <xdr:cNvSpPr txBox="1"/>
      </xdr:nvSpPr>
      <xdr:spPr>
        <a:xfrm>
          <a:off x="1622686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659808D5-B631-4E6F-99A3-8CC6733EEF7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DD82C262-7242-4896-BC52-D0869264732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AA704597-524F-488F-813B-2AD4FEDB2698}"/>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昭和３０年代後半からの人口増加を背景に、行政需要拡大への対応や住民福祉増進のため、計画的な公共施設整備を進めてきた結果、築３０年を超える公共施設が約６割あり、類似団体と比較して高い傾向にある。老朽化した公共施設等の大規模改修や建替え等の維持・更新経費の増大と集中が見込まれる。</a:t>
          </a:r>
        </a:p>
        <a:p>
          <a:r>
            <a:rPr kumimoji="1" lang="ja-JP" altLang="en-US" sz="1300">
              <a:latin typeface="ＭＳ Ｐゴシック" panose="020B0600070205080204" pitchFamily="50" charset="-128"/>
              <a:ea typeface="ＭＳ Ｐゴシック" panose="020B0600070205080204" pitchFamily="50" charset="-128"/>
            </a:rPr>
            <a:t>　類似団体との比較では、「体育館・プール、図書館」の有形固定資産減価償却率が高い数値となっていたが、令和５年度に温水プール施設の大規模改修が完了したことで数値が減少した。そのほかの施設についても、類似団体と比較して有形固定資産減価償却率が高くなっているが、いずれの施設においても耐震化を完了していることに加え、施設を安全に活用できるよう必要に応じた修繕等を行っている。</a:t>
          </a:r>
        </a:p>
        <a:p>
          <a:r>
            <a:rPr kumimoji="1" lang="ja-JP" altLang="en-US" sz="1300">
              <a:latin typeface="ＭＳ Ｐゴシック" panose="020B0600070205080204" pitchFamily="50" charset="-128"/>
              <a:ea typeface="ＭＳ Ｐゴシック" panose="020B0600070205080204" pitchFamily="50" charset="-128"/>
            </a:rPr>
            <a:t>　令和４年度に改定した「中期財政計画」及び令和７年度改訂の「公共施設等総合管理計画」を踏まえ、計画的な改修とライフサイクルコストを意識した施設管理を進めていく。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693,223
653,892
53.25
331,562,511
317,160,375
12,472,219
184,973,867
18,907,244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と同水準で、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依然として類似団体では下位に留まっており、全国平均も下回っている。特別区民税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、特別区税全体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過去最高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を更新したが、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歳入に占める割合が依然低い状況に変わりはない。都営住宅等を多く抱え、他の類似団体と比べ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低所得世帯が多い当区の構造的な問題ではあるが、今後も特別区民税の徴収強化、担税力のある世帯の定着促進等歳入確保に努める。また、行政評価に基づく事務事業の見直しなどにより財政基盤の安定・強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164193</xdr:rowOff>
    </xdr:from>
    <xdr:to>
      <xdr:col>23</xdr:col>
      <xdr:colOff>133350</xdr:colOff>
      <xdr:row>43</xdr:row>
      <xdr:rowOff>164193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36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164193</xdr:rowOff>
    </xdr:from>
    <xdr:to>
      <xdr:col>19</xdr:col>
      <xdr:colOff>133350</xdr:colOff>
      <xdr:row>44</xdr:row>
      <xdr:rowOff>9978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5365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9978</xdr:rowOff>
    </xdr:from>
    <xdr:to>
      <xdr:col>15</xdr:col>
      <xdr:colOff>82550</xdr:colOff>
      <xdr:row>44</xdr:row>
      <xdr:rowOff>27215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44450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9270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113393</xdr:rowOff>
    </xdr:from>
    <xdr:to>
      <xdr:col>19</xdr:col>
      <xdr:colOff>184150</xdr:colOff>
      <xdr:row>44</xdr:row>
      <xdr:rowOff>43543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28320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130628</xdr:rowOff>
    </xdr:from>
    <xdr:to>
      <xdr:col>15</xdr:col>
      <xdr:colOff>133350</xdr:colOff>
      <xdr:row>44</xdr:row>
      <xdr:rowOff>60778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45555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特別区税や財政調整交付金収入の増で経常的一般財源等総額は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億円増となったものの、補助費や物件費、人件費等の増により、経常的経費充当一般財源等も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90.9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億円増となったことで、前年度比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ポイント増となった。令和３年度以降は目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標としている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を維持しているが、今年度は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類似団体の平均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を上回る結果となった。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今後も区税等の徴収強化などによる経常一般財源の歳入確保や行政評価に基づく事務事業の見直しによる経費の「選択と集中」を進め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適正水準を逸脱しないよう努めていく</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37084</xdr:rowOff>
    </xdr:from>
    <xdr:to>
      <xdr:col>23</xdr:col>
      <xdr:colOff>133350</xdr:colOff>
      <xdr:row>63</xdr:row>
      <xdr:rowOff>167386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38434"/>
          <a:ext cx="8382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37084</xdr:rowOff>
    </xdr:from>
    <xdr:to>
      <xdr:col>19</xdr:col>
      <xdr:colOff>133350</xdr:colOff>
      <xdr:row>63</xdr:row>
      <xdr:rowOff>90170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838434"/>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65</xdr:row>
      <xdr:rowOff>46482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91520"/>
          <a:ext cx="889000" cy="2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114300</xdr:rowOff>
    </xdr:from>
    <xdr:to>
      <xdr:col>11</xdr:col>
      <xdr:colOff>31750</xdr:colOff>
      <xdr:row>65</xdr:row>
      <xdr:rowOff>46482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15650"/>
          <a:ext cx="889000" cy="27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116586</xdr:rowOff>
    </xdr:from>
    <xdr:to>
      <xdr:col>23</xdr:col>
      <xdr:colOff>184150</xdr:colOff>
      <xdr:row>64</xdr:row>
      <xdr:rowOff>46736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88663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9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157734</xdr:rowOff>
    </xdr:from>
    <xdr:to>
      <xdr:col>19</xdr:col>
      <xdr:colOff>184150</xdr:colOff>
      <xdr:row>63</xdr:row>
      <xdr:rowOff>87884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98061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56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151147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167132</xdr:rowOff>
    </xdr:from>
    <xdr:to>
      <xdr:col>11</xdr:col>
      <xdr:colOff>82550</xdr:colOff>
      <xdr:row>65</xdr:row>
      <xdr:rowOff>97282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3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82059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2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63500</xdr:rowOff>
    </xdr:from>
    <xdr:to>
      <xdr:col>7</xdr:col>
      <xdr:colOff>31750</xdr:colOff>
      <xdr:row>63</xdr:row>
      <xdr:rowOff>165100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3827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[127,223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これまで指定管理者制度の導入や保育園の民営化、外郭団体の整理統合等を積極的に進め、常勤職員定数の削減とあわせてコスト削減を行ってきたことにより、類似団体数値を大きく下回っている。今後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人口構造の大きな変化と相まって、行政ニーズや地域課題の一層の多様化、複雑化が想定される中で、真に職員が担うべき業務を精査し、民間委託やＡＩ等を用いたＩＣＴの導入など様々な手法を検討しなが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適正な定員管理に努めていく。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22698</xdr:rowOff>
    </xdr:from>
    <xdr:to>
      <xdr:col>23</xdr:col>
      <xdr:colOff>133350</xdr:colOff>
      <xdr:row>81</xdr:row>
      <xdr:rowOff>37007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10148"/>
          <a:ext cx="838200" cy="1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24284</xdr:rowOff>
    </xdr:from>
    <xdr:to>
      <xdr:col>19</xdr:col>
      <xdr:colOff>133350</xdr:colOff>
      <xdr:row>81</xdr:row>
      <xdr:rowOff>37007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11734"/>
          <a:ext cx="889000" cy="1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169267</xdr:rowOff>
    </xdr:from>
    <xdr:to>
      <xdr:col>15</xdr:col>
      <xdr:colOff>82550</xdr:colOff>
      <xdr:row>81</xdr:row>
      <xdr:rowOff>24284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85267"/>
          <a:ext cx="889000" cy="2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137571</xdr:rowOff>
    </xdr:from>
    <xdr:to>
      <xdr:col>11</xdr:col>
      <xdr:colOff>31750</xdr:colOff>
      <xdr:row>80</xdr:row>
      <xdr:rowOff>169267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53571"/>
          <a:ext cx="889000" cy="3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143348</xdr:rowOff>
    </xdr:from>
    <xdr:to>
      <xdr:col>23</xdr:col>
      <xdr:colOff>184150</xdr:colOff>
      <xdr:row>81</xdr:row>
      <xdr:rowOff>73498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64625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78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157657</xdr:rowOff>
    </xdr:from>
    <xdr:to>
      <xdr:col>19</xdr:col>
      <xdr:colOff>184150</xdr:colOff>
      <xdr:row>81</xdr:row>
      <xdr:rowOff>87807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8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97984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42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144934</xdr:rowOff>
    </xdr:from>
    <xdr:to>
      <xdr:col>15</xdr:col>
      <xdr:colOff>133350</xdr:colOff>
      <xdr:row>81</xdr:row>
      <xdr:rowOff>75084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6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85261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29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118467</xdr:rowOff>
    </xdr:from>
    <xdr:to>
      <xdr:col>11</xdr:col>
      <xdr:colOff>82550</xdr:colOff>
      <xdr:row>81</xdr:row>
      <xdr:rowOff>48617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58794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0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86771</xdr:rowOff>
    </xdr:from>
    <xdr:to>
      <xdr:col>7</xdr:col>
      <xdr:colOff>31750</xdr:colOff>
      <xdr:row>81</xdr:row>
      <xdr:rowOff>16921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0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27098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71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新規採用及び退職者などを含む職員構成の変動により、ラスパイレス指数は０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６</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類似団体である特別区（東京２３区）における給与制度は、特別区人事委員会の勧告に基づく統一的な取り扱いとなっており、足立区は２３区中１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位に位置する。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今後も特別区人事委員会の勧告を踏まえながら、引き続き給与水準の適正化に努めていく。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86</xdr:row>
      <xdr:rowOff>136071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673943"/>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136071</xdr:rowOff>
    </xdr:from>
    <xdr:to>
      <xdr:col>77</xdr:col>
      <xdr:colOff>44450</xdr:colOff>
      <xdr:row>87</xdr:row>
      <xdr:rowOff>102507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807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88</xdr:row>
      <xdr:rowOff>68943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0186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68943</xdr:rowOff>
    </xdr:from>
    <xdr:to>
      <xdr:col>68</xdr:col>
      <xdr:colOff>152400</xdr:colOff>
      <xdr:row>90</xdr:row>
      <xdr:rowOff>1814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156543"/>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21970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59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85271</xdr:rowOff>
    </xdr:from>
    <xdr:to>
      <xdr:col>77</xdr:col>
      <xdr:colOff>95250</xdr:colOff>
      <xdr:row>87</xdr:row>
      <xdr:rowOff>15421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916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18143</xdr:rowOff>
    </xdr:from>
    <xdr:to>
      <xdr:col>68</xdr:col>
      <xdr:colOff>203200</xdr:colOff>
      <xdr:row>88</xdr:row>
      <xdr:rowOff>119743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104520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122464</xdr:rowOff>
    </xdr:from>
    <xdr:to>
      <xdr:col>64</xdr:col>
      <xdr:colOff>152400</xdr:colOff>
      <xdr:row>90</xdr:row>
      <xdr:rowOff>52614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3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37391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4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平成３年度以降、「定員管理適正化計画」、「定員適正化指針」、「第二次定員適正化指針」により定員を削減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してきたことにより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数値を下回っている。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今後も「定員管理指針」に基づき、適正な定数管理を行っていく。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33686</xdr:rowOff>
    </xdr:from>
    <xdr:to>
      <xdr:col>81</xdr:col>
      <xdr:colOff>44450</xdr:colOff>
      <xdr:row>59</xdr:row>
      <xdr:rowOff>41728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149236"/>
          <a:ext cx="8382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33686</xdr:rowOff>
    </xdr:from>
    <xdr:to>
      <xdr:col>77</xdr:col>
      <xdr:colOff>44450</xdr:colOff>
      <xdr:row>59</xdr:row>
      <xdr:rowOff>33686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1492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32536</xdr:rowOff>
    </xdr:from>
    <xdr:to>
      <xdr:col>72</xdr:col>
      <xdr:colOff>203200</xdr:colOff>
      <xdr:row>59</xdr:row>
      <xdr:rowOff>33686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148086"/>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31387</xdr:rowOff>
    </xdr:from>
    <xdr:to>
      <xdr:col>68</xdr:col>
      <xdr:colOff>152400</xdr:colOff>
      <xdr:row>59</xdr:row>
      <xdr:rowOff>32536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146937"/>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162378</xdr:rowOff>
    </xdr:from>
    <xdr:to>
      <xdr:col>81</xdr:col>
      <xdr:colOff>95250</xdr:colOff>
      <xdr:row>59</xdr:row>
      <xdr:rowOff>92528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10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83655</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27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154336</xdr:rowOff>
    </xdr:from>
    <xdr:to>
      <xdr:col>77</xdr:col>
      <xdr:colOff>95250</xdr:colOff>
      <xdr:row>59</xdr:row>
      <xdr:rowOff>84486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09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94663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867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154336</xdr:rowOff>
    </xdr:from>
    <xdr:to>
      <xdr:col>73</xdr:col>
      <xdr:colOff>44450</xdr:colOff>
      <xdr:row>59</xdr:row>
      <xdr:rowOff>84486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09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94663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867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153186</xdr:rowOff>
    </xdr:from>
    <xdr:to>
      <xdr:col>68</xdr:col>
      <xdr:colOff>203200</xdr:colOff>
      <xdr:row>59</xdr:row>
      <xdr:rowOff>83336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93513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152037</xdr:rowOff>
    </xdr:from>
    <xdr:to>
      <xdr:col>64</xdr:col>
      <xdr:colOff>152400</xdr:colOff>
      <xdr:row>59</xdr:row>
      <xdr:rowOff>82187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92364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86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実質公債費比率は、分子である元利償還金の減少、分母である標準財政規模の増加、分子・分母の両方で控除する算入公債費等の減少に伴い、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ポイントの増となった。なお、令和４・５年度決算ともに特別区債の新規借入は行っていない。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公共施設の更新が予定されており、新規借入が必要になる可能性があるが、これまで同様「借入額＜返済額」となるよう、工事時期の平準化や工事手法等の検討による経費削減などにより借入額の抑制を図り、適正水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39</xdr:row>
      <xdr:rowOff>16933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62305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107950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38</xdr:row>
      <xdr:rowOff>148167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6230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148167</xdr:rowOff>
    </xdr:from>
    <xdr:to>
      <xdr:col>68</xdr:col>
      <xdr:colOff>152400</xdr:colOff>
      <xdr:row>39</xdr:row>
      <xdr:rowOff>16933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6632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154110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97367</xdr:rowOff>
    </xdr:from>
    <xdr:to>
      <xdr:col>68</xdr:col>
      <xdr:colOff>203200</xdr:colOff>
      <xdr:row>39</xdr:row>
      <xdr:rowOff>27517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将来負担額は、特別区債現在高・債務負担行為による支出予定額・退職手当支給予定額等の合計で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億円であった。一方、基金現在高等将来負担額から控除される充当可能財源等は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億円で、将来負担額を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2,056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と大きく上回るため、将来負担比率は算定されなかった。このように健全な状態にあるが、今後は、公共施設の老朽化による改修等により債務負担行為額の増大が見込まれるため、引き続き財政の健全化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693,223
653,892
53.25
331,562,511
317,160,375
12,472,219
184,973,867
18,907,244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平成３年度以降、「定員管理適正化計画」「定員適正化指針」に基づき、指定管理者制度導入や保育園民営化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外郭団体の整理統合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等により、常勤職員定数の適正化を図っている。令和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年度は経常的経費充当一般財源が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したことにより、経常収支比率も前年度比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した。今後も「定員管理指針」に基づいた定員管理と人件費の抑制に努めていく。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139700</xdr:rowOff>
    </xdr:from>
    <xdr:to>
      <xdr:col>24</xdr:col>
      <xdr:colOff>25400</xdr:colOff>
      <xdr:row>34</xdr:row>
      <xdr:rowOff>165100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690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139700</xdr:rowOff>
    </xdr:from>
    <xdr:to>
      <xdr:col>19</xdr:col>
      <xdr:colOff>187325</xdr:colOff>
      <xdr:row>35</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69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165100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468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0</xdr:rowOff>
    </xdr:from>
    <xdr:to>
      <xdr:col>11</xdr:col>
      <xdr:colOff>9525</xdr:colOff>
      <xdr:row>36</xdr:row>
      <xdr:rowOff>165100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722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114300</xdr:rowOff>
    </xdr:from>
    <xdr:to>
      <xdr:col>24</xdr:col>
      <xdr:colOff>76200</xdr:colOff>
      <xdr:row>35</xdr:row>
      <xdr:rowOff>44450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130827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88900</xdr:rowOff>
    </xdr:from>
    <xdr:to>
      <xdr:col>20</xdr:col>
      <xdr:colOff>38100</xdr:colOff>
      <xdr:row>35</xdr:row>
      <xdr:rowOff>19050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8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114300</xdr:rowOff>
    </xdr:from>
    <xdr:to>
      <xdr:col>11</xdr:col>
      <xdr:colOff>60325</xdr:colOff>
      <xdr:row>37</xdr:row>
      <xdr:rowOff>44450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120650</xdr:rowOff>
    </xdr:from>
    <xdr:to>
      <xdr:col>6</xdr:col>
      <xdr:colOff>171450</xdr:colOff>
      <xdr:row>36</xdr:row>
      <xdr:rowOff>50800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60977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年度は、電子計算組織管理運営事務で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予防接種事業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経常的経費充当一般財源が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％増）となった。経常収支比率では前年度と比べ、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り、類似団体の平均を下回っている。光熱費や物価高騰が予算額を押し上げる一因になっているが、今後も行政評価を活用した事務事業の見直し等による「選択と集中」を進め、歳出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80736</xdr:rowOff>
    </xdr:from>
    <xdr:to>
      <xdr:col>82</xdr:col>
      <xdr:colOff>107950</xdr:colOff>
      <xdr:row>13</xdr:row>
      <xdr:rowOff>156936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309586"/>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165100</xdr:rowOff>
    </xdr:from>
    <xdr:to>
      <xdr:col>78</xdr:col>
      <xdr:colOff>69850</xdr:colOff>
      <xdr:row>13</xdr:row>
      <xdr:rowOff>80736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2225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165100</xdr:rowOff>
    </xdr:from>
    <xdr:to>
      <xdr:col>73</xdr:col>
      <xdr:colOff>180975</xdr:colOff>
      <xdr:row>15</xdr:row>
      <xdr:rowOff>9979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222500"/>
          <a:ext cx="8890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37193</xdr:rowOff>
    </xdr:from>
    <xdr:to>
      <xdr:col>69</xdr:col>
      <xdr:colOff>92075</xdr:colOff>
      <xdr:row>15</xdr:row>
      <xdr:rowOff>9979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266043"/>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106136</xdr:rowOff>
    </xdr:from>
    <xdr:to>
      <xdr:col>82</xdr:col>
      <xdr:colOff>158750</xdr:colOff>
      <xdr:row>14</xdr:row>
      <xdr:rowOff>36286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14713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4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29936</xdr:rowOff>
    </xdr:from>
    <xdr:to>
      <xdr:col>78</xdr:col>
      <xdr:colOff>120650</xdr:colOff>
      <xdr:row>13</xdr:row>
      <xdr:rowOff>131536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141713</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027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114300</xdr:rowOff>
    </xdr:from>
    <xdr:to>
      <xdr:col>74</xdr:col>
      <xdr:colOff>31750</xdr:colOff>
      <xdr:row>13</xdr:row>
      <xdr:rowOff>44450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54627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130629</xdr:rowOff>
    </xdr:from>
    <xdr:to>
      <xdr:col>69</xdr:col>
      <xdr:colOff>142875</xdr:colOff>
      <xdr:row>15</xdr:row>
      <xdr:rowOff>60779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70956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157843</xdr:rowOff>
    </xdr:from>
    <xdr:to>
      <xdr:col>65</xdr:col>
      <xdr:colOff>53975</xdr:colOff>
      <xdr:row>13</xdr:row>
      <xdr:rowOff>87993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21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98170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198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年度の扶助費は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億円で、歳出全体の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％を占めている。経常的経費充当一般財源では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億円で前年度から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前年度と同水準であった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子ども医療費助成事業で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億円増、生活保護費給付事業で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増などが主な要因である。今後も高齢者や障がい者支援のため社会保障関係費の増加が見込まれるが、適正な給付に努めていく。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78015</xdr:rowOff>
    </xdr:from>
    <xdr:to>
      <xdr:col>24</xdr:col>
      <xdr:colOff>25400</xdr:colOff>
      <xdr:row>60</xdr:row>
      <xdr:rowOff>78015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365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67128</xdr:rowOff>
    </xdr:from>
    <xdr:to>
      <xdr:col>19</xdr:col>
      <xdr:colOff>187325</xdr:colOff>
      <xdr:row>60</xdr:row>
      <xdr:rowOff>78015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3541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67128</xdr:rowOff>
    </xdr:from>
    <xdr:to>
      <xdr:col>15</xdr:col>
      <xdr:colOff>98425</xdr:colOff>
      <xdr:row>60</xdr:row>
      <xdr:rowOff>110672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3541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110672</xdr:rowOff>
    </xdr:from>
    <xdr:to>
      <xdr:col>11</xdr:col>
      <xdr:colOff>9525</xdr:colOff>
      <xdr:row>60</xdr:row>
      <xdr:rowOff>165100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3976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27215</xdr:rowOff>
    </xdr:from>
    <xdr:to>
      <xdr:col>24</xdr:col>
      <xdr:colOff>76200</xdr:colOff>
      <xdr:row>60</xdr:row>
      <xdr:rowOff>128815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170742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27215</xdr:rowOff>
    </xdr:from>
    <xdr:to>
      <xdr:col>20</xdr:col>
      <xdr:colOff>38100</xdr:colOff>
      <xdr:row>60</xdr:row>
      <xdr:rowOff>128815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113592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40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16328</xdr:rowOff>
    </xdr:from>
    <xdr:to>
      <xdr:col>15</xdr:col>
      <xdr:colOff>149225</xdr:colOff>
      <xdr:row>60</xdr:row>
      <xdr:rowOff>117928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102705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59872</xdr:rowOff>
    </xdr:from>
    <xdr:to>
      <xdr:col>11</xdr:col>
      <xdr:colOff>60325</xdr:colOff>
      <xdr:row>60</xdr:row>
      <xdr:rowOff>161472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146249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114300</xdr:rowOff>
    </xdr:from>
    <xdr:to>
      <xdr:col>6</xdr:col>
      <xdr:colOff>171450</xdr:colOff>
      <xdr:row>61</xdr:row>
      <xdr:rowOff>44450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29227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国民健康保険、介護保険</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後期高齢者医療の各特別会計への繰出金は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経常的経費充当一般財源等が合計で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億円の増額（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％増）となった。維持補修費についても、生涯学習関係施設維持補修事業の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億円増などにより、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億円の増額（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％増）となったが、経常収支比率は前年度比で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ポイント減少した。今後も行政評価を活用した事務事業の見直し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「選択と集中」による事業の重点化を進め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経費の抑制に努めていく。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127000</xdr:rowOff>
    </xdr:from>
    <xdr:to>
      <xdr:col>82</xdr:col>
      <xdr:colOff>107950</xdr:colOff>
      <xdr:row>60</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4140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127000</xdr:rowOff>
    </xdr:from>
    <xdr:to>
      <xdr:col>78</xdr:col>
      <xdr:colOff>69850</xdr:colOff>
      <xdr:row>60</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414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127000</xdr:rowOff>
    </xdr:from>
    <xdr:to>
      <xdr:col>73</xdr:col>
      <xdr:colOff>180975</xdr:colOff>
      <xdr:row>61</xdr:row>
      <xdr:rowOff>31750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414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50800</xdr:rowOff>
    </xdr:from>
    <xdr:to>
      <xdr:col>69</xdr:col>
      <xdr:colOff>92075</xdr:colOff>
      <xdr:row>61</xdr:row>
      <xdr:rowOff>31750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337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95250</xdr:rowOff>
    </xdr:from>
    <xdr:to>
      <xdr:col>78</xdr:col>
      <xdr:colOff>120650</xdr:colOff>
      <xdr:row>61</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10177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76200</xdr:rowOff>
    </xdr:from>
    <xdr:to>
      <xdr:col>74</xdr:col>
      <xdr:colOff>31750</xdr:colOff>
      <xdr:row>61</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152400</xdr:rowOff>
    </xdr:from>
    <xdr:to>
      <xdr:col>69</xdr:col>
      <xdr:colOff>142875</xdr:colOff>
      <xdr:row>61</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67327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0</xdr:rowOff>
    </xdr:from>
    <xdr:to>
      <xdr:col>65</xdr:col>
      <xdr:colOff>53975</xdr:colOff>
      <xdr:row>60</xdr:row>
      <xdr:rowOff>101600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86377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小・中学校給食業務運営事業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商店街活動支援事業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増などにより経常的経費充当一般財源が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％増）となった。経常収支比率については前年度と比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今後も、補助金について必要性や妥当性等を確認し、必要に応じて見直しを行っていくとともに、交付実績についてはホームページにおける公表を継続し、透明性の向上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98425</xdr:rowOff>
    </xdr:from>
    <xdr:to>
      <xdr:col>82</xdr:col>
      <xdr:colOff>107950</xdr:colOff>
      <xdr:row>38</xdr:row>
      <xdr:rowOff>98425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099175"/>
          <a:ext cx="83820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xdr:rowOff>
    </xdr:from>
    <xdr:to>
      <xdr:col>78</xdr:col>
      <xdr:colOff>69850</xdr:colOff>
      <xdr:row>35</xdr:row>
      <xdr:rowOff>98425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0134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xdr:rowOff>
    </xdr:from>
    <xdr:to>
      <xdr:col>73</xdr:col>
      <xdr:colOff>180975</xdr:colOff>
      <xdr:row>35</xdr:row>
      <xdr:rowOff>155575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01345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xdr:rowOff>
    </xdr:from>
    <xdr:to>
      <xdr:col>69</xdr:col>
      <xdr:colOff>92075</xdr:colOff>
      <xdr:row>35</xdr:row>
      <xdr:rowOff>155575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842000"/>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47625</xdr:rowOff>
    </xdr:from>
    <xdr:to>
      <xdr:col>82</xdr:col>
      <xdr:colOff>158750</xdr:colOff>
      <xdr:row>38</xdr:row>
      <xdr:rowOff>149225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56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19702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53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47625</xdr:rowOff>
    </xdr:from>
    <xdr:to>
      <xdr:col>78</xdr:col>
      <xdr:colOff>120650</xdr:colOff>
      <xdr:row>35</xdr:row>
      <xdr:rowOff>149225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4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134002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134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133350</xdr:rowOff>
    </xdr:from>
    <xdr:to>
      <xdr:col>74</xdr:col>
      <xdr:colOff>31750</xdr:colOff>
      <xdr:row>35</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48277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104775</xdr:rowOff>
    </xdr:from>
    <xdr:to>
      <xdr:col>69</xdr:col>
      <xdr:colOff>142875</xdr:colOff>
      <xdr:row>36</xdr:row>
      <xdr:rowOff>34925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19702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133350</xdr:rowOff>
    </xdr:from>
    <xdr:to>
      <xdr:col>65</xdr:col>
      <xdr:colOff>53975</xdr:colOff>
      <xdr:row>34</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73677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年度は歳入の増加を見込めたことにより、新規借入を行わなかった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が、元金の償還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上回った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地方債現在高を着実に減らしている中で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今後も公共施設の更新が予定されており、新規借入が必要になる可能性があるが、これまで同様「借入額＜返済額」となるよう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に努め、適正水準を維持する。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165100</xdr:rowOff>
    </xdr:from>
    <xdr:to>
      <xdr:col>24</xdr:col>
      <xdr:colOff>25400</xdr:colOff>
      <xdr:row>77</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95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165100</xdr:rowOff>
    </xdr:from>
    <xdr:to>
      <xdr:col>19</xdr:col>
      <xdr:colOff>187325</xdr:colOff>
      <xdr:row>79</xdr:row>
      <xdr:rowOff>31750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19530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31750</xdr:rowOff>
    </xdr:from>
    <xdr:to>
      <xdr:col>15</xdr:col>
      <xdr:colOff>98425</xdr:colOff>
      <xdr:row>79</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576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31750</xdr:rowOff>
    </xdr:from>
    <xdr:to>
      <xdr:col>11</xdr:col>
      <xdr:colOff>9525</xdr:colOff>
      <xdr:row>79</xdr:row>
      <xdr:rowOff>69850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576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152400</xdr:rowOff>
    </xdr:from>
    <xdr:to>
      <xdr:col>24</xdr:col>
      <xdr:colOff>76200</xdr:colOff>
      <xdr:row>77</xdr:row>
      <xdr:rowOff>82550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124477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114300</xdr:rowOff>
    </xdr:from>
    <xdr:to>
      <xdr:col>20</xdr:col>
      <xdr:colOff>38100</xdr:colOff>
      <xdr:row>77</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152400</xdr:rowOff>
    </xdr:from>
    <xdr:to>
      <xdr:col>15</xdr:col>
      <xdr:colOff>149225</xdr:colOff>
      <xdr:row>79</xdr:row>
      <xdr:rowOff>82550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67327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19050</xdr:rowOff>
    </xdr:from>
    <xdr:to>
      <xdr:col>11</xdr:col>
      <xdr:colOff>60325</xdr:colOff>
      <xdr:row>79</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152400</xdr:rowOff>
    </xdr:from>
    <xdr:to>
      <xdr:col>6</xdr:col>
      <xdr:colOff>171450</xdr:colOff>
      <xdr:row>79</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67327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公債費以外の経常収支比率は、  物件費や補助費等の増で経常的経費充当一般財源が増加したことにより、前年度より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ポイント上昇し、類似団体平均を上回っている。今後もより一層新たな歳入を確保するとともに、歳出抑制に努めていく。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132714</xdr:rowOff>
    </xdr:from>
    <xdr:to>
      <xdr:col>82</xdr:col>
      <xdr:colOff>107950</xdr:colOff>
      <xdr:row>79</xdr:row>
      <xdr:rowOff>109855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505814"/>
          <a:ext cx="8382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132714</xdr:rowOff>
    </xdr:from>
    <xdr:to>
      <xdr:col>78</xdr:col>
      <xdr:colOff>69850</xdr:colOff>
      <xdr:row>78</xdr:row>
      <xdr:rowOff>138430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50581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138430</xdr:rowOff>
    </xdr:from>
    <xdr:to>
      <xdr:col>73</xdr:col>
      <xdr:colOff>180975</xdr:colOff>
      <xdr:row>80</xdr:row>
      <xdr:rowOff>144145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511530"/>
          <a:ext cx="889000" cy="34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167005</xdr:rowOff>
    </xdr:from>
    <xdr:to>
      <xdr:col>69</xdr:col>
      <xdr:colOff>92075</xdr:colOff>
      <xdr:row>80</xdr:row>
      <xdr:rowOff>144145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540105"/>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10813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5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59055</xdr:rowOff>
    </xdr:from>
    <xdr:to>
      <xdr:col>82</xdr:col>
      <xdr:colOff>158750</xdr:colOff>
      <xdr:row>79</xdr:row>
      <xdr:rowOff>160655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603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31132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57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81914</xdr:rowOff>
    </xdr:from>
    <xdr:to>
      <xdr:col>78</xdr:col>
      <xdr:colOff>120650</xdr:colOff>
      <xdr:row>79</xdr:row>
      <xdr:rowOff>12064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5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22241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2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87630</xdr:rowOff>
    </xdr:from>
    <xdr:to>
      <xdr:col>74</xdr:col>
      <xdr:colOff>31750</xdr:colOff>
      <xdr:row>79</xdr:row>
      <xdr:rowOff>17780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27957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93345</xdr:rowOff>
    </xdr:from>
    <xdr:to>
      <xdr:col>69</xdr:col>
      <xdr:colOff>142875</xdr:colOff>
      <xdr:row>81</xdr:row>
      <xdr:rowOff>23495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80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8272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895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116205</xdr:rowOff>
    </xdr:from>
    <xdr:to>
      <xdr:col>65</xdr:col>
      <xdr:colOff>53975</xdr:colOff>
      <xdr:row>79</xdr:row>
      <xdr:rowOff>46355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8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56532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25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20516</xdr:rowOff>
    </xdr:from>
    <xdr:to>
      <xdr:col>29</xdr:col>
      <xdr:colOff>127000</xdr:colOff>
      <xdr:row>19</xdr:row>
      <xdr:rowOff>29573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25691"/>
          <a:ext cx="647700" cy="9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29573</xdr:rowOff>
    </xdr:from>
    <xdr:to>
      <xdr:col>26</xdr:col>
      <xdr:colOff>50800</xdr:colOff>
      <xdr:row>19</xdr:row>
      <xdr:rowOff>30259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34748"/>
          <a:ext cx="698500" cy="6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30259</xdr:rowOff>
    </xdr:from>
    <xdr:to>
      <xdr:col>22</xdr:col>
      <xdr:colOff>114300</xdr:colOff>
      <xdr:row>19</xdr:row>
      <xdr:rowOff>33089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35434"/>
          <a:ext cx="698500" cy="2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33089</xdr:rowOff>
    </xdr:from>
    <xdr:to>
      <xdr:col>18</xdr:col>
      <xdr:colOff>177800</xdr:colOff>
      <xdr:row>19</xdr:row>
      <xdr:rowOff>53881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38264"/>
          <a:ext cx="698500" cy="207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141166</xdr:rowOff>
    </xdr:from>
    <xdr:to>
      <xdr:col>29</xdr:col>
      <xdr:colOff>177800</xdr:colOff>
      <xdr:row>19</xdr:row>
      <xdr:rowOff>71316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74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49743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83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150223</xdr:rowOff>
    </xdr:from>
    <xdr:to>
      <xdr:col>26</xdr:col>
      <xdr:colOff>101600</xdr:colOff>
      <xdr:row>19</xdr:row>
      <xdr:rowOff>80373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83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65150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70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150909</xdr:rowOff>
    </xdr:from>
    <xdr:to>
      <xdr:col>22</xdr:col>
      <xdr:colOff>165100</xdr:colOff>
      <xdr:row>19</xdr:row>
      <xdr:rowOff>81059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846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65836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7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153739</xdr:rowOff>
    </xdr:from>
    <xdr:to>
      <xdr:col>19</xdr:col>
      <xdr:colOff>38100</xdr:colOff>
      <xdr:row>19</xdr:row>
      <xdr:rowOff>83889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87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68666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7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3081</xdr:rowOff>
    </xdr:from>
    <xdr:to>
      <xdr:col>15</xdr:col>
      <xdr:colOff>101600</xdr:colOff>
      <xdr:row>19</xdr:row>
      <xdr:rowOff>104681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08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89458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9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232019</xdr:rowOff>
    </xdr:from>
    <xdr:to>
      <xdr:col>29</xdr:col>
      <xdr:colOff>127000</xdr:colOff>
      <xdr:row>37</xdr:row>
      <xdr:rowOff>282311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56719"/>
          <a:ext cx="647700" cy="50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282311</xdr:rowOff>
    </xdr:from>
    <xdr:to>
      <xdr:col>26</xdr:col>
      <xdr:colOff>50800</xdr:colOff>
      <xdr:row>37</xdr:row>
      <xdr:rowOff>332511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407011"/>
          <a:ext cx="698500" cy="50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320853</xdr:rowOff>
    </xdr:from>
    <xdr:to>
      <xdr:col>22</xdr:col>
      <xdr:colOff>114300</xdr:colOff>
      <xdr:row>37</xdr:row>
      <xdr:rowOff>332511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445553"/>
          <a:ext cx="698500" cy="11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280391</xdr:rowOff>
    </xdr:from>
    <xdr:to>
      <xdr:col>18</xdr:col>
      <xdr:colOff>177800</xdr:colOff>
      <xdr:row>37</xdr:row>
      <xdr:rowOff>320853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405091"/>
          <a:ext cx="698500" cy="40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181219</xdr:rowOff>
    </xdr:from>
    <xdr:to>
      <xdr:col>29</xdr:col>
      <xdr:colOff>177800</xdr:colOff>
      <xdr:row>37</xdr:row>
      <xdr:rowOff>282819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05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153296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7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231511</xdr:rowOff>
    </xdr:from>
    <xdr:to>
      <xdr:col>26</xdr:col>
      <xdr:colOff>101600</xdr:colOff>
      <xdr:row>37</xdr:row>
      <xdr:rowOff>333111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56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317888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442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281711</xdr:rowOff>
    </xdr:from>
    <xdr:to>
      <xdr:col>22</xdr:col>
      <xdr:colOff>165100</xdr:colOff>
      <xdr:row>38</xdr:row>
      <xdr:rowOff>40411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064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25188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9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270053</xdr:rowOff>
    </xdr:from>
    <xdr:to>
      <xdr:col>19</xdr:col>
      <xdr:colOff>38100</xdr:colOff>
      <xdr:row>38</xdr:row>
      <xdr:rowOff>28753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94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13530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481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229591</xdr:rowOff>
    </xdr:from>
    <xdr:to>
      <xdr:col>15</xdr:col>
      <xdr:colOff>101600</xdr:colOff>
      <xdr:row>37</xdr:row>
      <xdr:rowOff>331191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54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315968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4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693,223
653,892
53.25
331,562,511
317,160,375
12,472,219
184,973,867
18,907,244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3030</xdr:rowOff>
    </xdr:from>
    <xdr:to>
      <xdr:col>24</xdr:col>
      <xdr:colOff>63500</xdr:colOff>
      <xdr:row>38</xdr:row>
      <xdr:rowOff>14852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518130"/>
          <a:ext cx="838200" cy="1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3030</xdr:rowOff>
    </xdr:from>
    <xdr:to>
      <xdr:col>19</xdr:col>
      <xdr:colOff>177800</xdr:colOff>
      <xdr:row>38</xdr:row>
      <xdr:rowOff>17203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18130"/>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165553</xdr:rowOff>
    </xdr:from>
    <xdr:to>
      <xdr:col>15</xdr:col>
      <xdr:colOff>50800</xdr:colOff>
      <xdr:row>38</xdr:row>
      <xdr:rowOff>17203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09203"/>
          <a:ext cx="889000" cy="2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165553</xdr:rowOff>
    </xdr:from>
    <xdr:to>
      <xdr:col>10</xdr:col>
      <xdr:colOff>114300</xdr:colOff>
      <xdr:row>38</xdr:row>
      <xdr:rowOff>15962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09203"/>
          <a:ext cx="889000" cy="21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135502</xdr:rowOff>
    </xdr:from>
    <xdr:to>
      <xdr:col>24</xdr:col>
      <xdr:colOff>114300</xdr:colOff>
      <xdr:row>38</xdr:row>
      <xdr:rowOff>65652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7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50429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9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123680</xdr:rowOff>
    </xdr:from>
    <xdr:to>
      <xdr:col>20</xdr:col>
      <xdr:colOff>38100</xdr:colOff>
      <xdr:row>38</xdr:row>
      <xdr:rowOff>53830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6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44957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6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137853</xdr:rowOff>
    </xdr:from>
    <xdr:to>
      <xdr:col>15</xdr:col>
      <xdr:colOff>101600</xdr:colOff>
      <xdr:row>38</xdr:row>
      <xdr:rowOff>68004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8150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59130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7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114753</xdr:rowOff>
    </xdr:from>
    <xdr:to>
      <xdr:col>10</xdr:col>
      <xdr:colOff>165100</xdr:colOff>
      <xdr:row>38</xdr:row>
      <xdr:rowOff>44903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5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36030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5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136612</xdr:rowOff>
    </xdr:from>
    <xdr:to>
      <xdr:col>6</xdr:col>
      <xdr:colOff>38100</xdr:colOff>
      <xdr:row>38</xdr:row>
      <xdr:rowOff>66762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8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57889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7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137578</xdr:rowOff>
    </xdr:from>
    <xdr:to>
      <xdr:col>24</xdr:col>
      <xdr:colOff>63500</xdr:colOff>
      <xdr:row>56</xdr:row>
      <xdr:rowOff>159414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38778"/>
          <a:ext cx="838200" cy="2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137578</xdr:rowOff>
    </xdr:from>
    <xdr:to>
      <xdr:col>19</xdr:col>
      <xdr:colOff>177800</xdr:colOff>
      <xdr:row>56</xdr:row>
      <xdr:rowOff>151724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38778"/>
          <a:ext cx="889000" cy="1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151724</xdr:rowOff>
    </xdr:from>
    <xdr:to>
      <xdr:col>15</xdr:col>
      <xdr:colOff>50800</xdr:colOff>
      <xdr:row>57</xdr:row>
      <xdr:rowOff>11250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52924"/>
          <a:ext cx="889000" cy="3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11250</xdr:rowOff>
    </xdr:from>
    <xdr:to>
      <xdr:col>10</xdr:col>
      <xdr:colOff>114300</xdr:colOff>
      <xdr:row>57</xdr:row>
      <xdr:rowOff>31614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83900"/>
          <a:ext cx="889000" cy="2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108614</xdr:rowOff>
    </xdr:from>
    <xdr:to>
      <xdr:col>24</xdr:col>
      <xdr:colOff>114300</xdr:colOff>
      <xdr:row>57</xdr:row>
      <xdr:rowOff>38764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7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23541</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2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86778</xdr:rowOff>
    </xdr:from>
    <xdr:to>
      <xdr:col>20</xdr:col>
      <xdr:colOff>38100</xdr:colOff>
      <xdr:row>57</xdr:row>
      <xdr:rowOff>16928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8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8055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8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100924</xdr:rowOff>
    </xdr:from>
    <xdr:to>
      <xdr:col>15</xdr:col>
      <xdr:colOff>101600</xdr:colOff>
      <xdr:row>57</xdr:row>
      <xdr:rowOff>31074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0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22201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9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131900</xdr:rowOff>
    </xdr:from>
    <xdr:to>
      <xdr:col>10</xdr:col>
      <xdr:colOff>165100</xdr:colOff>
      <xdr:row>57</xdr:row>
      <xdr:rowOff>62050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53177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2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152264</xdr:rowOff>
    </xdr:from>
    <xdr:to>
      <xdr:col>6</xdr:col>
      <xdr:colOff>38100</xdr:colOff>
      <xdr:row>57</xdr:row>
      <xdr:rowOff>82414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5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73541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4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15190</xdr:rowOff>
    </xdr:from>
    <xdr:to>
      <xdr:col>24</xdr:col>
      <xdr:colOff>63500</xdr:colOff>
      <xdr:row>78</xdr:row>
      <xdr:rowOff>43535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88290"/>
          <a:ext cx="838200" cy="2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43535</xdr:rowOff>
    </xdr:from>
    <xdr:to>
      <xdr:col>19</xdr:col>
      <xdr:colOff>177800</xdr:colOff>
      <xdr:row>78</xdr:row>
      <xdr:rowOff>52451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16635"/>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1169</xdr:rowOff>
    </xdr:from>
    <xdr:to>
      <xdr:col>15</xdr:col>
      <xdr:colOff>50800</xdr:colOff>
      <xdr:row>78</xdr:row>
      <xdr:rowOff>52451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74269"/>
          <a:ext cx="889000" cy="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1169</xdr:rowOff>
    </xdr:from>
    <xdr:to>
      <xdr:col>10</xdr:col>
      <xdr:colOff>114300</xdr:colOff>
      <xdr:row>78</xdr:row>
      <xdr:rowOff>53518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74269"/>
          <a:ext cx="889000" cy="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135840</xdr:rowOff>
    </xdr:from>
    <xdr:to>
      <xdr:col>24</xdr:col>
      <xdr:colOff>114300</xdr:colOff>
      <xdr:row>78</xdr:row>
      <xdr:rowOff>65990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3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114267</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1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164185</xdr:rowOff>
    </xdr:from>
    <xdr:to>
      <xdr:col>20</xdr:col>
      <xdr:colOff>38100</xdr:colOff>
      <xdr:row>78</xdr:row>
      <xdr:rowOff>94335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85462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5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1651</xdr:rowOff>
    </xdr:from>
    <xdr:to>
      <xdr:col>15</xdr:col>
      <xdr:colOff>101600</xdr:colOff>
      <xdr:row>78</xdr:row>
      <xdr:rowOff>103251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7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94378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6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121819</xdr:rowOff>
    </xdr:from>
    <xdr:to>
      <xdr:col>10</xdr:col>
      <xdr:colOff>165100</xdr:colOff>
      <xdr:row>78</xdr:row>
      <xdr:rowOff>51969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2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43096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16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2718</xdr:rowOff>
    </xdr:from>
    <xdr:to>
      <xdr:col>6</xdr:col>
      <xdr:colOff>38100</xdr:colOff>
      <xdr:row>78</xdr:row>
      <xdr:rowOff>104318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7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95445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6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20295</xdr:rowOff>
    </xdr:from>
    <xdr:to>
      <xdr:col>24</xdr:col>
      <xdr:colOff>62865</xdr:colOff>
      <xdr:row>99</xdr:row>
      <xdr:rowOff>93047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793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96874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70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93047</xdr:rowOff>
    </xdr:from>
    <xdr:to>
      <xdr:col>24</xdr:col>
      <xdr:colOff>152400</xdr:colOff>
      <xdr:row>99</xdr:row>
      <xdr:rowOff>93047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6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138422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568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92</xdr:row>
      <xdr:rowOff>20295</xdr:rowOff>
    </xdr:from>
    <xdr:to>
      <xdr:col>24</xdr:col>
      <xdr:colOff>152400</xdr:colOff>
      <xdr:row>92</xdr:row>
      <xdr:rowOff>20295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79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27991</xdr:rowOff>
    </xdr:from>
    <xdr:to>
      <xdr:col>24</xdr:col>
      <xdr:colOff>63500</xdr:colOff>
      <xdr:row>92</xdr:row>
      <xdr:rowOff>80187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801391"/>
          <a:ext cx="838200" cy="5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8977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96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30550</xdr:rowOff>
    </xdr:from>
    <xdr:to>
      <xdr:col>24</xdr:col>
      <xdr:colOff>114300</xdr:colOff>
      <xdr:row>95</xdr:row>
      <xdr:rowOff>132150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138576</xdr:rowOff>
    </xdr:from>
    <xdr:to>
      <xdr:col>19</xdr:col>
      <xdr:colOff>177800</xdr:colOff>
      <xdr:row>92</xdr:row>
      <xdr:rowOff>80187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5740526"/>
          <a:ext cx="889000" cy="11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133629</xdr:rowOff>
    </xdr:from>
    <xdr:to>
      <xdr:col>20</xdr:col>
      <xdr:colOff>38100</xdr:colOff>
      <xdr:row>96</xdr:row>
      <xdr:rowOff>63779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54906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138576</xdr:rowOff>
    </xdr:from>
    <xdr:to>
      <xdr:col>15</xdr:col>
      <xdr:colOff>50800</xdr:colOff>
      <xdr:row>94</xdr:row>
      <xdr:rowOff>157817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5740526"/>
          <a:ext cx="889000" cy="53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148470</xdr:rowOff>
    </xdr:from>
    <xdr:to>
      <xdr:col>15</xdr:col>
      <xdr:colOff>101600</xdr:colOff>
      <xdr:row>95</xdr:row>
      <xdr:rowOff>78620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69747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157817</xdr:rowOff>
    </xdr:from>
    <xdr:to>
      <xdr:col>10</xdr:col>
      <xdr:colOff>114300</xdr:colOff>
      <xdr:row>95</xdr:row>
      <xdr:rowOff>37667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74117"/>
          <a:ext cx="889000" cy="5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45599</xdr:rowOff>
    </xdr:from>
    <xdr:to>
      <xdr:col>10</xdr:col>
      <xdr:colOff>165100</xdr:colOff>
      <xdr:row>97</xdr:row>
      <xdr:rowOff>147199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138326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11443</xdr:rowOff>
    </xdr:from>
    <xdr:to>
      <xdr:col>6</xdr:col>
      <xdr:colOff>38100</xdr:colOff>
      <xdr:row>98</xdr:row>
      <xdr:rowOff>113043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104170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148641</xdr:rowOff>
    </xdr:from>
    <xdr:to>
      <xdr:col>24</xdr:col>
      <xdr:colOff>114300</xdr:colOff>
      <xdr:row>92</xdr:row>
      <xdr:rowOff>78791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750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93972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69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29387</xdr:rowOff>
    </xdr:from>
    <xdr:to>
      <xdr:col>20</xdr:col>
      <xdr:colOff>38100</xdr:colOff>
      <xdr:row>92</xdr:row>
      <xdr:rowOff>130987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80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147514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578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87776</xdr:rowOff>
    </xdr:from>
    <xdr:to>
      <xdr:col>15</xdr:col>
      <xdr:colOff>101600</xdr:colOff>
      <xdr:row>92</xdr:row>
      <xdr:rowOff>17926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68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34453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464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107017</xdr:rowOff>
    </xdr:from>
    <xdr:to>
      <xdr:col>10</xdr:col>
      <xdr:colOff>165100</xdr:colOff>
      <xdr:row>95</xdr:row>
      <xdr:rowOff>37167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22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53694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99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158317</xdr:rowOff>
    </xdr:from>
    <xdr:to>
      <xdr:col>6</xdr:col>
      <xdr:colOff>38100</xdr:colOff>
      <xdr:row>95</xdr:row>
      <xdr:rowOff>88467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27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104994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049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85242</xdr:rowOff>
    </xdr:from>
    <xdr:to>
      <xdr:col>55</xdr:col>
      <xdr:colOff>0</xdr:colOff>
      <xdr:row>36</xdr:row>
      <xdr:rowOff>115278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257442"/>
          <a:ext cx="838200" cy="30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85242</xdr:rowOff>
    </xdr:from>
    <xdr:to>
      <xdr:col>50</xdr:col>
      <xdr:colOff>114300</xdr:colOff>
      <xdr:row>37</xdr:row>
      <xdr:rowOff>47358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257442"/>
          <a:ext cx="889000" cy="13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153738</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32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165951</xdr:rowOff>
    </xdr:from>
    <xdr:to>
      <xdr:col>45</xdr:col>
      <xdr:colOff>177800</xdr:colOff>
      <xdr:row>37</xdr:row>
      <xdr:rowOff>47358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5138001"/>
          <a:ext cx="889000" cy="125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165951</xdr:rowOff>
    </xdr:from>
    <xdr:to>
      <xdr:col>41</xdr:col>
      <xdr:colOff>50800</xdr:colOff>
      <xdr:row>37</xdr:row>
      <xdr:rowOff>145186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5138001"/>
          <a:ext cx="889000" cy="135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64478</xdr:rowOff>
    </xdr:from>
    <xdr:to>
      <xdr:col>55</xdr:col>
      <xdr:colOff>50800</xdr:colOff>
      <xdr:row>36</xdr:row>
      <xdr:rowOff>166078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23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32072</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0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34442</xdr:rowOff>
    </xdr:from>
    <xdr:to>
      <xdr:col>50</xdr:col>
      <xdr:colOff>165100</xdr:colOff>
      <xdr:row>36</xdr:row>
      <xdr:rowOff>136042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20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152569</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598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168008</xdr:rowOff>
    </xdr:from>
    <xdr:to>
      <xdr:col>46</xdr:col>
      <xdr:colOff>38100</xdr:colOff>
      <xdr:row>37</xdr:row>
      <xdr:rowOff>98158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4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89285</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3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115151</xdr:rowOff>
    </xdr:from>
    <xdr:to>
      <xdr:col>41</xdr:col>
      <xdr:colOff>101600</xdr:colOff>
      <xdr:row>30</xdr:row>
      <xdr:rowOff>45301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508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36428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179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94386</xdr:rowOff>
    </xdr:from>
    <xdr:to>
      <xdr:col>36</xdr:col>
      <xdr:colOff>165100</xdr:colOff>
      <xdr:row>38</xdr:row>
      <xdr:rowOff>24536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15663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63782</xdr:rowOff>
    </xdr:from>
    <xdr:to>
      <xdr:col>55</xdr:col>
      <xdr:colOff>0</xdr:colOff>
      <xdr:row>57</xdr:row>
      <xdr:rowOff>101926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836432"/>
          <a:ext cx="838200" cy="3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164974</xdr:rowOff>
    </xdr:from>
    <xdr:to>
      <xdr:col>50</xdr:col>
      <xdr:colOff>114300</xdr:colOff>
      <xdr:row>57</xdr:row>
      <xdr:rowOff>63782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766174"/>
          <a:ext cx="889000" cy="7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164974</xdr:rowOff>
    </xdr:from>
    <xdr:to>
      <xdr:col>45</xdr:col>
      <xdr:colOff>177800</xdr:colOff>
      <xdr:row>57</xdr:row>
      <xdr:rowOff>111783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766174"/>
          <a:ext cx="889000" cy="11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91433</xdr:rowOff>
    </xdr:from>
    <xdr:to>
      <xdr:col>41</xdr:col>
      <xdr:colOff>50800</xdr:colOff>
      <xdr:row>57</xdr:row>
      <xdr:rowOff>111783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864083"/>
          <a:ext cx="889000" cy="2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51126</xdr:rowOff>
    </xdr:from>
    <xdr:to>
      <xdr:col>55</xdr:col>
      <xdr:colOff>50800</xdr:colOff>
      <xdr:row>57</xdr:row>
      <xdr:rowOff>152726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2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137503</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3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12982</xdr:rowOff>
    </xdr:from>
    <xdr:to>
      <xdr:col>50</xdr:col>
      <xdr:colOff>165100</xdr:colOff>
      <xdr:row>57</xdr:row>
      <xdr:rowOff>114582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78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131109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560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114174</xdr:rowOff>
    </xdr:from>
    <xdr:to>
      <xdr:col>46</xdr:col>
      <xdr:colOff>38100</xdr:colOff>
      <xdr:row>57</xdr:row>
      <xdr:rowOff>44324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1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60851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49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60983</xdr:rowOff>
    </xdr:from>
    <xdr:to>
      <xdr:col>41</xdr:col>
      <xdr:colOff>101600</xdr:colOff>
      <xdr:row>57</xdr:row>
      <xdr:rowOff>162583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3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153710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2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40633</xdr:rowOff>
    </xdr:from>
    <xdr:to>
      <xdr:col>36</xdr:col>
      <xdr:colOff>165100</xdr:colOff>
      <xdr:row>57</xdr:row>
      <xdr:rowOff>142233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1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133360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85813</xdr:rowOff>
    </xdr:from>
    <xdr:to>
      <xdr:col>55</xdr:col>
      <xdr:colOff>0</xdr:colOff>
      <xdr:row>78</xdr:row>
      <xdr:rowOff>97270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458913"/>
          <a:ext cx="838200" cy="1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83299</xdr:rowOff>
    </xdr:from>
    <xdr:to>
      <xdr:col>50</xdr:col>
      <xdr:colOff>114300</xdr:colOff>
      <xdr:row>78</xdr:row>
      <xdr:rowOff>85813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456399"/>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83299</xdr:rowOff>
    </xdr:from>
    <xdr:to>
      <xdr:col>45</xdr:col>
      <xdr:colOff>177800</xdr:colOff>
      <xdr:row>78</xdr:row>
      <xdr:rowOff>106883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56399"/>
          <a:ext cx="889000" cy="23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131881</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65570</xdr:rowOff>
    </xdr:from>
    <xdr:to>
      <xdr:col>41</xdr:col>
      <xdr:colOff>50800</xdr:colOff>
      <xdr:row>78</xdr:row>
      <xdr:rowOff>106883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438670"/>
          <a:ext cx="889000" cy="4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46470</xdr:rowOff>
    </xdr:from>
    <xdr:to>
      <xdr:col>55</xdr:col>
      <xdr:colOff>50800</xdr:colOff>
      <xdr:row>78</xdr:row>
      <xdr:rowOff>148070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1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9848</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8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35013</xdr:rowOff>
    </xdr:from>
    <xdr:to>
      <xdr:col>50</xdr:col>
      <xdr:colOff>165100</xdr:colOff>
      <xdr:row>78</xdr:row>
      <xdr:rowOff>136613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0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153140</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18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32499</xdr:rowOff>
    </xdr:from>
    <xdr:to>
      <xdr:col>46</xdr:col>
      <xdr:colOff>38100</xdr:colOff>
      <xdr:row>78</xdr:row>
      <xdr:rowOff>134099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0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150626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18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56083</xdr:rowOff>
    </xdr:from>
    <xdr:to>
      <xdr:col>41</xdr:col>
      <xdr:colOff>101600</xdr:colOff>
      <xdr:row>78</xdr:row>
      <xdr:rowOff>157683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2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2760</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204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14770</xdr:rowOff>
    </xdr:from>
    <xdr:to>
      <xdr:col>36</xdr:col>
      <xdr:colOff>165100</xdr:colOff>
      <xdr:row>78</xdr:row>
      <xdr:rowOff>116370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8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132897</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163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154659</xdr:rowOff>
    </xdr:from>
    <xdr:to>
      <xdr:col>55</xdr:col>
      <xdr:colOff>0</xdr:colOff>
      <xdr:row>97</xdr:row>
      <xdr:rowOff>161424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85309"/>
          <a:ext cx="838200" cy="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19365</xdr:rowOff>
    </xdr:from>
    <xdr:to>
      <xdr:col>50</xdr:col>
      <xdr:colOff>114300</xdr:colOff>
      <xdr:row>97</xdr:row>
      <xdr:rowOff>161424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650015"/>
          <a:ext cx="889000" cy="14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19365</xdr:rowOff>
    </xdr:from>
    <xdr:to>
      <xdr:col>45</xdr:col>
      <xdr:colOff>177800</xdr:colOff>
      <xdr:row>98</xdr:row>
      <xdr:rowOff>4407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50015"/>
          <a:ext cx="889000" cy="15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4407</xdr:rowOff>
    </xdr:from>
    <xdr:to>
      <xdr:col>41</xdr:col>
      <xdr:colOff>50800</xdr:colOff>
      <xdr:row>98</xdr:row>
      <xdr:rowOff>33790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06507"/>
          <a:ext cx="889000" cy="2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103859</xdr:rowOff>
    </xdr:from>
    <xdr:to>
      <xdr:col>55</xdr:col>
      <xdr:colOff>50800</xdr:colOff>
      <xdr:row>98</xdr:row>
      <xdr:rowOff>34009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3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66894</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9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110624</xdr:rowOff>
    </xdr:from>
    <xdr:to>
      <xdr:col>50</xdr:col>
      <xdr:colOff>165100</xdr:colOff>
      <xdr:row>98</xdr:row>
      <xdr:rowOff>40774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4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57301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5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140015</xdr:rowOff>
    </xdr:from>
    <xdr:to>
      <xdr:col>46</xdr:col>
      <xdr:colOff>38100</xdr:colOff>
      <xdr:row>97</xdr:row>
      <xdr:rowOff>70165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9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86692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37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125057</xdr:rowOff>
    </xdr:from>
    <xdr:to>
      <xdr:col>41</xdr:col>
      <xdr:colOff>101600</xdr:colOff>
      <xdr:row>98</xdr:row>
      <xdr:rowOff>55207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5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71734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53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154440</xdr:rowOff>
    </xdr:from>
    <xdr:to>
      <xdr:col>36</xdr:col>
      <xdr:colOff>165100</xdr:colOff>
      <xdr:row>98</xdr:row>
      <xdr:rowOff>84590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8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75717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7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79716</xdr:rowOff>
    </xdr:from>
    <xdr:to>
      <xdr:col>85</xdr:col>
      <xdr:colOff>127000</xdr:colOff>
      <xdr:row>77</xdr:row>
      <xdr:rowOff>90962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281366"/>
          <a:ext cx="838200" cy="1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157987</xdr:rowOff>
    </xdr:from>
    <xdr:to>
      <xdr:col>81</xdr:col>
      <xdr:colOff>50800</xdr:colOff>
      <xdr:row>77</xdr:row>
      <xdr:rowOff>90962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188187"/>
          <a:ext cx="889000" cy="10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157987</xdr:rowOff>
    </xdr:from>
    <xdr:to>
      <xdr:col>76</xdr:col>
      <xdr:colOff>114300</xdr:colOff>
      <xdr:row>76</xdr:row>
      <xdr:rowOff>162057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188187"/>
          <a:ext cx="889000" cy="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156113</xdr:rowOff>
    </xdr:from>
    <xdr:to>
      <xdr:col>71</xdr:col>
      <xdr:colOff>177800</xdr:colOff>
      <xdr:row>76</xdr:row>
      <xdr:rowOff>162057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186313"/>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28916</xdr:rowOff>
    </xdr:from>
    <xdr:to>
      <xdr:col>85</xdr:col>
      <xdr:colOff>177800</xdr:colOff>
      <xdr:row>77</xdr:row>
      <xdr:rowOff>130516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3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7343</xdr:rowOff>
    </xdr:from>
    <xdr:ext cx="469744"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0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40162</xdr:rowOff>
    </xdr:from>
    <xdr:to>
      <xdr:col>81</xdr:col>
      <xdr:colOff>101600</xdr:colOff>
      <xdr:row>77</xdr:row>
      <xdr:rowOff>141762</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24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132889</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46428" y="1333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107187</xdr:rowOff>
    </xdr:from>
    <xdr:to>
      <xdr:col>76</xdr:col>
      <xdr:colOff>165100</xdr:colOff>
      <xdr:row>77</xdr:row>
      <xdr:rowOff>37337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3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53865</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57428" y="1291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111257</xdr:rowOff>
    </xdr:from>
    <xdr:to>
      <xdr:col>72</xdr:col>
      <xdr:colOff>38100</xdr:colOff>
      <xdr:row>77</xdr:row>
      <xdr:rowOff>41407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4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57934</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68428" y="1291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105313</xdr:rowOff>
    </xdr:from>
    <xdr:to>
      <xdr:col>67</xdr:col>
      <xdr:colOff>101600</xdr:colOff>
      <xdr:row>77</xdr:row>
      <xdr:rowOff>35463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3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26590</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79428" y="1322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9931</xdr:rowOff>
    </xdr:from>
    <xdr:to>
      <xdr:col>85</xdr:col>
      <xdr:colOff>127000</xdr:colOff>
      <xdr:row>98</xdr:row>
      <xdr:rowOff>68245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812031"/>
          <a:ext cx="838200" cy="58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54487</xdr:rowOff>
    </xdr:from>
    <xdr:to>
      <xdr:col>81</xdr:col>
      <xdr:colOff>50800</xdr:colOff>
      <xdr:row>98</xdr:row>
      <xdr:rowOff>9931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685137"/>
          <a:ext cx="889000" cy="12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54487</xdr:rowOff>
    </xdr:from>
    <xdr:to>
      <xdr:col>76</xdr:col>
      <xdr:colOff>114300</xdr:colOff>
      <xdr:row>98</xdr:row>
      <xdr:rowOff>6959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685137"/>
          <a:ext cx="889000" cy="123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136968</xdr:rowOff>
    </xdr:from>
    <xdr:to>
      <xdr:col>71</xdr:col>
      <xdr:colOff>177800</xdr:colOff>
      <xdr:row>98</xdr:row>
      <xdr:rowOff>6959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767618"/>
          <a:ext cx="889000" cy="4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17445</xdr:rowOff>
    </xdr:from>
    <xdr:to>
      <xdr:col>85</xdr:col>
      <xdr:colOff>177800</xdr:colOff>
      <xdr:row>98</xdr:row>
      <xdr:rowOff>119045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167322</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9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130581</xdr:rowOff>
    </xdr:from>
    <xdr:to>
      <xdr:col>81</xdr:col>
      <xdr:colOff>101600</xdr:colOff>
      <xdr:row>98</xdr:row>
      <xdr:rowOff>60731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6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51858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85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3687</xdr:rowOff>
    </xdr:from>
    <xdr:to>
      <xdr:col>76</xdr:col>
      <xdr:colOff>165100</xdr:colOff>
      <xdr:row>97</xdr:row>
      <xdr:rowOff>105287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63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121814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40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127609</xdr:rowOff>
    </xdr:from>
    <xdr:to>
      <xdr:col>72</xdr:col>
      <xdr:colOff>38100</xdr:colOff>
      <xdr:row>98</xdr:row>
      <xdr:rowOff>57759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5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74286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3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86168</xdr:rowOff>
    </xdr:from>
    <xdr:to>
      <xdr:col>67</xdr:col>
      <xdr:colOff>101600</xdr:colOff>
      <xdr:row>98</xdr:row>
      <xdr:rowOff>16318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1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32845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49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80917</xdr:rowOff>
    </xdr:from>
    <xdr:to>
      <xdr:col>116</xdr:col>
      <xdr:colOff>63500</xdr:colOff>
      <xdr:row>59</xdr:row>
      <xdr:rowOff>91694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196467"/>
          <a:ext cx="8382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64153</xdr:rowOff>
    </xdr:from>
    <xdr:to>
      <xdr:col>111</xdr:col>
      <xdr:colOff>177800</xdr:colOff>
      <xdr:row>59</xdr:row>
      <xdr:rowOff>80917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179703"/>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29645</xdr:rowOff>
    </xdr:from>
    <xdr:to>
      <xdr:col>107</xdr:col>
      <xdr:colOff>50800</xdr:colOff>
      <xdr:row>59</xdr:row>
      <xdr:rowOff>64153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9973745"/>
          <a:ext cx="889000" cy="205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29645</xdr:rowOff>
    </xdr:from>
    <xdr:to>
      <xdr:col>102</xdr:col>
      <xdr:colOff>114300</xdr:colOff>
      <xdr:row>59</xdr:row>
      <xdr:rowOff>85816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9973745"/>
          <a:ext cx="889000" cy="22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40894</xdr:rowOff>
    </xdr:from>
    <xdr:to>
      <xdr:col>116</xdr:col>
      <xdr:colOff>114300</xdr:colOff>
      <xdr:row>59</xdr:row>
      <xdr:rowOff>142494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5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127271</xdr:rowOff>
    </xdr:from>
    <xdr:ext cx="313932"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713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30117</xdr:rowOff>
    </xdr:from>
    <xdr:to>
      <xdr:col>112</xdr:col>
      <xdr:colOff>38100</xdr:colOff>
      <xdr:row>59</xdr:row>
      <xdr:rowOff>131717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4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122844</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4017" y="10238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13353</xdr:rowOff>
    </xdr:from>
    <xdr:to>
      <xdr:col>107</xdr:col>
      <xdr:colOff>101600</xdr:colOff>
      <xdr:row>59</xdr:row>
      <xdr:rowOff>114953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2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106080</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5017" y="10221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150295</xdr:rowOff>
    </xdr:from>
    <xdr:to>
      <xdr:col>102</xdr:col>
      <xdr:colOff>165100</xdr:colOff>
      <xdr:row>58</xdr:row>
      <xdr:rowOff>80445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992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71572</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1001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35016</xdr:rowOff>
    </xdr:from>
    <xdr:to>
      <xdr:col>98</xdr:col>
      <xdr:colOff>38100</xdr:colOff>
      <xdr:row>59</xdr:row>
      <xdr:rowOff>136616</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5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127743</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7017" y="10243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26863</xdr:rowOff>
    </xdr:from>
    <xdr:to>
      <xdr:col>116</xdr:col>
      <xdr:colOff>63500</xdr:colOff>
      <xdr:row>73</xdr:row>
      <xdr:rowOff>90780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2371263"/>
          <a:ext cx="838200" cy="23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90780</xdr:rowOff>
    </xdr:from>
    <xdr:to>
      <xdr:col>111</xdr:col>
      <xdr:colOff>177800</xdr:colOff>
      <xdr:row>75</xdr:row>
      <xdr:rowOff>69108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2606630"/>
          <a:ext cx="889000" cy="3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69108</xdr:rowOff>
    </xdr:from>
    <xdr:to>
      <xdr:col>107</xdr:col>
      <xdr:colOff>50800</xdr:colOff>
      <xdr:row>75</xdr:row>
      <xdr:rowOff>107238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45300" y="12927858"/>
          <a:ext cx="889000" cy="3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161828</xdr:rowOff>
    </xdr:from>
    <xdr:to>
      <xdr:col>102</xdr:col>
      <xdr:colOff>114300</xdr:colOff>
      <xdr:row>75</xdr:row>
      <xdr:rowOff>107238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656300" y="12849128"/>
          <a:ext cx="889000" cy="11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147513</xdr:rowOff>
    </xdr:from>
    <xdr:to>
      <xdr:col>116</xdr:col>
      <xdr:colOff>114300</xdr:colOff>
      <xdr:row>72</xdr:row>
      <xdr:rowOff>77663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32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170390</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17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39980</xdr:rowOff>
    </xdr:from>
    <xdr:to>
      <xdr:col>112</xdr:col>
      <xdr:colOff>38100</xdr:colOff>
      <xdr:row>73</xdr:row>
      <xdr:rowOff>141580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25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158107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33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18308</xdr:rowOff>
    </xdr:from>
    <xdr:to>
      <xdr:col>107</xdr:col>
      <xdr:colOff>101600</xdr:colOff>
      <xdr:row>75</xdr:row>
      <xdr:rowOff>119908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287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136435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65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56438</xdr:rowOff>
    </xdr:from>
    <xdr:to>
      <xdr:col>102</xdr:col>
      <xdr:colOff>165100</xdr:colOff>
      <xdr:row>75</xdr:row>
      <xdr:rowOff>158038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291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3115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9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111028</xdr:rowOff>
    </xdr:from>
    <xdr:to>
      <xdr:col>98</xdr:col>
      <xdr:colOff>38100</xdr:colOff>
      <xdr:row>75</xdr:row>
      <xdr:rowOff>41178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279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57705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57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・住民一人当たりのコストの人件費については、類似団体内で下位に位置している。これは定員適正化計画・定員適正化指針等に基づき適正な定員管理を行ってきたことによる。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・当区の決算上の特徴であり歳出総額の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％を占める扶助費は、類似団体の中では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番目に多い状況であり、住民一人当たり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183,864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円と前年度と比べて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円増加した。私立保育園の運営費助成や障がい者自立支援給付事業が主な増要因である。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・普通建設事業費については、前年度より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8,343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た。これは、小・中学校改築工事件数の減少による工事費の減などが主な要因である。公共施設やインフラ施設の老朽化が進み、その維持更新経費が区財政を圧迫し施設を更新できない恐れもあるため、</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長寿命化等による財政負担の軽減や平準化、地域特性や人口構造の変化を踏まえた最適な施設配置など、公共施設等総合管理計画及び施設類型ごとに策定した個別計画により適切に対応していく。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693,223
653,892
53.25
331,562,511
317,160,375
12,472,219
184,973,867
18,907,244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124841</xdr:rowOff>
    </xdr:from>
    <xdr:to>
      <xdr:col>24</xdr:col>
      <xdr:colOff>63500</xdr:colOff>
      <xdr:row>37</xdr:row>
      <xdr:rowOff>133604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68491"/>
          <a:ext cx="8382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133604</xdr:rowOff>
    </xdr:from>
    <xdr:to>
      <xdr:col>19</xdr:col>
      <xdr:colOff>177800</xdr:colOff>
      <xdr:row>37</xdr:row>
      <xdr:rowOff>138557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77254"/>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134366</xdr:rowOff>
    </xdr:from>
    <xdr:to>
      <xdr:col>15</xdr:col>
      <xdr:colOff>50800</xdr:colOff>
      <xdr:row>37</xdr:row>
      <xdr:rowOff>138557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7801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134366</xdr:rowOff>
    </xdr:from>
    <xdr:to>
      <xdr:col>10</xdr:col>
      <xdr:colOff>114300</xdr:colOff>
      <xdr:row>37</xdr:row>
      <xdr:rowOff>136842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78016"/>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74041</xdr:rowOff>
    </xdr:from>
    <xdr:to>
      <xdr:col>24</xdr:col>
      <xdr:colOff>114300</xdr:colOff>
      <xdr:row>38</xdr:row>
      <xdr:rowOff>4190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176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160418</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3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82804</xdr:rowOff>
    </xdr:from>
    <xdr:to>
      <xdr:col>20</xdr:col>
      <xdr:colOff>38100</xdr:colOff>
      <xdr:row>38</xdr:row>
      <xdr:rowOff>12954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2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4081</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1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87757</xdr:rowOff>
    </xdr:from>
    <xdr:to>
      <xdr:col>15</xdr:col>
      <xdr:colOff>101600</xdr:colOff>
      <xdr:row>38</xdr:row>
      <xdr:rowOff>17907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3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9034</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83566</xdr:rowOff>
    </xdr:from>
    <xdr:to>
      <xdr:col>10</xdr:col>
      <xdr:colOff>165100</xdr:colOff>
      <xdr:row>38</xdr:row>
      <xdr:rowOff>13715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4843</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1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86042</xdr:rowOff>
    </xdr:from>
    <xdr:to>
      <xdr:col>6</xdr:col>
      <xdr:colOff>38100</xdr:colOff>
      <xdr:row>38</xdr:row>
      <xdr:rowOff>16193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96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7320</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2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29221</xdr:rowOff>
    </xdr:from>
    <xdr:to>
      <xdr:col>24</xdr:col>
      <xdr:colOff>63500</xdr:colOff>
      <xdr:row>59</xdr:row>
      <xdr:rowOff>134693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144771"/>
          <a:ext cx="838200" cy="10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159022</xdr:rowOff>
    </xdr:from>
    <xdr:to>
      <xdr:col>19</xdr:col>
      <xdr:colOff>177800</xdr:colOff>
      <xdr:row>59</xdr:row>
      <xdr:rowOff>29221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103122"/>
          <a:ext cx="889000" cy="4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89277</xdr:rowOff>
    </xdr:from>
    <xdr:to>
      <xdr:col>15</xdr:col>
      <xdr:colOff>50800</xdr:colOff>
      <xdr:row>58</xdr:row>
      <xdr:rowOff>159022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004677"/>
          <a:ext cx="889000" cy="109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89277</xdr:rowOff>
    </xdr:from>
    <xdr:to>
      <xdr:col>10</xdr:col>
      <xdr:colOff>114300</xdr:colOff>
      <xdr:row>59</xdr:row>
      <xdr:rowOff>9670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004677"/>
          <a:ext cx="889000" cy="112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83893</xdr:rowOff>
    </xdr:from>
    <xdr:to>
      <xdr:col>24</xdr:col>
      <xdr:colOff>114300</xdr:colOff>
      <xdr:row>60</xdr:row>
      <xdr:rowOff>14043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19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170270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1011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149871</xdr:rowOff>
    </xdr:from>
    <xdr:to>
      <xdr:col>20</xdr:col>
      <xdr:colOff>38100</xdr:colOff>
      <xdr:row>59</xdr:row>
      <xdr:rowOff>80021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9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71148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8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108222</xdr:rowOff>
    </xdr:from>
    <xdr:to>
      <xdr:col>15</xdr:col>
      <xdr:colOff>101600</xdr:colOff>
      <xdr:row>59</xdr:row>
      <xdr:rowOff>38372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5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29499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4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38477</xdr:rowOff>
    </xdr:from>
    <xdr:to>
      <xdr:col>10</xdr:col>
      <xdr:colOff>165100</xdr:colOff>
      <xdr:row>52</xdr:row>
      <xdr:rowOff>140077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95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131204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46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130320</xdr:rowOff>
    </xdr:from>
    <xdr:to>
      <xdr:col>6</xdr:col>
      <xdr:colOff>38100</xdr:colOff>
      <xdr:row>59</xdr:row>
      <xdr:rowOff>60470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51597</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128194</xdr:rowOff>
    </xdr:from>
    <xdr:to>
      <xdr:col>24</xdr:col>
      <xdr:colOff>63500</xdr:colOff>
      <xdr:row>76</xdr:row>
      <xdr:rowOff>20044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86944"/>
          <a:ext cx="838200" cy="6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20044</xdr:rowOff>
    </xdr:from>
    <xdr:to>
      <xdr:col>19</xdr:col>
      <xdr:colOff>177800</xdr:colOff>
      <xdr:row>76</xdr:row>
      <xdr:rowOff>40190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050244"/>
          <a:ext cx="889000" cy="20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40190</xdr:rowOff>
    </xdr:from>
    <xdr:to>
      <xdr:col>15</xdr:col>
      <xdr:colOff>50800</xdr:colOff>
      <xdr:row>77</xdr:row>
      <xdr:rowOff>64049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70390"/>
          <a:ext cx="889000" cy="19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64049</xdr:rowOff>
    </xdr:from>
    <xdr:to>
      <xdr:col>10</xdr:col>
      <xdr:colOff>114300</xdr:colOff>
      <xdr:row>77</xdr:row>
      <xdr:rowOff>104564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65699"/>
          <a:ext cx="889000" cy="4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77394</xdr:rowOff>
    </xdr:from>
    <xdr:to>
      <xdr:col>24</xdr:col>
      <xdr:colOff>114300</xdr:colOff>
      <xdr:row>76</xdr:row>
      <xdr:rowOff>7544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3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100271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87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140693</xdr:rowOff>
    </xdr:from>
    <xdr:to>
      <xdr:col>20</xdr:col>
      <xdr:colOff>38100</xdr:colOff>
      <xdr:row>76</xdr:row>
      <xdr:rowOff>70842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9944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87370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774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160840</xdr:rowOff>
    </xdr:from>
    <xdr:to>
      <xdr:col>15</xdr:col>
      <xdr:colOff>101600</xdr:colOff>
      <xdr:row>76</xdr:row>
      <xdr:rowOff>90990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1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107518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94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13249</xdr:rowOff>
    </xdr:from>
    <xdr:to>
      <xdr:col>10</xdr:col>
      <xdr:colOff>165100</xdr:colOff>
      <xdr:row>77</xdr:row>
      <xdr:rowOff>114849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1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131376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9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53764</xdr:rowOff>
    </xdr:from>
    <xdr:to>
      <xdr:col>6</xdr:col>
      <xdr:colOff>38100</xdr:colOff>
      <xdr:row>77</xdr:row>
      <xdr:rowOff>155364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5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441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3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96312</xdr:rowOff>
    </xdr:from>
    <xdr:to>
      <xdr:col>24</xdr:col>
      <xdr:colOff>63500</xdr:colOff>
      <xdr:row>97</xdr:row>
      <xdr:rowOff>78480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555512"/>
          <a:ext cx="838200" cy="15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145163</xdr:rowOff>
    </xdr:from>
    <xdr:to>
      <xdr:col>19</xdr:col>
      <xdr:colOff>177800</xdr:colOff>
      <xdr:row>96</xdr:row>
      <xdr:rowOff>96312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432913"/>
          <a:ext cx="889000" cy="12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145163</xdr:rowOff>
    </xdr:from>
    <xdr:to>
      <xdr:col>15</xdr:col>
      <xdr:colOff>50800</xdr:colOff>
      <xdr:row>98</xdr:row>
      <xdr:rowOff>33103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432913"/>
          <a:ext cx="889000" cy="402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26543</xdr:rowOff>
    </xdr:from>
    <xdr:to>
      <xdr:col>10</xdr:col>
      <xdr:colOff>114300</xdr:colOff>
      <xdr:row>98</xdr:row>
      <xdr:rowOff>33103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828643"/>
          <a:ext cx="889000" cy="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27680</xdr:rowOff>
    </xdr:from>
    <xdr:to>
      <xdr:col>24</xdr:col>
      <xdr:colOff>114300</xdr:colOff>
      <xdr:row>97</xdr:row>
      <xdr:rowOff>129280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114057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7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45512</xdr:rowOff>
    </xdr:from>
    <xdr:to>
      <xdr:col>20</xdr:col>
      <xdr:colOff>38100</xdr:colOff>
      <xdr:row>96</xdr:row>
      <xdr:rowOff>147112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0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138239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9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94363</xdr:rowOff>
    </xdr:from>
    <xdr:to>
      <xdr:col>15</xdr:col>
      <xdr:colOff>101600</xdr:colOff>
      <xdr:row>96</xdr:row>
      <xdr:rowOff>24513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38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15640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47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153753</xdr:rowOff>
    </xdr:from>
    <xdr:to>
      <xdr:col>10</xdr:col>
      <xdr:colOff>165100</xdr:colOff>
      <xdr:row>98</xdr:row>
      <xdr:rowOff>83903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8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75030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7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147193</xdr:rowOff>
    </xdr:from>
    <xdr:to>
      <xdr:col>6</xdr:col>
      <xdr:colOff>38100</xdr:colOff>
      <xdr:row>98</xdr:row>
      <xdr:rowOff>77343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68470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7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149758</xdr:rowOff>
    </xdr:from>
    <xdr:to>
      <xdr:col>55</xdr:col>
      <xdr:colOff>0</xdr:colOff>
      <xdr:row>37</xdr:row>
      <xdr:rowOff>125527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150508"/>
          <a:ext cx="838200" cy="3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149758</xdr:rowOff>
    </xdr:from>
    <xdr:to>
      <xdr:col>50</xdr:col>
      <xdr:colOff>114300</xdr:colOff>
      <xdr:row>37</xdr:row>
      <xdr:rowOff>130099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150508"/>
          <a:ext cx="889000" cy="3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101295</xdr:rowOff>
    </xdr:from>
    <xdr:to>
      <xdr:col>45</xdr:col>
      <xdr:colOff>177800</xdr:colOff>
      <xdr:row>37</xdr:row>
      <xdr:rowOff>130099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444945"/>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101295</xdr:rowOff>
    </xdr:from>
    <xdr:to>
      <xdr:col>41</xdr:col>
      <xdr:colOff>50800</xdr:colOff>
      <xdr:row>37</xdr:row>
      <xdr:rowOff>114554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44494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74727</xdr:rowOff>
    </xdr:from>
    <xdr:to>
      <xdr:col>55</xdr:col>
      <xdr:colOff>50800</xdr:colOff>
      <xdr:row>38</xdr:row>
      <xdr:rowOff>4877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1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161104</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333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98958</xdr:rowOff>
    </xdr:from>
    <xdr:to>
      <xdr:col>50</xdr:col>
      <xdr:colOff>165100</xdr:colOff>
      <xdr:row>36</xdr:row>
      <xdr:rowOff>29108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09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45635</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587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79299</xdr:rowOff>
    </xdr:from>
    <xdr:to>
      <xdr:col>46</xdr:col>
      <xdr:colOff>38100</xdr:colOff>
      <xdr:row>38</xdr:row>
      <xdr:rowOff>9449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2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576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515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50495</xdr:rowOff>
    </xdr:from>
    <xdr:to>
      <xdr:col>41</xdr:col>
      <xdr:colOff>101600</xdr:colOff>
      <xdr:row>37</xdr:row>
      <xdr:rowOff>152095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3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143222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486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63754</xdr:rowOff>
    </xdr:from>
    <xdr:to>
      <xdr:col>36</xdr:col>
      <xdr:colOff>165100</xdr:colOff>
      <xdr:row>37</xdr:row>
      <xdr:rowOff>165354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156481</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500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77521</xdr:rowOff>
    </xdr:from>
    <xdr:to>
      <xdr:col>55</xdr:col>
      <xdr:colOff>0</xdr:colOff>
      <xdr:row>58</xdr:row>
      <xdr:rowOff>83465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10021621"/>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78436</xdr:rowOff>
    </xdr:from>
    <xdr:to>
      <xdr:col>50</xdr:col>
      <xdr:colOff>114300</xdr:colOff>
      <xdr:row>58</xdr:row>
      <xdr:rowOff>83465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22536"/>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67463</xdr:rowOff>
    </xdr:from>
    <xdr:to>
      <xdr:col>45</xdr:col>
      <xdr:colOff>177800</xdr:colOff>
      <xdr:row>58</xdr:row>
      <xdr:rowOff>78436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11563"/>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67463</xdr:rowOff>
    </xdr:from>
    <xdr:to>
      <xdr:col>41</xdr:col>
      <xdr:colOff>50800</xdr:colOff>
      <xdr:row>58</xdr:row>
      <xdr:rowOff>88494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10011563"/>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26721</xdr:rowOff>
    </xdr:from>
    <xdr:to>
      <xdr:col>55</xdr:col>
      <xdr:colOff>50800</xdr:colOff>
      <xdr:row>58</xdr:row>
      <xdr:rowOff>128321</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7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113098</xdr:rowOff>
    </xdr:from>
    <xdr:ext cx="378565"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885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32665</xdr:rowOff>
    </xdr:from>
    <xdr:to>
      <xdr:col>50</xdr:col>
      <xdr:colOff>165100</xdr:colOff>
      <xdr:row>58</xdr:row>
      <xdr:rowOff>134265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97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125392</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10069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27636</xdr:rowOff>
    </xdr:from>
    <xdr:to>
      <xdr:col>46</xdr:col>
      <xdr:colOff>38100</xdr:colOff>
      <xdr:row>58</xdr:row>
      <xdr:rowOff>129236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97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120363</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61017" y="10064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16663</xdr:rowOff>
    </xdr:from>
    <xdr:to>
      <xdr:col>41</xdr:col>
      <xdr:colOff>101600</xdr:colOff>
      <xdr:row>58</xdr:row>
      <xdr:rowOff>118263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96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109390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10053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37694</xdr:rowOff>
    </xdr:from>
    <xdr:to>
      <xdr:col>36</xdr:col>
      <xdr:colOff>165100</xdr:colOff>
      <xdr:row>58</xdr:row>
      <xdr:rowOff>139294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98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130421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3017" y="10074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136271</xdr:rowOff>
    </xdr:from>
    <xdr:to>
      <xdr:col>55</xdr:col>
      <xdr:colOff>0</xdr:colOff>
      <xdr:row>76</xdr:row>
      <xdr:rowOff>153553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166471"/>
          <a:ext cx="838200" cy="1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153553</xdr:rowOff>
    </xdr:from>
    <xdr:to>
      <xdr:col>50</xdr:col>
      <xdr:colOff>114300</xdr:colOff>
      <xdr:row>77</xdr:row>
      <xdr:rowOff>148569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183753"/>
          <a:ext cx="889000" cy="16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103124</xdr:rowOff>
    </xdr:from>
    <xdr:to>
      <xdr:col>45</xdr:col>
      <xdr:colOff>177800</xdr:colOff>
      <xdr:row>77</xdr:row>
      <xdr:rowOff>148569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304774"/>
          <a:ext cx="889000" cy="4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103124</xdr:rowOff>
    </xdr:from>
    <xdr:to>
      <xdr:col>41</xdr:col>
      <xdr:colOff>50800</xdr:colOff>
      <xdr:row>77</xdr:row>
      <xdr:rowOff>163108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304774"/>
          <a:ext cx="889000" cy="5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85471</xdr:rowOff>
    </xdr:from>
    <xdr:to>
      <xdr:col>55</xdr:col>
      <xdr:colOff>50800</xdr:colOff>
      <xdr:row>77</xdr:row>
      <xdr:rowOff>15621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63898</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0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102753</xdr:rowOff>
    </xdr:from>
    <xdr:to>
      <xdr:col>50</xdr:col>
      <xdr:colOff>165100</xdr:colOff>
      <xdr:row>77</xdr:row>
      <xdr:rowOff>32903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13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24030</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22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97769</xdr:rowOff>
    </xdr:from>
    <xdr:to>
      <xdr:col>46</xdr:col>
      <xdr:colOff>38100</xdr:colOff>
      <xdr:row>78</xdr:row>
      <xdr:rowOff>27919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299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19046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39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52324</xdr:rowOff>
    </xdr:from>
    <xdr:to>
      <xdr:col>41</xdr:col>
      <xdr:colOff>101600</xdr:colOff>
      <xdr:row>77</xdr:row>
      <xdr:rowOff>153924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5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145051</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34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112308</xdr:rowOff>
    </xdr:from>
    <xdr:to>
      <xdr:col>36</xdr:col>
      <xdr:colOff>165100</xdr:colOff>
      <xdr:row>78</xdr:row>
      <xdr:rowOff>42458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1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33585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0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146061</xdr:rowOff>
    </xdr:from>
    <xdr:to>
      <xdr:col>55</xdr:col>
      <xdr:colOff>0</xdr:colOff>
      <xdr:row>97</xdr:row>
      <xdr:rowOff>7277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9639300" y="16605261"/>
          <a:ext cx="838200" cy="3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146061</xdr:rowOff>
    </xdr:from>
    <xdr:to>
      <xdr:col>50</xdr:col>
      <xdr:colOff>114300</xdr:colOff>
      <xdr:row>97</xdr:row>
      <xdr:rowOff>3632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605261"/>
          <a:ext cx="889000" cy="29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159440</xdr:rowOff>
    </xdr:from>
    <xdr:to>
      <xdr:col>45</xdr:col>
      <xdr:colOff>177800</xdr:colOff>
      <xdr:row>97</xdr:row>
      <xdr:rowOff>3632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7861300" y="16618640"/>
          <a:ext cx="889000" cy="1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159440</xdr:rowOff>
    </xdr:from>
    <xdr:to>
      <xdr:col>41</xdr:col>
      <xdr:colOff>50800</xdr:colOff>
      <xdr:row>97</xdr:row>
      <xdr:rowOff>1763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618640"/>
          <a:ext cx="889000" cy="1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127927</xdr:rowOff>
    </xdr:from>
    <xdr:to>
      <xdr:col>55</xdr:col>
      <xdr:colOff>50800</xdr:colOff>
      <xdr:row>97</xdr:row>
      <xdr:rowOff>58077</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8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42854</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50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95261</xdr:rowOff>
    </xdr:from>
    <xdr:to>
      <xdr:col>50</xdr:col>
      <xdr:colOff>165100</xdr:colOff>
      <xdr:row>97</xdr:row>
      <xdr:rowOff>25411</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5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16538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64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124282</xdr:rowOff>
    </xdr:from>
    <xdr:to>
      <xdr:col>46</xdr:col>
      <xdr:colOff>38100</xdr:colOff>
      <xdr:row>97</xdr:row>
      <xdr:rowOff>54432</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8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45559</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67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108640</xdr:rowOff>
    </xdr:from>
    <xdr:to>
      <xdr:col>41</xdr:col>
      <xdr:colOff>101600</xdr:colOff>
      <xdr:row>97</xdr:row>
      <xdr:rowOff>38790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56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29917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6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122413</xdr:rowOff>
    </xdr:from>
    <xdr:to>
      <xdr:col>36</xdr:col>
      <xdr:colOff>165100</xdr:colOff>
      <xdr:row>97</xdr:row>
      <xdr:rowOff>52563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8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43690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7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127036</xdr:rowOff>
    </xdr:from>
    <xdr:to>
      <xdr:col>85</xdr:col>
      <xdr:colOff>127000</xdr:colOff>
      <xdr:row>38</xdr:row>
      <xdr:rowOff>68651</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5481300" y="6470686"/>
          <a:ext cx="838200" cy="11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127036</xdr:rowOff>
    </xdr:from>
    <xdr:to>
      <xdr:col>81</xdr:col>
      <xdr:colOff>50800</xdr:colOff>
      <xdr:row>38</xdr:row>
      <xdr:rowOff>76926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470686"/>
          <a:ext cx="889000" cy="12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52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50729</xdr:rowOff>
    </xdr:from>
    <xdr:to>
      <xdr:col>76</xdr:col>
      <xdr:colOff>114300</xdr:colOff>
      <xdr:row>38</xdr:row>
      <xdr:rowOff>76926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565829"/>
          <a:ext cx="889000" cy="2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91328</xdr:rowOff>
    </xdr:from>
    <xdr:to>
      <xdr:col>71</xdr:col>
      <xdr:colOff>177800</xdr:colOff>
      <xdr:row>38</xdr:row>
      <xdr:rowOff>50729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434978"/>
          <a:ext cx="889000" cy="13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17851</xdr:rowOff>
    </xdr:from>
    <xdr:to>
      <xdr:col>85</xdr:col>
      <xdr:colOff>177800</xdr:colOff>
      <xdr:row>38</xdr:row>
      <xdr:rowOff>119451</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53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104228</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4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76236</xdr:rowOff>
    </xdr:from>
    <xdr:to>
      <xdr:col>81</xdr:col>
      <xdr:colOff>101600</xdr:colOff>
      <xdr:row>38</xdr:row>
      <xdr:rowOff>6386</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1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22913</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19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26126</xdr:rowOff>
    </xdr:from>
    <xdr:to>
      <xdr:col>76</xdr:col>
      <xdr:colOff>165100</xdr:colOff>
      <xdr:row>38</xdr:row>
      <xdr:rowOff>127726</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118853</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633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171379</xdr:rowOff>
    </xdr:from>
    <xdr:to>
      <xdr:col>72</xdr:col>
      <xdr:colOff>38100</xdr:colOff>
      <xdr:row>38</xdr:row>
      <xdr:rowOff>101529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51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92656</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60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40528</xdr:rowOff>
    </xdr:from>
    <xdr:to>
      <xdr:col>67</xdr:col>
      <xdr:colOff>101600</xdr:colOff>
      <xdr:row>37</xdr:row>
      <xdr:rowOff>142128</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38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133256</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476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151880</xdr:rowOff>
    </xdr:from>
    <xdr:to>
      <xdr:col>85</xdr:col>
      <xdr:colOff>127000</xdr:colOff>
      <xdr:row>56</xdr:row>
      <xdr:rowOff>152849</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753080"/>
          <a:ext cx="8382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60856</xdr:rowOff>
    </xdr:from>
    <xdr:to>
      <xdr:col>81</xdr:col>
      <xdr:colOff>50800</xdr:colOff>
      <xdr:row>56</xdr:row>
      <xdr:rowOff>152849</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4592300" y="9662056"/>
          <a:ext cx="889000" cy="9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60856</xdr:rowOff>
    </xdr:from>
    <xdr:to>
      <xdr:col>76</xdr:col>
      <xdr:colOff>114300</xdr:colOff>
      <xdr:row>57</xdr:row>
      <xdr:rowOff>32016</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662056"/>
          <a:ext cx="889000" cy="14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31316</xdr:rowOff>
    </xdr:from>
    <xdr:to>
      <xdr:col>71</xdr:col>
      <xdr:colOff>177800</xdr:colOff>
      <xdr:row>57</xdr:row>
      <xdr:rowOff>32016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803966"/>
          <a:ext cx="889000" cy="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101080</xdr:rowOff>
    </xdr:from>
    <xdr:to>
      <xdr:col>85</xdr:col>
      <xdr:colOff>177800</xdr:colOff>
      <xdr:row>57</xdr:row>
      <xdr:rowOff>31230</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60457</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49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102049</xdr:rowOff>
    </xdr:from>
    <xdr:to>
      <xdr:col>81</xdr:col>
      <xdr:colOff>101600</xdr:colOff>
      <xdr:row>57</xdr:row>
      <xdr:rowOff>32199</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0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48726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7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10056</xdr:rowOff>
    </xdr:from>
    <xdr:to>
      <xdr:col>76</xdr:col>
      <xdr:colOff>165100</xdr:colOff>
      <xdr:row>56</xdr:row>
      <xdr:rowOff>111656</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61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128183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38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152666</xdr:rowOff>
    </xdr:from>
    <xdr:to>
      <xdr:col>72</xdr:col>
      <xdr:colOff>38100</xdr:colOff>
      <xdr:row>57</xdr:row>
      <xdr:rowOff>82816</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5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99343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2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151966</xdr:rowOff>
    </xdr:from>
    <xdr:to>
      <xdr:col>67</xdr:col>
      <xdr:colOff>101600</xdr:colOff>
      <xdr:row>57</xdr:row>
      <xdr:rowOff>82116</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5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98643</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2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79716</xdr:rowOff>
    </xdr:from>
    <xdr:to>
      <xdr:col>85</xdr:col>
      <xdr:colOff>127000</xdr:colOff>
      <xdr:row>97</xdr:row>
      <xdr:rowOff>90962</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5481300" y="16710366"/>
          <a:ext cx="838200" cy="1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157987</xdr:rowOff>
    </xdr:from>
    <xdr:to>
      <xdr:col>81</xdr:col>
      <xdr:colOff>50800</xdr:colOff>
      <xdr:row>97</xdr:row>
      <xdr:rowOff>90962</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617187"/>
          <a:ext cx="889000" cy="10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157987</xdr:rowOff>
    </xdr:from>
    <xdr:to>
      <xdr:col>76</xdr:col>
      <xdr:colOff>114300</xdr:colOff>
      <xdr:row>96</xdr:row>
      <xdr:rowOff>162057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3703300" y="16617187"/>
          <a:ext cx="889000" cy="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156113</xdr:rowOff>
    </xdr:from>
    <xdr:to>
      <xdr:col>71</xdr:col>
      <xdr:colOff>177800</xdr:colOff>
      <xdr:row>96</xdr:row>
      <xdr:rowOff>162057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615313"/>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28916</xdr:rowOff>
    </xdr:from>
    <xdr:to>
      <xdr:col>85</xdr:col>
      <xdr:colOff>177800</xdr:colOff>
      <xdr:row>97</xdr:row>
      <xdr:rowOff>130516</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65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7343</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40162</xdr:rowOff>
    </xdr:from>
    <xdr:to>
      <xdr:col>81</xdr:col>
      <xdr:colOff>101600</xdr:colOff>
      <xdr:row>97</xdr:row>
      <xdr:rowOff>141762</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67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132889</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763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107187</xdr:rowOff>
    </xdr:from>
    <xdr:to>
      <xdr:col>76</xdr:col>
      <xdr:colOff>165100</xdr:colOff>
      <xdr:row>97</xdr:row>
      <xdr:rowOff>37337</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56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53864</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34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111257</xdr:rowOff>
    </xdr:from>
    <xdr:to>
      <xdr:col>72</xdr:col>
      <xdr:colOff>38100</xdr:colOff>
      <xdr:row>97</xdr:row>
      <xdr:rowOff>41407</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57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57934</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34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105313</xdr:rowOff>
    </xdr:from>
    <xdr:to>
      <xdr:col>67</xdr:col>
      <xdr:colOff>101600</xdr:colOff>
      <xdr:row>97</xdr:row>
      <xdr:rowOff>35463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56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26590</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657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・歳出総額の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％を占める民生費は、住民一人当たり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279,010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円となっており、年々増加している。中でも生活保護費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67,968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円、障がい者自立支援給付費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27,274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円、児童手当</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12,684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円、私立保育園運営費助成事業</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27,814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事業合計が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135,740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民生費の約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割を占める。生活保護の適正化を図る一方、子育て環境の充実は、足立区の重点課題であり、今後も積極的に取り組んでいく。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72,336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円で類似団体内平均値を上回っている。小・中合わせて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を超える学校運営費とともに、老朽化する校舎の改築・改修を計画的に行っていること、また、小・中学校タブレット等のＩＣＴ環境更新のために、</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教育ＩＣＴ環境整備資金積立基金に積立を行ったことが主な要因である。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・衛生費は、新型コロナウイルス感染症の５類移行に伴い、ワクチン接種事業及び感染症予防・患者医療費公費負担が大幅減となり、前年度比で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6,720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標準財政規模が</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86.2</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億円増</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(+4.9%)</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になったことに加え、実質収支額が</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5.6</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億円減</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4.3%)</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のため、実質収支比率は</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6.74%</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となり、適正水準である</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を超えた。歳入、歳出ともに決算総額は減少したが、歳入総額の減に比べ、物価高騰対策経費等の増により、歳出の減少幅が少ないことが要因である。</a:t>
          </a:r>
          <a:endPar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財政調整基金は、物価高騰対策等のために積極的な活用を図ったが、令和</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年度の歳計剰余金から基金に</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66</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億円積み立てたため、現在高は前年度比で</a:t>
          </a:r>
          <a:r>
            <a:rPr kumimoji="1" lang="en-US" altLang="ja-JP"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16</a:t>
          </a:r>
          <a:r>
            <a:rPr kumimoji="1" lang="ja-JP" altLang="en-US" sz="13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一般会計の実質収支は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125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億円の黒字、全会計の実質収支額は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150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億円の黒字である。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このうち一般会計は、退職手当減による人件費や工事完了に伴う投資的経費などの歳出減に加え、納税義務者の増加などによる特別区民税の増、都税収入の増加による財政調整交付金の増などが主な要因となり、黒字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国民健康保険特別会計は、令和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月からの社会保険適用拡大等の影響により、被保険者数が大幅に減少し、保険給付費が前年度より</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億円減少したことが要因となり、黒字となっている。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介護保険特別会計は、介護サービス利用者数増により、保険給付費は前年度より</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億円増加したが、保険給付費増に伴い国庫支出金と給付準備基金繰入金等も増加したため、黒字となっている。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後期高齢者医療特別会計は、被保険者数の増加などにより保険給付費が増加したが、被保険者数の増による保険料収入の増などにより、黒字となっている。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今後も堅実な財政運営に取り組んでいく。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view="pageBreakPreview" zoomScaleNormal="90" zoomScaleSheetLayoutView="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331562511</v>
      </c>
      <c r="BO4" s="462"/>
      <c r="BP4" s="462"/>
      <c r="BQ4" s="462"/>
      <c r="BR4" s="462"/>
      <c r="BS4" s="462"/>
      <c r="BT4" s="462"/>
      <c r="BU4" s="463"/>
      <c r="BV4" s="461">
        <v>340840685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6.7</v>
      </c>
      <c r="CU4" s="602"/>
      <c r="CV4" s="602"/>
      <c r="CW4" s="602"/>
      <c r="CX4" s="602"/>
      <c r="CY4" s="602"/>
      <c r="CZ4" s="602"/>
      <c r="DA4" s="603"/>
      <c r="DB4" s="601">
        <v>7.4</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317160375</v>
      </c>
      <c r="BO5" s="433"/>
      <c r="BP5" s="433"/>
      <c r="BQ5" s="433"/>
      <c r="BR5" s="433"/>
      <c r="BS5" s="433"/>
      <c r="BT5" s="433"/>
      <c r="BU5" s="434"/>
      <c r="BV5" s="432">
        <v>326844422</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78.599999999999994</v>
      </c>
      <c r="CU5" s="430"/>
      <c r="CV5" s="430"/>
      <c r="CW5" s="430"/>
      <c r="CX5" s="430"/>
      <c r="CY5" s="430"/>
      <c r="CZ5" s="430"/>
      <c r="DA5" s="431"/>
      <c r="DB5" s="429">
        <v>75.900000000000006</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14402136</v>
      </c>
      <c r="BO6" s="433"/>
      <c r="BP6" s="433"/>
      <c r="BQ6" s="433"/>
      <c r="BR6" s="433"/>
      <c r="BS6" s="433"/>
      <c r="BT6" s="433"/>
      <c r="BU6" s="434"/>
      <c r="BV6" s="432">
        <v>13996263</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78.599999999999994</v>
      </c>
      <c r="CU6" s="576"/>
      <c r="CV6" s="576"/>
      <c r="CW6" s="576"/>
      <c r="CX6" s="576"/>
      <c r="CY6" s="576"/>
      <c r="CZ6" s="576"/>
      <c r="DA6" s="577"/>
      <c r="DB6" s="575">
        <v>75.900000000000006</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1929917</v>
      </c>
      <c r="BO7" s="433"/>
      <c r="BP7" s="433"/>
      <c r="BQ7" s="433"/>
      <c r="BR7" s="433"/>
      <c r="BS7" s="433"/>
      <c r="BT7" s="433"/>
      <c r="BU7" s="434"/>
      <c r="BV7" s="432">
        <v>967111</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184973867</v>
      </c>
      <c r="CU7" s="433"/>
      <c r="CV7" s="433"/>
      <c r="CW7" s="433"/>
      <c r="CX7" s="433"/>
      <c r="CY7" s="433"/>
      <c r="CZ7" s="433"/>
      <c r="DA7" s="434"/>
      <c r="DB7" s="432">
        <v>176357720</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12472219</v>
      </c>
      <c r="BO8" s="433"/>
      <c r="BP8" s="433"/>
      <c r="BQ8" s="433"/>
      <c r="BR8" s="433"/>
      <c r="BS8" s="433"/>
      <c r="BT8" s="433"/>
      <c r="BU8" s="434"/>
      <c r="BV8" s="432">
        <v>13029152</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0.38</v>
      </c>
      <c r="CU8" s="536"/>
      <c r="CV8" s="536"/>
      <c r="CW8" s="536"/>
      <c r="CX8" s="536"/>
      <c r="CY8" s="536"/>
      <c r="CZ8" s="536"/>
      <c r="DA8" s="537"/>
      <c r="DB8" s="535">
        <v>0.38</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695043</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-556933</v>
      </c>
      <c r="BO9" s="433"/>
      <c r="BP9" s="433"/>
      <c r="BQ9" s="433"/>
      <c r="BR9" s="433"/>
      <c r="BS9" s="433"/>
      <c r="BT9" s="433"/>
      <c r="BU9" s="434"/>
      <c r="BV9" s="432">
        <v>1701089</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1.6</v>
      </c>
      <c r="CU9" s="430"/>
      <c r="CV9" s="430"/>
      <c r="CW9" s="430"/>
      <c r="CX9" s="430"/>
      <c r="CY9" s="430"/>
      <c r="CZ9" s="430"/>
      <c r="DA9" s="431"/>
      <c r="DB9" s="429">
        <v>1.6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670122</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21150</v>
      </c>
      <c r="BO10" s="433"/>
      <c r="BP10" s="433"/>
      <c r="BQ10" s="433"/>
      <c r="BR10" s="433"/>
      <c r="BS10" s="433"/>
      <c r="BT10" s="433"/>
      <c r="BU10" s="434"/>
      <c r="BV10" s="432">
        <v>17788</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693223</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5020647</v>
      </c>
      <c r="BO12" s="433"/>
      <c r="BP12" s="433"/>
      <c r="BQ12" s="433"/>
      <c r="BR12" s="433"/>
      <c r="BS12" s="433"/>
      <c r="BT12" s="433"/>
      <c r="BU12" s="434"/>
      <c r="BV12" s="432">
        <v>6713706</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653892</v>
      </c>
      <c r="S13" s="520"/>
      <c r="T13" s="520"/>
      <c r="U13" s="520"/>
      <c r="V13" s="521"/>
      <c r="W13" s="522" t="s">
        <v>131</v>
      </c>
      <c r="X13" s="418"/>
      <c r="Y13" s="418"/>
      <c r="Z13" s="418"/>
      <c r="AA13" s="418"/>
      <c r="AB13" s="419"/>
      <c r="AC13" s="385">
        <v>540</v>
      </c>
      <c r="AD13" s="386"/>
      <c r="AE13" s="386"/>
      <c r="AF13" s="386"/>
      <c r="AG13" s="387"/>
      <c r="AH13" s="385">
        <v>594</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-5556430</v>
      </c>
      <c r="BO13" s="433"/>
      <c r="BP13" s="433"/>
      <c r="BQ13" s="433"/>
      <c r="BR13" s="433"/>
      <c r="BS13" s="433"/>
      <c r="BT13" s="433"/>
      <c r="BU13" s="434"/>
      <c r="BV13" s="432">
        <v>-4994829</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-3.4</v>
      </c>
      <c r="CU13" s="430"/>
      <c r="CV13" s="430"/>
      <c r="CW13" s="430"/>
      <c r="CX13" s="430"/>
      <c r="CY13" s="430"/>
      <c r="CZ13" s="430"/>
      <c r="DA13" s="431"/>
      <c r="DB13" s="429">
        <v>-3.8</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690114</v>
      </c>
      <c r="S14" s="520"/>
      <c r="T14" s="520"/>
      <c r="U14" s="520"/>
      <c r="V14" s="521"/>
      <c r="W14" s="523"/>
      <c r="X14" s="421"/>
      <c r="Y14" s="421"/>
      <c r="Z14" s="421"/>
      <c r="AA14" s="421"/>
      <c r="AB14" s="422"/>
      <c r="AC14" s="512">
        <v>0.2</v>
      </c>
      <c r="AD14" s="513"/>
      <c r="AE14" s="513"/>
      <c r="AF14" s="513"/>
      <c r="AG14" s="514"/>
      <c r="AH14" s="512">
        <v>0.3</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654066</v>
      </c>
      <c r="S15" s="520"/>
      <c r="T15" s="520"/>
      <c r="U15" s="520"/>
      <c r="V15" s="521"/>
      <c r="W15" s="522" t="s">
        <v>137</v>
      </c>
      <c r="X15" s="418"/>
      <c r="Y15" s="418"/>
      <c r="Z15" s="418"/>
      <c r="AA15" s="418"/>
      <c r="AB15" s="419"/>
      <c r="AC15" s="385">
        <v>49707</v>
      </c>
      <c r="AD15" s="386"/>
      <c r="AE15" s="386"/>
      <c r="AF15" s="386"/>
      <c r="AG15" s="387"/>
      <c r="AH15" s="385">
        <v>49419</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66343037</v>
      </c>
      <c r="BO15" s="462"/>
      <c r="BP15" s="462"/>
      <c r="BQ15" s="462"/>
      <c r="BR15" s="462"/>
      <c r="BS15" s="462"/>
      <c r="BT15" s="462"/>
      <c r="BU15" s="463"/>
      <c r="BV15" s="461">
        <v>61521610</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19.100000000000001</v>
      </c>
      <c r="AD16" s="513"/>
      <c r="AE16" s="513"/>
      <c r="AF16" s="513"/>
      <c r="AG16" s="514"/>
      <c r="AH16" s="512">
        <v>21.4</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176679060</v>
      </c>
      <c r="BO16" s="433"/>
      <c r="BP16" s="433"/>
      <c r="BQ16" s="433"/>
      <c r="BR16" s="433"/>
      <c r="BS16" s="433"/>
      <c r="BT16" s="433"/>
      <c r="BU16" s="434"/>
      <c r="BV16" s="432">
        <v>168406568</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210600</v>
      </c>
      <c r="AD17" s="386"/>
      <c r="AE17" s="386"/>
      <c r="AF17" s="386"/>
      <c r="AG17" s="387"/>
      <c r="AH17" s="385">
        <v>180740</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184973867</v>
      </c>
      <c r="BO17" s="433"/>
      <c r="BP17" s="433"/>
      <c r="BQ17" s="433"/>
      <c r="BR17" s="433"/>
      <c r="BS17" s="433"/>
      <c r="BT17" s="433"/>
      <c r="BU17" s="434"/>
      <c r="BV17" s="432">
        <v>176357720</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53.25</v>
      </c>
      <c r="M18" s="485"/>
      <c r="N18" s="485"/>
      <c r="O18" s="485"/>
      <c r="P18" s="485"/>
      <c r="Q18" s="485"/>
      <c r="R18" s="486"/>
      <c r="S18" s="486"/>
      <c r="T18" s="486"/>
      <c r="U18" s="486"/>
      <c r="V18" s="487"/>
      <c r="W18" s="503"/>
      <c r="X18" s="504"/>
      <c r="Y18" s="504"/>
      <c r="Z18" s="504"/>
      <c r="AA18" s="504"/>
      <c r="AB18" s="528"/>
      <c r="AC18" s="402">
        <v>80.7</v>
      </c>
      <c r="AD18" s="403"/>
      <c r="AE18" s="403"/>
      <c r="AF18" s="403"/>
      <c r="AG18" s="488"/>
      <c r="AH18" s="402">
        <v>78.3</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148777002</v>
      </c>
      <c r="BO18" s="433"/>
      <c r="BP18" s="433"/>
      <c r="BQ18" s="433"/>
      <c r="BR18" s="433"/>
      <c r="BS18" s="433"/>
      <c r="BT18" s="433"/>
      <c r="BU18" s="434"/>
      <c r="BV18" s="432">
        <v>139691505</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13052</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216065889</v>
      </c>
      <c r="BO19" s="433"/>
      <c r="BP19" s="433"/>
      <c r="BQ19" s="433"/>
      <c r="BR19" s="433"/>
      <c r="BS19" s="433"/>
      <c r="BT19" s="433"/>
      <c r="BU19" s="434"/>
      <c r="BV19" s="432">
        <v>203928648</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345346</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18907244</v>
      </c>
      <c r="BO22" s="462"/>
      <c r="BP22" s="462"/>
      <c r="BQ22" s="462"/>
      <c r="BR22" s="462"/>
      <c r="BS22" s="462"/>
      <c r="BT22" s="462"/>
      <c r="BU22" s="463"/>
      <c r="BV22" s="461">
        <v>22195704</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16856890</v>
      </c>
      <c r="BO23" s="433"/>
      <c r="BP23" s="433"/>
      <c r="BQ23" s="433"/>
      <c r="BR23" s="433"/>
      <c r="BS23" s="433"/>
      <c r="BT23" s="433"/>
      <c r="BU23" s="434"/>
      <c r="BV23" s="432">
        <v>19328908</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10788</v>
      </c>
      <c r="R24" s="386"/>
      <c r="S24" s="386"/>
      <c r="T24" s="386"/>
      <c r="U24" s="386"/>
      <c r="V24" s="387"/>
      <c r="W24" s="475"/>
      <c r="X24" s="412"/>
      <c r="Y24" s="413"/>
      <c r="Z24" s="388" t="s">
        <v>162</v>
      </c>
      <c r="AA24" s="389"/>
      <c r="AB24" s="389"/>
      <c r="AC24" s="389"/>
      <c r="AD24" s="389"/>
      <c r="AE24" s="389"/>
      <c r="AF24" s="389"/>
      <c r="AG24" s="390"/>
      <c r="AH24" s="385">
        <v>3416</v>
      </c>
      <c r="AI24" s="386"/>
      <c r="AJ24" s="386"/>
      <c r="AK24" s="386"/>
      <c r="AL24" s="387"/>
      <c r="AM24" s="385">
        <v>10183096</v>
      </c>
      <c r="AN24" s="386"/>
      <c r="AO24" s="386"/>
      <c r="AP24" s="386"/>
      <c r="AQ24" s="386"/>
      <c r="AR24" s="387"/>
      <c r="AS24" s="385">
        <v>2981</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18907244</v>
      </c>
      <c r="BO24" s="433"/>
      <c r="BP24" s="433"/>
      <c r="BQ24" s="433"/>
      <c r="BR24" s="433"/>
      <c r="BS24" s="433"/>
      <c r="BT24" s="433"/>
      <c r="BU24" s="434"/>
      <c r="BV24" s="432">
        <v>22195704</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8649</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82524099</v>
      </c>
      <c r="BO25" s="462"/>
      <c r="BP25" s="462"/>
      <c r="BQ25" s="462"/>
      <c r="BR25" s="462"/>
      <c r="BS25" s="462"/>
      <c r="BT25" s="462"/>
      <c r="BU25" s="463"/>
      <c r="BV25" s="461">
        <v>78751418</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7458</v>
      </c>
      <c r="R26" s="386"/>
      <c r="S26" s="386"/>
      <c r="T26" s="386"/>
      <c r="U26" s="386"/>
      <c r="V26" s="387"/>
      <c r="W26" s="475"/>
      <c r="X26" s="412"/>
      <c r="Y26" s="413"/>
      <c r="Z26" s="388" t="s">
        <v>168</v>
      </c>
      <c r="AA26" s="443"/>
      <c r="AB26" s="443"/>
      <c r="AC26" s="443"/>
      <c r="AD26" s="443"/>
      <c r="AE26" s="443"/>
      <c r="AF26" s="443"/>
      <c r="AG26" s="444"/>
      <c r="AH26" s="385">
        <v>136</v>
      </c>
      <c r="AI26" s="386"/>
      <c r="AJ26" s="386"/>
      <c r="AK26" s="386"/>
      <c r="AL26" s="387"/>
      <c r="AM26" s="385">
        <v>411672</v>
      </c>
      <c r="AN26" s="386"/>
      <c r="AO26" s="386"/>
      <c r="AP26" s="386"/>
      <c r="AQ26" s="386"/>
      <c r="AR26" s="387"/>
      <c r="AS26" s="385">
        <v>3027</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9430</v>
      </c>
      <c r="R27" s="386"/>
      <c r="S27" s="386"/>
      <c r="T27" s="386"/>
      <c r="U27" s="386"/>
      <c r="V27" s="387"/>
      <c r="W27" s="475"/>
      <c r="X27" s="412"/>
      <c r="Y27" s="413"/>
      <c r="Z27" s="388" t="s">
        <v>171</v>
      </c>
      <c r="AA27" s="389"/>
      <c r="AB27" s="389"/>
      <c r="AC27" s="389"/>
      <c r="AD27" s="389"/>
      <c r="AE27" s="389"/>
      <c r="AF27" s="389"/>
      <c r="AG27" s="390"/>
      <c r="AH27" s="385">
        <v>15</v>
      </c>
      <c r="AI27" s="386"/>
      <c r="AJ27" s="386"/>
      <c r="AK27" s="386"/>
      <c r="AL27" s="387"/>
      <c r="AM27" s="385">
        <v>62895</v>
      </c>
      <c r="AN27" s="386"/>
      <c r="AO27" s="386"/>
      <c r="AP27" s="386"/>
      <c r="AQ27" s="386"/>
      <c r="AR27" s="387"/>
      <c r="AS27" s="385">
        <v>4193</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8080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48570746</v>
      </c>
      <c r="BO28" s="462"/>
      <c r="BP28" s="462"/>
      <c r="BQ28" s="462"/>
      <c r="BR28" s="462"/>
      <c r="BS28" s="462"/>
      <c r="BT28" s="462"/>
      <c r="BU28" s="463"/>
      <c r="BV28" s="461">
        <v>46970243</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43</v>
      </c>
      <c r="M29" s="386"/>
      <c r="N29" s="386"/>
      <c r="O29" s="386"/>
      <c r="P29" s="387"/>
      <c r="Q29" s="385">
        <v>6150</v>
      </c>
      <c r="R29" s="386"/>
      <c r="S29" s="386"/>
      <c r="T29" s="386"/>
      <c r="U29" s="386"/>
      <c r="V29" s="387"/>
      <c r="W29" s="476"/>
      <c r="X29" s="477"/>
      <c r="Y29" s="478"/>
      <c r="Z29" s="388" t="s">
        <v>177</v>
      </c>
      <c r="AA29" s="389"/>
      <c r="AB29" s="389"/>
      <c r="AC29" s="389"/>
      <c r="AD29" s="389"/>
      <c r="AE29" s="389"/>
      <c r="AF29" s="389"/>
      <c r="AG29" s="390"/>
      <c r="AH29" s="385">
        <v>3431</v>
      </c>
      <c r="AI29" s="386"/>
      <c r="AJ29" s="386"/>
      <c r="AK29" s="386"/>
      <c r="AL29" s="387"/>
      <c r="AM29" s="385">
        <v>10245991</v>
      </c>
      <c r="AN29" s="386"/>
      <c r="AO29" s="386"/>
      <c r="AP29" s="386"/>
      <c r="AQ29" s="386"/>
      <c r="AR29" s="387"/>
      <c r="AS29" s="385">
        <v>2986</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4501510</v>
      </c>
      <c r="BO29" s="433"/>
      <c r="BP29" s="433"/>
      <c r="BQ29" s="433"/>
      <c r="BR29" s="433"/>
      <c r="BS29" s="433"/>
      <c r="BT29" s="433"/>
      <c r="BU29" s="434"/>
      <c r="BV29" s="432">
        <v>4883339</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98.7</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132725820</v>
      </c>
      <c r="BO30" s="467"/>
      <c r="BP30" s="467"/>
      <c r="BQ30" s="467"/>
      <c r="BR30" s="467"/>
      <c r="BS30" s="467"/>
      <c r="BT30" s="467"/>
      <c r="BU30" s="468"/>
      <c r="BV30" s="466">
        <v>129698110</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10</v>
      </c>
      <c r="CP34" s="380"/>
      <c r="CQ34" s="381" t="str">
        <f>IF('各会計、関係団体の財政状況及び健全化判断比率'!BS7="","",'各会計、関係団体の財政状況及び健全化判断比率'!BS7)</f>
        <v>足立区スポーツ協会</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11</v>
      </c>
      <c r="CP35" s="380"/>
      <c r="CQ35" s="381" t="str">
        <f>IF('各会計、関係団体の財政状況及び健全化判断比率'!BS8="","",'各会計、関係団体の財政状況及び健全化判断比率'!BS8)</f>
        <v>足立区勤労福祉サービスセンター</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東京二十三区清掃一部事務組合</v>
      </c>
      <c r="BZ36" s="381"/>
      <c r="CA36" s="381"/>
      <c r="CB36" s="381"/>
      <c r="CC36" s="381"/>
      <c r="CD36" s="381"/>
      <c r="CE36" s="381"/>
      <c r="CF36" s="381"/>
      <c r="CG36" s="381"/>
      <c r="CH36" s="381"/>
      <c r="CI36" s="381"/>
      <c r="CJ36" s="381"/>
      <c r="CK36" s="381"/>
      <c r="CL36" s="381"/>
      <c r="CM36" s="381"/>
      <c r="CN36" s="175"/>
      <c r="CO36" s="380">
        <f t="shared" si="3"/>
        <v>12</v>
      </c>
      <c r="CP36" s="380"/>
      <c r="CQ36" s="381" t="str">
        <f>IF('各会計、関係団体の財政状況及び健全化判断比率'!BS9="","",'各会計、関係団体の財政状況及び健全化判断比率'!BS9)</f>
        <v>足立市街地開発</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〇</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f t="shared" si="3"/>
        <v>13</v>
      </c>
      <c r="CP37" s="380"/>
      <c r="CQ37" s="381" t="str">
        <f>IF('各会計、関係団体の財政状況及び健全化判断比率'!BS10="","",'各会計、関係団体の財政状況及び健全化判断比率'!BS10)</f>
        <v>足立区生涯学習振興公社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東京都後期高齢者医療広域連合（後期高齢者医療特別会計）</v>
      </c>
      <c r="BZ38" s="381"/>
      <c r="CA38" s="381"/>
      <c r="CB38" s="381"/>
      <c r="CC38" s="381"/>
      <c r="CD38" s="381"/>
      <c r="CE38" s="381"/>
      <c r="CF38" s="381"/>
      <c r="CG38" s="381"/>
      <c r="CH38" s="381"/>
      <c r="CI38" s="381"/>
      <c r="CJ38" s="381"/>
      <c r="CK38" s="381"/>
      <c r="CL38" s="381"/>
      <c r="CM38" s="381"/>
      <c r="CN38" s="175"/>
      <c r="CO38" s="380">
        <f t="shared" si="3"/>
        <v>14</v>
      </c>
      <c r="CP38" s="380"/>
      <c r="CQ38" s="381" t="str">
        <f>IF('各会計、関係団体の財政状況及び健全化判断比率'!BS11="","",'各会計、関係団体の財政状況及び健全化判断比率'!BS11)</f>
        <v>足立区土地開発公社</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〇</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f t="shared" si="3"/>
        <v>15</v>
      </c>
      <c r="CP39" s="380"/>
      <c r="CQ39" s="381" t="str">
        <f>IF('各会計、関係団体の財政状況及び健全化判断比率'!BS12="","",'各会計、関係団体の財政状況及び健全化判断比率'!BS12)</f>
        <v>足立区観光交流協会</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MSesz8H0KCiHuNqjVWE3CoqoCSkNq9YIA8OaSpG0nG+Gu4kiAVXhQ3tlZaXHcsGj2micsYbC+3DaoyC03Dtt2Q==" saltValue="7tVb61F44ydeDHXiHiU9E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41"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529</v>
      </c>
      <c r="D34" s="1162"/>
      <c r="E34" s="1163"/>
      <c r="F34" s="32">
        <v>4.53</v>
      </c>
      <c r="G34" s="33">
        <v>5.1100000000000003</v>
      </c>
      <c r="H34" s="33">
        <v>6.68</v>
      </c>
      <c r="I34" s="33">
        <v>7.38</v>
      </c>
      <c r="J34" s="34">
        <v>6.74</v>
      </c>
      <c r="K34" s="22"/>
      <c r="L34" s="22"/>
      <c r="M34" s="22"/>
      <c r="N34" s="22"/>
      <c r="O34" s="22"/>
      <c r="P34" s="22"/>
    </row>
    <row r="35" spans="1:16" ht="39" customHeight="1" x14ac:dyDescent="0.2">
      <c r="A35" s="22"/>
      <c r="B35" s="35"/>
      <c r="C35" s="1158" t="s">
        <v>530</v>
      </c>
      <c r="D35" s="1158"/>
      <c r="E35" s="1159"/>
      <c r="F35" s="36">
        <v>1</v>
      </c>
      <c r="G35" s="37">
        <v>1.06</v>
      </c>
      <c r="H35" s="37">
        <v>1</v>
      </c>
      <c r="I35" s="37">
        <v>1.48</v>
      </c>
      <c r="J35" s="38">
        <v>1.02</v>
      </c>
      <c r="K35" s="22"/>
      <c r="L35" s="22"/>
      <c r="M35" s="22"/>
      <c r="N35" s="22"/>
      <c r="O35" s="22"/>
      <c r="P35" s="22"/>
    </row>
    <row r="36" spans="1:16" ht="39" customHeight="1" x14ac:dyDescent="0.2">
      <c r="A36" s="22"/>
      <c r="B36" s="35"/>
      <c r="C36" s="1158" t="s">
        <v>531</v>
      </c>
      <c r="D36" s="1158"/>
      <c r="E36" s="1159"/>
      <c r="F36" s="36">
        <v>0.44</v>
      </c>
      <c r="G36" s="37">
        <v>0.49</v>
      </c>
      <c r="H36" s="37">
        <v>0.53</v>
      </c>
      <c r="I36" s="37">
        <v>0.37</v>
      </c>
      <c r="J36" s="38">
        <v>0.22</v>
      </c>
      <c r="K36" s="22"/>
      <c r="L36" s="22"/>
      <c r="M36" s="22"/>
      <c r="N36" s="22"/>
      <c r="O36" s="22"/>
      <c r="P36" s="22"/>
    </row>
    <row r="37" spans="1:16" ht="39" customHeight="1" x14ac:dyDescent="0.2">
      <c r="A37" s="22"/>
      <c r="B37" s="35"/>
      <c r="C37" s="1158" t="s">
        <v>532</v>
      </c>
      <c r="D37" s="1158"/>
      <c r="E37" s="1159"/>
      <c r="F37" s="36">
        <v>0.12</v>
      </c>
      <c r="G37" s="37">
        <v>0.08</v>
      </c>
      <c r="H37" s="37">
        <v>0.11</v>
      </c>
      <c r="I37" s="37">
        <v>0.04</v>
      </c>
      <c r="J37" s="38">
        <v>0.09</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533</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534</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4cwUFlgGN6JvlUpYqWIdfxXGBndywscGWoNGjzhkbcB2kiX8HEoOtESqvPfoGueKpEEpS0MlyiuYCUaxNUIEPw==" saltValue="JyvIvwV3BoOlK00xMWHM7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4389</v>
      </c>
      <c r="L45" s="58">
        <v>3482</v>
      </c>
      <c r="M45" s="58">
        <v>2804</v>
      </c>
      <c r="N45" s="58">
        <v>3041</v>
      </c>
      <c r="O45" s="59">
        <v>2842</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482</v>
      </c>
      <c r="L46" s="62" t="s">
        <v>482</v>
      </c>
      <c r="M46" s="62" t="s">
        <v>482</v>
      </c>
      <c r="N46" s="62" t="s">
        <v>482</v>
      </c>
      <c r="O46" s="63" t="s">
        <v>482</v>
      </c>
      <c r="P46" s="46"/>
      <c r="Q46" s="46"/>
      <c r="R46" s="46"/>
      <c r="S46" s="46"/>
      <c r="T46" s="46"/>
      <c r="U46" s="46"/>
    </row>
    <row r="47" spans="1:21" ht="30.75" customHeight="1" x14ac:dyDescent="0.2">
      <c r="A47" s="46"/>
      <c r="B47" s="1189"/>
      <c r="C47" s="1190"/>
      <c r="D47" s="60"/>
      <c r="E47" s="1166" t="s">
        <v>12</v>
      </c>
      <c r="F47" s="1166"/>
      <c r="G47" s="1166"/>
      <c r="H47" s="1166"/>
      <c r="I47" s="1166"/>
      <c r="J47" s="1167"/>
      <c r="K47" s="61">
        <v>148</v>
      </c>
      <c r="L47" s="62">
        <v>138</v>
      </c>
      <c r="M47" s="62">
        <v>98</v>
      </c>
      <c r="N47" s="62">
        <v>30</v>
      </c>
      <c r="O47" s="63">
        <v>22</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482</v>
      </c>
      <c r="L48" s="62" t="s">
        <v>482</v>
      </c>
      <c r="M48" s="62" t="s">
        <v>482</v>
      </c>
      <c r="N48" s="62" t="s">
        <v>482</v>
      </c>
      <c r="O48" s="63" t="s">
        <v>482</v>
      </c>
      <c r="P48" s="46"/>
      <c r="Q48" s="46"/>
      <c r="R48" s="46"/>
      <c r="S48" s="46"/>
      <c r="T48" s="46"/>
      <c r="U48" s="46"/>
    </row>
    <row r="49" spans="1:21" ht="30.75" customHeight="1" x14ac:dyDescent="0.2">
      <c r="A49" s="46"/>
      <c r="B49" s="1189"/>
      <c r="C49" s="1190"/>
      <c r="D49" s="60"/>
      <c r="E49" s="1166" t="s">
        <v>14</v>
      </c>
      <c r="F49" s="1166"/>
      <c r="G49" s="1166"/>
      <c r="H49" s="1166"/>
      <c r="I49" s="1166"/>
      <c r="J49" s="1167"/>
      <c r="K49" s="61">
        <v>185</v>
      </c>
      <c r="L49" s="62">
        <v>204</v>
      </c>
      <c r="M49" s="62">
        <v>195</v>
      </c>
      <c r="N49" s="62">
        <v>198</v>
      </c>
      <c r="O49" s="63">
        <v>247</v>
      </c>
      <c r="P49" s="46"/>
      <c r="Q49" s="46"/>
      <c r="R49" s="46"/>
      <c r="S49" s="46"/>
      <c r="T49" s="46"/>
      <c r="U49" s="46"/>
    </row>
    <row r="50" spans="1:21" ht="30.75" customHeight="1" x14ac:dyDescent="0.2">
      <c r="A50" s="46"/>
      <c r="B50" s="1189"/>
      <c r="C50" s="1190"/>
      <c r="D50" s="60"/>
      <c r="E50" s="1166" t="s">
        <v>15</v>
      </c>
      <c r="F50" s="1166"/>
      <c r="G50" s="1166"/>
      <c r="H50" s="1166"/>
      <c r="I50" s="1166"/>
      <c r="J50" s="1167"/>
      <c r="K50" s="61">
        <v>272</v>
      </c>
      <c r="L50" s="62">
        <v>228</v>
      </c>
      <c r="M50" s="62">
        <v>303</v>
      </c>
      <c r="N50" s="62">
        <v>174</v>
      </c>
      <c r="O50" s="63">
        <v>174</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482</v>
      </c>
      <c r="L51" s="62" t="s">
        <v>482</v>
      </c>
      <c r="M51" s="62" t="s">
        <v>482</v>
      </c>
      <c r="N51" s="62" t="s">
        <v>482</v>
      </c>
      <c r="O51" s="63" t="s">
        <v>482</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10770</v>
      </c>
      <c r="L52" s="62">
        <v>10437</v>
      </c>
      <c r="M52" s="62">
        <v>9944</v>
      </c>
      <c r="N52" s="62">
        <v>9238</v>
      </c>
      <c r="O52" s="63">
        <v>8344</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-5776</v>
      </c>
      <c r="L53" s="67">
        <v>-6385</v>
      </c>
      <c r="M53" s="67">
        <v>-6544</v>
      </c>
      <c r="N53" s="67">
        <v>-5795</v>
      </c>
      <c r="O53" s="68">
        <v>-5059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72" t="s">
        <v>24</v>
      </c>
      <c r="C58" s="1173"/>
      <c r="D58" s="1178" t="s">
        <v>25</v>
      </c>
      <c r="E58" s="1179"/>
      <c r="F58" s="1179"/>
      <c r="G58" s="1179"/>
      <c r="H58" s="1179"/>
      <c r="I58" s="1179"/>
      <c r="J58" s="1180"/>
      <c r="K58" s="81">
        <v>40</v>
      </c>
      <c r="L58" s="82">
        <v>375</v>
      </c>
      <c r="M58" s="82">
        <v>746</v>
      </c>
      <c r="N58" s="82">
        <v>89</v>
      </c>
      <c r="O58" s="83">
        <v>245</v>
      </c>
    </row>
    <row r="59" spans="1:21" ht="31.5" customHeight="1" x14ac:dyDescent="0.2">
      <c r="B59" s="1174"/>
      <c r="C59" s="1175"/>
      <c r="D59" s="1181" t="s">
        <v>26</v>
      </c>
      <c r="E59" s="1182"/>
      <c r="F59" s="1182"/>
      <c r="G59" s="1182"/>
      <c r="H59" s="1182"/>
      <c r="I59" s="1182"/>
      <c r="J59" s="1183"/>
      <c r="K59" s="84">
        <v>11340</v>
      </c>
      <c r="L59" s="85">
        <v>11299</v>
      </c>
      <c r="M59" s="85">
        <v>10300</v>
      </c>
      <c r="N59" s="85">
        <v>5361</v>
      </c>
      <c r="O59" s="86">
        <v>5163</v>
      </c>
    </row>
    <row r="60" spans="1:21" ht="31.5" customHeight="1" thickBot="1" x14ac:dyDescent="0.25">
      <c r="B60" s="1176"/>
      <c r="C60" s="1177"/>
      <c r="D60" s="1184" t="s">
        <v>27</v>
      </c>
      <c r="E60" s="1185"/>
      <c r="F60" s="1185"/>
      <c r="G60" s="1185"/>
      <c r="H60" s="1185"/>
      <c r="I60" s="1185"/>
      <c r="J60" s="1186"/>
      <c r="K60" s="87">
        <v>1068</v>
      </c>
      <c r="L60" s="88">
        <v>1166</v>
      </c>
      <c r="M60" s="88">
        <v>928</v>
      </c>
      <c r="N60" s="88">
        <v>281</v>
      </c>
      <c r="O60" s="89">
        <v>222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yQRpMy8wMqN92x9aSoT25X31sonuCSsbRukiXHx3cpTLj46PMzEbyu4MLAw1m5PNpnxOz703GDRzT0YXsblsMg==" saltValue="niuMeXaOyQc7qLrfXZ6ZA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7" t="s">
        <v>30</v>
      </c>
      <c r="C41" s="1208"/>
      <c r="D41" s="103"/>
      <c r="E41" s="1209" t="s">
        <v>31</v>
      </c>
      <c r="F41" s="1209"/>
      <c r="G41" s="1209"/>
      <c r="H41" s="1210"/>
      <c r="I41" s="342">
        <v>34225</v>
      </c>
      <c r="J41" s="343">
        <v>30807</v>
      </c>
      <c r="K41" s="343">
        <v>25607</v>
      </c>
      <c r="L41" s="343">
        <v>22476</v>
      </c>
      <c r="M41" s="344">
        <v>18907</v>
      </c>
    </row>
    <row r="42" spans="2:13" ht="27.75" customHeight="1" x14ac:dyDescent="0.2">
      <c r="B42" s="1197"/>
      <c r="C42" s="1198"/>
      <c r="D42" s="104"/>
      <c r="E42" s="1201" t="s">
        <v>32</v>
      </c>
      <c r="F42" s="1201"/>
      <c r="G42" s="1201"/>
      <c r="H42" s="1202"/>
      <c r="I42" s="345">
        <v>4937</v>
      </c>
      <c r="J42" s="346">
        <v>3395</v>
      </c>
      <c r="K42" s="346">
        <v>4409</v>
      </c>
      <c r="L42" s="346">
        <v>4235</v>
      </c>
      <c r="M42" s="347">
        <v>4061</v>
      </c>
    </row>
    <row r="43" spans="2:13" ht="27.75" customHeight="1" x14ac:dyDescent="0.2">
      <c r="B43" s="1197"/>
      <c r="C43" s="1198"/>
      <c r="D43" s="104"/>
      <c r="E43" s="1201" t="s">
        <v>33</v>
      </c>
      <c r="F43" s="1201"/>
      <c r="G43" s="1201"/>
      <c r="H43" s="1202"/>
      <c r="I43" s="345" t="s">
        <v>482</v>
      </c>
      <c r="J43" s="346" t="s">
        <v>482</v>
      </c>
      <c r="K43" s="346" t="s">
        <v>482</v>
      </c>
      <c r="L43" s="346" t="s">
        <v>482</v>
      </c>
      <c r="M43" s="347" t="s">
        <v>482</v>
      </c>
    </row>
    <row r="44" spans="2:13" ht="27.75" customHeight="1" x14ac:dyDescent="0.2">
      <c r="B44" s="1197"/>
      <c r="C44" s="1198"/>
      <c r="D44" s="104"/>
      <c r="E44" s="1201" t="s">
        <v>34</v>
      </c>
      <c r="F44" s="1201"/>
      <c r="G44" s="1201"/>
      <c r="H44" s="1202"/>
      <c r="I44" s="345">
        <v>2308</v>
      </c>
      <c r="J44" s="346">
        <v>2738</v>
      </c>
      <c r="K44" s="346">
        <v>3042</v>
      </c>
      <c r="L44" s="346">
        <v>3722</v>
      </c>
      <c r="M44" s="347">
        <v>3912</v>
      </c>
    </row>
    <row r="45" spans="2:13" ht="27.75" customHeight="1" x14ac:dyDescent="0.2">
      <c r="B45" s="1197"/>
      <c r="C45" s="1198"/>
      <c r="D45" s="104"/>
      <c r="E45" s="1201" t="s">
        <v>35</v>
      </c>
      <c r="F45" s="1201"/>
      <c r="G45" s="1201"/>
      <c r="H45" s="1202"/>
      <c r="I45" s="345">
        <v>25607</v>
      </c>
      <c r="J45" s="346">
        <v>26304</v>
      </c>
      <c r="K45" s="346">
        <v>22967</v>
      </c>
      <c r="L45" s="346">
        <v>22682</v>
      </c>
      <c r="M45" s="347">
        <v>22055</v>
      </c>
    </row>
    <row r="46" spans="2:13" ht="27.75" customHeight="1" x14ac:dyDescent="0.2">
      <c r="B46" s="1197"/>
      <c r="C46" s="1198"/>
      <c r="D46" s="105"/>
      <c r="E46" s="1201" t="s">
        <v>36</v>
      </c>
      <c r="F46" s="1201"/>
      <c r="G46" s="1201"/>
      <c r="H46" s="1202"/>
      <c r="I46" s="345">
        <v>55</v>
      </c>
      <c r="J46" s="346">
        <v>40</v>
      </c>
      <c r="K46" s="346">
        <v>26</v>
      </c>
      <c r="L46" s="346">
        <v>13</v>
      </c>
      <c r="M46" s="347" t="s">
        <v>482</v>
      </c>
    </row>
    <row r="47" spans="2:13" ht="27.75" customHeight="1" x14ac:dyDescent="0.2">
      <c r="B47" s="1197"/>
      <c r="C47" s="1198"/>
      <c r="D47" s="106"/>
      <c r="E47" s="1211" t="s">
        <v>37</v>
      </c>
      <c r="F47" s="1212"/>
      <c r="G47" s="1212"/>
      <c r="H47" s="1213"/>
      <c r="I47" s="345" t="s">
        <v>482</v>
      </c>
      <c r="J47" s="346" t="s">
        <v>482</v>
      </c>
      <c r="K47" s="346" t="s">
        <v>482</v>
      </c>
      <c r="L47" s="346" t="s">
        <v>482</v>
      </c>
      <c r="M47" s="347" t="s">
        <v>482</v>
      </c>
    </row>
    <row r="48" spans="2:13" ht="27.75" customHeight="1" x14ac:dyDescent="0.2">
      <c r="B48" s="1197"/>
      <c r="C48" s="1198"/>
      <c r="D48" s="104"/>
      <c r="E48" s="1201" t="s">
        <v>38</v>
      </c>
      <c r="F48" s="1201"/>
      <c r="G48" s="1201"/>
      <c r="H48" s="1202"/>
      <c r="I48" s="345" t="s">
        <v>482</v>
      </c>
      <c r="J48" s="346" t="s">
        <v>482</v>
      </c>
      <c r="K48" s="346" t="s">
        <v>482</v>
      </c>
      <c r="L48" s="346" t="s">
        <v>482</v>
      </c>
      <c r="M48" s="347" t="s">
        <v>482</v>
      </c>
    </row>
    <row r="49" spans="2:13" ht="27.75" customHeight="1" x14ac:dyDescent="0.2">
      <c r="B49" s="1199"/>
      <c r="C49" s="1200"/>
      <c r="D49" s="104"/>
      <c r="E49" s="1201" t="s">
        <v>39</v>
      </c>
      <c r="F49" s="1201"/>
      <c r="G49" s="1201"/>
      <c r="H49" s="1202"/>
      <c r="I49" s="345" t="s">
        <v>482</v>
      </c>
      <c r="J49" s="346" t="s">
        <v>482</v>
      </c>
      <c r="K49" s="346" t="s">
        <v>482</v>
      </c>
      <c r="L49" s="346" t="s">
        <v>482</v>
      </c>
      <c r="M49" s="347" t="s">
        <v>482</v>
      </c>
    </row>
    <row r="50" spans="2:13" ht="27.75" customHeight="1" x14ac:dyDescent="0.2">
      <c r="B50" s="1195" t="s">
        <v>40</v>
      </c>
      <c r="C50" s="1196"/>
      <c r="D50" s="107"/>
      <c r="E50" s="1201" t="s">
        <v>41</v>
      </c>
      <c r="F50" s="1201"/>
      <c r="G50" s="1201"/>
      <c r="H50" s="1202"/>
      <c r="I50" s="345">
        <v>180740</v>
      </c>
      <c r="J50" s="346">
        <v>186115</v>
      </c>
      <c r="K50" s="346">
        <v>185494</v>
      </c>
      <c r="L50" s="346">
        <v>185918</v>
      </c>
      <c r="M50" s="347">
        <v>189383</v>
      </c>
    </row>
    <row r="51" spans="2:13" ht="27.75" customHeight="1" x14ac:dyDescent="0.2">
      <c r="B51" s="1197"/>
      <c r="C51" s="1198"/>
      <c r="D51" s="104"/>
      <c r="E51" s="1201" t="s">
        <v>42</v>
      </c>
      <c r="F51" s="1201"/>
      <c r="G51" s="1201"/>
      <c r="H51" s="1202"/>
      <c r="I51" s="345">
        <v>2422</v>
      </c>
      <c r="J51" s="346">
        <v>3496</v>
      </c>
      <c r="K51" s="346">
        <v>7716</v>
      </c>
      <c r="L51" s="346">
        <v>3262</v>
      </c>
      <c r="M51" s="347">
        <v>3260</v>
      </c>
    </row>
    <row r="52" spans="2:13" ht="27.75" customHeight="1" x14ac:dyDescent="0.2">
      <c r="B52" s="1199"/>
      <c r="C52" s="1200"/>
      <c r="D52" s="104"/>
      <c r="E52" s="1201" t="s">
        <v>43</v>
      </c>
      <c r="F52" s="1201"/>
      <c r="G52" s="1201"/>
      <c r="H52" s="1202"/>
      <c r="I52" s="345">
        <v>89721</v>
      </c>
      <c r="J52" s="346">
        <v>82150</v>
      </c>
      <c r="K52" s="346">
        <v>79643</v>
      </c>
      <c r="L52" s="346">
        <v>71708</v>
      </c>
      <c r="M52" s="347">
        <v>61895</v>
      </c>
    </row>
    <row r="53" spans="2:13" ht="27.75" customHeight="1" thickBot="1" x14ac:dyDescent="0.25">
      <c r="B53" s="1203" t="s">
        <v>19</v>
      </c>
      <c r="C53" s="1204"/>
      <c r="D53" s="108"/>
      <c r="E53" s="1205" t="s">
        <v>44</v>
      </c>
      <c r="F53" s="1205"/>
      <c r="G53" s="1205"/>
      <c r="H53" s="1206"/>
      <c r="I53" s="348">
        <v>-205750</v>
      </c>
      <c r="J53" s="349">
        <v>-208476</v>
      </c>
      <c r="K53" s="349">
        <v>-216803</v>
      </c>
      <c r="L53" s="349">
        <v>-207760</v>
      </c>
      <c r="M53" s="350">
        <v>-205602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FpQ+vPmw9lO3byfozSQyfFKq3+1wT3VUAGxamNJ/HR82FB4dON2j+qfPkUh2x2kdSn4AAkLXa2v3OYmIfZ7Raw==" saltValue="59j7NhJcoa2r+AgPmcaIf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47666</v>
      </c>
      <c r="G55" s="120">
        <v>46970</v>
      </c>
      <c r="H55" s="121">
        <v>48571</v>
      </c>
    </row>
    <row r="56" spans="2:8" ht="52.5" customHeight="1" x14ac:dyDescent="0.2">
      <c r="B56" s="122"/>
      <c r="C56" s="1224" t="s">
        <v>47</v>
      </c>
      <c r="D56" s="1224"/>
      <c r="E56" s="1225"/>
      <c r="F56" s="123">
        <v>5019</v>
      </c>
      <c r="G56" s="123">
        <v>4883</v>
      </c>
      <c r="H56" s="124">
        <v>4502</v>
      </c>
    </row>
    <row r="57" spans="2:8" ht="53.25" customHeight="1" x14ac:dyDescent="0.2">
      <c r="B57" s="122"/>
      <c r="C57" s="1226" t="s">
        <v>48</v>
      </c>
      <c r="D57" s="1226"/>
      <c r="E57" s="1227"/>
      <c r="F57" s="125">
        <v>127705</v>
      </c>
      <c r="G57" s="125">
        <v>129698</v>
      </c>
      <c r="H57" s="126">
        <v>132726</v>
      </c>
    </row>
    <row r="58" spans="2:8" ht="45.75" customHeight="1" x14ac:dyDescent="0.2">
      <c r="B58" s="127"/>
      <c r="C58" s="1214" t="s">
        <v>554</v>
      </c>
      <c r="D58" s="1215"/>
      <c r="E58" s="1216"/>
      <c r="F58" s="128">
        <v>59395</v>
      </c>
      <c r="G58" s="128">
        <v>58589</v>
      </c>
      <c r="H58" s="129">
        <v>56277</v>
      </c>
    </row>
    <row r="59" spans="2:8" ht="45.75" customHeight="1" x14ac:dyDescent="0.2">
      <c r="B59" s="127"/>
      <c r="C59" s="1214" t="s">
        <v>555</v>
      </c>
      <c r="D59" s="1215"/>
      <c r="E59" s="1216"/>
      <c r="F59" s="128">
        <v>47367</v>
      </c>
      <c r="G59" s="128">
        <v>50684</v>
      </c>
      <c r="H59" s="129">
        <v>49917</v>
      </c>
    </row>
    <row r="60" spans="2:8" ht="45.75" customHeight="1" x14ac:dyDescent="0.2">
      <c r="B60" s="127"/>
      <c r="C60" s="1214" t="s">
        <v>556</v>
      </c>
      <c r="D60" s="1215"/>
      <c r="E60" s="1216"/>
      <c r="F60" s="128">
        <v>5180</v>
      </c>
      <c r="G60" s="128">
        <v>4376</v>
      </c>
      <c r="H60" s="129">
        <v>6360</v>
      </c>
    </row>
    <row r="61" spans="2:8" ht="45.75" customHeight="1" x14ac:dyDescent="0.2">
      <c r="B61" s="127"/>
      <c r="C61" s="1214" t="s">
        <v>557</v>
      </c>
      <c r="D61" s="1215"/>
      <c r="E61" s="1216"/>
      <c r="F61" s="128" t="s">
        <v>559</v>
      </c>
      <c r="G61" s="128" t="s">
        <v>559</v>
      </c>
      <c r="H61" s="129">
        <v>6100</v>
      </c>
    </row>
    <row r="62" spans="2:8" ht="45.75" customHeight="1" thickBot="1" x14ac:dyDescent="0.25">
      <c r="B62" s="130"/>
      <c r="C62" s="1217" t="s">
        <v>558</v>
      </c>
      <c r="D62" s="1218"/>
      <c r="E62" s="1219"/>
      <c r="F62" s="131">
        <v>5235</v>
      </c>
      <c r="G62" s="131">
        <v>6648</v>
      </c>
      <c r="H62" s="132">
        <v>5738</v>
      </c>
    </row>
    <row r="63" spans="2:8" ht="52.5" customHeight="1" thickBot="1" x14ac:dyDescent="0.25">
      <c r="B63" s="133"/>
      <c r="C63" s="1220" t="s">
        <v>49</v>
      </c>
      <c r="D63" s="1220"/>
      <c r="E63" s="1221"/>
      <c r="F63" s="134">
        <v>180391</v>
      </c>
      <c r="G63" s="134">
        <v>181552</v>
      </c>
      <c r="H63" s="135">
        <v>185798</v>
      </c>
    </row>
    <row r="64" spans="2:8" ht="13.2" x14ac:dyDescent="0.2"/>
  </sheetData>
  <sheetProtection algorithmName="SHA-512" hashValue="9eeWw7KM+zi8uR/JqFyohFGcrZmhYTcCJOVX1FPPEr+Z8MXcdNGgOXLv+w8B0iyAJLYxCLnj7S8tHWTbpn+XSw==" saltValue="hnjjaUXtX9BirIgNlpunP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1CF9F-F034-47AA-B6D1-AA3F5D4D87D6}">
  <sheetPr>
    <pageSetUpPr fitToPage="1"/>
  </sheetPr>
  <dimension ref="A1:DE85"/>
  <sheetViews>
    <sheetView showGridLines="0" topLeftCell="A17"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562</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563</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521</v>
      </c>
      <c r="BQ50" s="1233"/>
      <c r="BR50" s="1233"/>
      <c r="BS50" s="1233"/>
      <c r="BT50" s="1233"/>
      <c r="BU50" s="1233"/>
      <c r="BV50" s="1233"/>
      <c r="BW50" s="1233"/>
      <c r="BX50" s="1233" t="s">
        <v>522</v>
      </c>
      <c r="BY50" s="1233"/>
      <c r="BZ50" s="1233"/>
      <c r="CA50" s="1233"/>
      <c r="CB50" s="1233"/>
      <c r="CC50" s="1233"/>
      <c r="CD50" s="1233"/>
      <c r="CE50" s="1233"/>
      <c r="CF50" s="1233" t="s">
        <v>523</v>
      </c>
      <c r="CG50" s="1233"/>
      <c r="CH50" s="1233"/>
      <c r="CI50" s="1233"/>
      <c r="CJ50" s="1233"/>
      <c r="CK50" s="1233"/>
      <c r="CL50" s="1233"/>
      <c r="CM50" s="1233"/>
      <c r="CN50" s="1233" t="s">
        <v>524</v>
      </c>
      <c r="CO50" s="1233"/>
      <c r="CP50" s="1233"/>
      <c r="CQ50" s="1233"/>
      <c r="CR50" s="1233"/>
      <c r="CS50" s="1233"/>
      <c r="CT50" s="1233"/>
      <c r="CU50" s="1233"/>
      <c r="CV50" s="1233" t="s">
        <v>525</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564</v>
      </c>
      <c r="AO51" s="1231"/>
      <c r="AP51" s="1231"/>
      <c r="AQ51" s="1231"/>
      <c r="AR51" s="1231"/>
      <c r="AS51" s="1231"/>
      <c r="AT51" s="1231"/>
      <c r="AU51" s="1231"/>
      <c r="AV51" s="1231"/>
      <c r="AW51" s="1231"/>
      <c r="AX51" s="1231"/>
      <c r="AY51" s="1231"/>
      <c r="AZ51" s="1231"/>
      <c r="BA51" s="1231"/>
      <c r="BB51" s="1231" t="s">
        <v>565</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566</v>
      </c>
      <c r="BC53" s="1231"/>
      <c r="BD53" s="1231"/>
      <c r="BE53" s="1231"/>
      <c r="BF53" s="1231"/>
      <c r="BG53" s="1231"/>
      <c r="BH53" s="1231"/>
      <c r="BI53" s="1231"/>
      <c r="BJ53" s="1231"/>
      <c r="BK53" s="1231"/>
      <c r="BL53" s="1231"/>
      <c r="BM53" s="1231"/>
      <c r="BN53" s="1231"/>
      <c r="BO53" s="1231"/>
      <c r="BP53" s="1228">
        <v>59.9</v>
      </c>
      <c r="BQ53" s="1228"/>
      <c r="BR53" s="1228"/>
      <c r="BS53" s="1228"/>
      <c r="BT53" s="1228"/>
      <c r="BU53" s="1228"/>
      <c r="BV53" s="1228"/>
      <c r="BW53" s="1228"/>
      <c r="BX53" s="1228">
        <v>61.2</v>
      </c>
      <c r="BY53" s="1228"/>
      <c r="BZ53" s="1228"/>
      <c r="CA53" s="1228"/>
      <c r="CB53" s="1228"/>
      <c r="CC53" s="1228"/>
      <c r="CD53" s="1228"/>
      <c r="CE53" s="1228"/>
      <c r="CF53" s="1228">
        <v>60.2</v>
      </c>
      <c r="CG53" s="1228"/>
      <c r="CH53" s="1228"/>
      <c r="CI53" s="1228"/>
      <c r="CJ53" s="1228"/>
      <c r="CK53" s="1228"/>
      <c r="CL53" s="1228"/>
      <c r="CM53" s="1228"/>
      <c r="CN53" s="1228">
        <v>66</v>
      </c>
      <c r="CO53" s="1228"/>
      <c r="CP53" s="1228"/>
      <c r="CQ53" s="1228"/>
      <c r="CR53" s="1228"/>
      <c r="CS53" s="1228"/>
      <c r="CT53" s="1228"/>
      <c r="CU53" s="1228"/>
      <c r="CV53" s="1228">
        <v>66.3</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567</v>
      </c>
      <c r="AO55" s="1233"/>
      <c r="AP55" s="1233"/>
      <c r="AQ55" s="1233"/>
      <c r="AR55" s="1233"/>
      <c r="AS55" s="1233"/>
      <c r="AT55" s="1233"/>
      <c r="AU55" s="1233"/>
      <c r="AV55" s="1233"/>
      <c r="AW55" s="1233"/>
      <c r="AX55" s="1233"/>
      <c r="AY55" s="1233"/>
      <c r="AZ55" s="1233"/>
      <c r="BA55" s="1233"/>
      <c r="BB55" s="1231" t="s">
        <v>565</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566</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568</v>
      </c>
    </row>
    <row r="64" spans="1:109" ht="13.2" x14ac:dyDescent="0.2">
      <c r="B64" s="259"/>
      <c r="G64" s="357"/>
      <c r="I64" s="369"/>
      <c r="J64" s="369"/>
      <c r="K64" s="369"/>
      <c r="L64" s="369"/>
      <c r="M64" s="369"/>
      <c r="N64" s="370"/>
      <c r="AM64" s="357"/>
      <c r="AN64" s="357" t="s">
        <v>561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569</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563</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521</v>
      </c>
      <c r="BQ72" s="1233"/>
      <c r="BR72" s="1233"/>
      <c r="BS72" s="1233"/>
      <c r="BT72" s="1233"/>
      <c r="BU72" s="1233"/>
      <c r="BV72" s="1233"/>
      <c r="BW72" s="1233"/>
      <c r="BX72" s="1233" t="s">
        <v>522</v>
      </c>
      <c r="BY72" s="1233"/>
      <c r="BZ72" s="1233"/>
      <c r="CA72" s="1233"/>
      <c r="CB72" s="1233"/>
      <c r="CC72" s="1233"/>
      <c r="CD72" s="1233"/>
      <c r="CE72" s="1233"/>
      <c r="CF72" s="1233" t="s">
        <v>523</v>
      </c>
      <c r="CG72" s="1233"/>
      <c r="CH72" s="1233"/>
      <c r="CI72" s="1233"/>
      <c r="CJ72" s="1233"/>
      <c r="CK72" s="1233"/>
      <c r="CL72" s="1233"/>
      <c r="CM72" s="1233"/>
      <c r="CN72" s="1233" t="s">
        <v>524</v>
      </c>
      <c r="CO72" s="1233"/>
      <c r="CP72" s="1233"/>
      <c r="CQ72" s="1233"/>
      <c r="CR72" s="1233"/>
      <c r="CS72" s="1233"/>
      <c r="CT72" s="1233"/>
      <c r="CU72" s="1233"/>
      <c r="CV72" s="1233" t="s">
        <v>525</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564</v>
      </c>
      <c r="AO73" s="1231"/>
      <c r="AP73" s="1231"/>
      <c r="AQ73" s="1231"/>
      <c r="AR73" s="1231"/>
      <c r="AS73" s="1231"/>
      <c r="AT73" s="1231"/>
      <c r="AU73" s="1231"/>
      <c r="AV73" s="1231"/>
      <c r="AW73" s="1231"/>
      <c r="AX73" s="1231"/>
      <c r="AY73" s="1231"/>
      <c r="AZ73" s="1231"/>
      <c r="BA73" s="1231"/>
      <c r="BB73" s="1231" t="s">
        <v>565</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570</v>
      </c>
      <c r="BC75" s="1231"/>
      <c r="BD75" s="1231"/>
      <c r="BE75" s="1231"/>
      <c r="BF75" s="1231"/>
      <c r="BG75" s="1231"/>
      <c r="BH75" s="1231"/>
      <c r="BI75" s="1231"/>
      <c r="BJ75" s="1231"/>
      <c r="BK75" s="1231"/>
      <c r="BL75" s="1231"/>
      <c r="BM75" s="1231"/>
      <c r="BN75" s="1231"/>
      <c r="BO75" s="1231"/>
      <c r="BP75" s="1228">
        <v>-3.4</v>
      </c>
      <c r="BQ75" s="1228"/>
      <c r="BR75" s="1228"/>
      <c r="BS75" s="1228"/>
      <c r="BT75" s="1228"/>
      <c r="BU75" s="1228"/>
      <c r="BV75" s="1228"/>
      <c r="BW75" s="1228"/>
      <c r="BX75" s="1228">
        <v>-3.6</v>
      </c>
      <c r="BY75" s="1228"/>
      <c r="BZ75" s="1228"/>
      <c r="CA75" s="1228"/>
      <c r="CB75" s="1228"/>
      <c r="CC75" s="1228"/>
      <c r="CD75" s="1228"/>
      <c r="CE75" s="1228"/>
      <c r="CF75" s="1228">
        <v>-3.8</v>
      </c>
      <c r="CG75" s="1228"/>
      <c r="CH75" s="1228"/>
      <c r="CI75" s="1228"/>
      <c r="CJ75" s="1228"/>
      <c r="CK75" s="1228"/>
      <c r="CL75" s="1228"/>
      <c r="CM75" s="1228"/>
      <c r="CN75" s="1228">
        <v>-3.8</v>
      </c>
      <c r="CO75" s="1228"/>
      <c r="CP75" s="1228"/>
      <c r="CQ75" s="1228"/>
      <c r="CR75" s="1228"/>
      <c r="CS75" s="1228"/>
      <c r="CT75" s="1228"/>
      <c r="CU75" s="1228"/>
      <c r="CV75" s="1228">
        <v>-3.4</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567</v>
      </c>
      <c r="AO77" s="1233"/>
      <c r="AP77" s="1233"/>
      <c r="AQ77" s="1233"/>
      <c r="AR77" s="1233"/>
      <c r="AS77" s="1233"/>
      <c r="AT77" s="1233"/>
      <c r="AU77" s="1233"/>
      <c r="AV77" s="1233"/>
      <c r="AW77" s="1233"/>
      <c r="AX77" s="1233"/>
      <c r="AY77" s="1233"/>
      <c r="AZ77" s="1233"/>
      <c r="BA77" s="1233"/>
      <c r="BB77" s="1231" t="s">
        <v>565</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570</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4SREBm8iQTamAJXH7MvS0mJWwWMWTToFD1d70g5gtkdb3xdM3vgRgL21YEq65e4MAM14KO6Uq5sSxSl7H7rWVQ==" saltValue="msYbSfhVhxNfaCHHA1+3w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6895D-D844-4968-8EA1-E213EB557A31}">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l3Evc2sn9qaQRHAKznaP9x2WDchG5l5j0+WNZ1qEMx8BiDO8Pd8qi0J4TGJHDqXYDMXS3MnJn8lIGuG1tSdfwQ==" saltValue="U+n5V7WdaGW7EIT9U37EO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6E3E-0BD3-452B-A473-CC1E317AF680}">
  <sheetPr>
    <pageSetUpPr fitToPage="1"/>
  </sheetPr>
  <dimension ref="A1:DR125"/>
  <sheetViews>
    <sheetView showGridLines="0" topLeftCell="A84"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6otZaKiPhKQER1HFb9reDb2jFLzpoJrkfn5bd5jAE55vGqefaZN9DDgK0aovj4mdE7amwiQmrUfMeOdU0l+fbw==" saltValue="vRm63R/JdiVXqp3HtlGGG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48057</v>
      </c>
      <c r="E3" s="154"/>
      <c r="F3" s="155">
        <v>51681</v>
      </c>
      <c r="G3" s="156"/>
      <c r="H3" s="157"/>
    </row>
    <row r="4" spans="1:8" x14ac:dyDescent="0.2">
      <c r="A4" s="158"/>
      <c r="B4" s="159"/>
      <c r="C4" s="160"/>
      <c r="D4" s="161">
        <v>32553</v>
      </c>
      <c r="E4" s="162"/>
      <c r="F4" s="163">
        <v>37226</v>
      </c>
      <c r="G4" s="164"/>
      <c r="H4" s="165"/>
    </row>
    <row r="5" spans="1:8" x14ac:dyDescent="0.2">
      <c r="A5" s="146" t="s">
        <v>515</v>
      </c>
      <c r="B5" s="151"/>
      <c r="C5" s="152"/>
      <c r="D5" s="153">
        <v>43606</v>
      </c>
      <c r="E5" s="154"/>
      <c r="F5" s="155">
        <v>50465</v>
      </c>
      <c r="G5" s="156"/>
      <c r="H5" s="157"/>
    </row>
    <row r="6" spans="1:8" x14ac:dyDescent="0.2">
      <c r="A6" s="158"/>
      <c r="B6" s="159"/>
      <c r="C6" s="160"/>
      <c r="D6" s="161">
        <v>30963</v>
      </c>
      <c r="E6" s="162"/>
      <c r="F6" s="163">
        <v>34193</v>
      </c>
      <c r="G6" s="164"/>
      <c r="H6" s="165"/>
    </row>
    <row r="7" spans="1:8" x14ac:dyDescent="0.2">
      <c r="A7" s="146" t="s">
        <v>516</v>
      </c>
      <c r="B7" s="151"/>
      <c r="C7" s="152"/>
      <c r="D7" s="153">
        <v>69472</v>
      </c>
      <c r="E7" s="154"/>
      <c r="F7" s="155">
        <v>51679</v>
      </c>
      <c r="G7" s="156"/>
      <c r="H7" s="157"/>
    </row>
    <row r="8" spans="1:8" x14ac:dyDescent="0.2">
      <c r="A8" s="158"/>
      <c r="B8" s="159"/>
      <c r="C8" s="160"/>
      <c r="D8" s="161">
        <v>50554</v>
      </c>
      <c r="E8" s="162"/>
      <c r="F8" s="163">
        <v>35132</v>
      </c>
      <c r="G8" s="164"/>
      <c r="H8" s="165"/>
    </row>
    <row r="9" spans="1:8" x14ac:dyDescent="0.2">
      <c r="A9" s="146" t="s">
        <v>517</v>
      </c>
      <c r="B9" s="151"/>
      <c r="C9" s="152"/>
      <c r="D9" s="153">
        <v>54105</v>
      </c>
      <c r="E9" s="154"/>
      <c r="F9" s="155">
        <v>49665</v>
      </c>
      <c r="G9" s="156"/>
      <c r="H9" s="157"/>
    </row>
    <row r="10" spans="1:8" x14ac:dyDescent="0.2">
      <c r="A10" s="158"/>
      <c r="B10" s="159"/>
      <c r="C10" s="160"/>
      <c r="D10" s="161">
        <v>33575</v>
      </c>
      <c r="E10" s="162"/>
      <c r="F10" s="163">
        <v>34678</v>
      </c>
      <c r="G10" s="164"/>
      <c r="H10" s="165"/>
    </row>
    <row r="11" spans="1:8" x14ac:dyDescent="0.2">
      <c r="A11" s="146" t="s">
        <v>518</v>
      </c>
      <c r="B11" s="151"/>
      <c r="C11" s="152"/>
      <c r="D11" s="153">
        <v>45762</v>
      </c>
      <c r="E11" s="154"/>
      <c r="F11" s="155">
        <v>63439</v>
      </c>
      <c r="G11" s="156"/>
      <c r="H11" s="157"/>
    </row>
    <row r="12" spans="1:8" x14ac:dyDescent="0.2">
      <c r="A12" s="158"/>
      <c r="B12" s="159"/>
      <c r="C12" s="166"/>
      <c r="D12" s="161">
        <v>37656</v>
      </c>
      <c r="E12" s="162"/>
      <c r="F12" s="163">
        <v>46463</v>
      </c>
      <c r="G12" s="164"/>
      <c r="H12" s="165"/>
    </row>
    <row r="13" spans="1:8" x14ac:dyDescent="0.2">
      <c r="A13" s="146"/>
      <c r="B13" s="151"/>
      <c r="C13" s="152"/>
      <c r="D13" s="153">
        <v>52200</v>
      </c>
      <c r="E13" s="154"/>
      <c r="F13" s="155">
        <v>53386</v>
      </c>
      <c r="G13" s="167"/>
      <c r="H13" s="157"/>
    </row>
    <row r="14" spans="1:8" x14ac:dyDescent="0.2">
      <c r="A14" s="158"/>
      <c r="B14" s="159"/>
      <c r="C14" s="160"/>
      <c r="D14" s="161">
        <v>37060</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4.54</v>
      </c>
      <c r="C19" s="168">
        <f>ROUND(VALUE(SUBSTITUTE(実質収支比率等に係る経年分析!G$48,"▲","-")),2)</f>
        <v>5.1100000000000003</v>
      </c>
      <c r="D19" s="168">
        <f>ROUND(VALUE(SUBSTITUTE(実質収支比率等に係る経年分析!H$48,"▲","-")),2)</f>
        <v>6.68</v>
      </c>
      <c r="E19" s="168">
        <f>ROUND(VALUE(SUBSTITUTE(実質収支比率等に係る経年分析!I$48,"▲","-")),2)</f>
        <v>7.39</v>
      </c>
      <c r="F19" s="168">
        <f>ROUND(VALUE(SUBSTITUTE(実質収支比率等に係る経年分析!J$48,"▲","-")),2)</f>
        <v>6.74</v>
      </c>
    </row>
    <row r="20" spans="1:11" x14ac:dyDescent="0.2">
      <c r="A20" s="168" t="s">
        <v>53</v>
      </c>
      <c r="B20" s="168">
        <f>ROUND(VALUE(SUBSTITUTE(実質収支比率等に係る経年分析!F$47,"▲","-")),2)</f>
        <v>24.65</v>
      </c>
      <c r="C20" s="168">
        <f>ROUND(VALUE(SUBSTITUTE(実質収支比率等に係る経年分析!G$47,"▲","-")),2)</f>
        <v>27.31</v>
      </c>
      <c r="D20" s="168">
        <f>ROUND(VALUE(SUBSTITUTE(実質収支比率等に係る経年分析!H$47,"▲","-")),2)</f>
        <v>28.11</v>
      </c>
      <c r="E20" s="168">
        <f>ROUND(VALUE(SUBSTITUTE(実質収支比率等に係る経年分析!I$47,"▲","-")),2)</f>
        <v>26.63</v>
      </c>
      <c r="F20" s="168">
        <f>ROUND(VALUE(SUBSTITUTE(実質収支比率等に係る経年分析!J$47,"▲","-")),2)</f>
        <v>26.26</v>
      </c>
    </row>
    <row r="21" spans="1:11" x14ac:dyDescent="0.2">
      <c r="A21" s="168" t="s">
        <v>54</v>
      </c>
      <c r="B21" s="168">
        <f>IF(ISNUMBER(VALUE(SUBSTITUTE(実質収支比率等に係る経年分析!F$49,"▲","-"))),ROUND(VALUE(SUBSTITUTE(実質収支比率等に係る経年分析!F$49,"▲","-")),2),NA())</f>
        <v>3.02</v>
      </c>
      <c r="C21" s="168">
        <f>IF(ISNUMBER(VALUE(SUBSTITUTE(実質収支比率等に係る経年分析!G$49,"▲","-"))),ROUND(VALUE(SUBSTITUTE(実質収支比率等に係る経年分析!G$49,"▲","-")),2),NA())</f>
        <v>-0.61</v>
      </c>
      <c r="D21" s="168">
        <f>IF(ISNUMBER(VALUE(SUBSTITUTE(実質収支比率等に係る経年分析!H$49,"▲","-"))),ROUND(VALUE(SUBSTITUTE(実質収支比率等に係る経年分析!H$49,"▲","-")),2),NA())</f>
        <v>0.34</v>
      </c>
      <c r="E21" s="168">
        <f>IF(ISNUMBER(VALUE(SUBSTITUTE(実質収支比率等に係る経年分析!I$49,"▲","-"))),ROUND(VALUE(SUBSTITUTE(実質収支比率等に係る経年分析!I$49,"▲","-")),2),NA())</f>
        <v>-2.83</v>
      </c>
      <c r="F21" s="168">
        <f>IF(ISNUMBER(VALUE(SUBSTITUTE(実質収支比率等に係る経年分析!J$49,"▲","-"))),ROUND(VALUE(SUBSTITUTE(実質収支比率等に係る経年分析!J$49,"▲","-")),2),NA())</f>
        <v>-3</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0.12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0.09</v>
      </c>
    </row>
    <row r="34" spans="1:16" x14ac:dyDescent="0.2">
      <c r="A34" s="169" t="str">
        <f>IF(連結実質赤字比率に係る赤字・黒字の構成分析!C$36="",NA(),連結実質赤字比率に係る赤字・黒字の構成分析!C$36)</f>
        <v>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0.49</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0.22</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1.06</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1.48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1.02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4.53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5.1100000000000003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6.68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7.38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6.74</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10770</v>
      </c>
      <c r="E42" s="170"/>
      <c r="F42" s="170"/>
      <c r="G42" s="170">
        <f>'実質公債費比率（分子）の構造'!L$52</f>
        <v>10437</v>
      </c>
      <c r="H42" s="170"/>
      <c r="I42" s="170"/>
      <c r="J42" s="170">
        <f>'実質公債費比率（分子）の構造'!M$52</f>
        <v>9944</v>
      </c>
      <c r="K42" s="170"/>
      <c r="L42" s="170"/>
      <c r="M42" s="170">
        <f>'実質公債費比率（分子）の構造'!N$52</f>
        <v>9238</v>
      </c>
      <c r="N42" s="170"/>
      <c r="O42" s="170"/>
      <c r="P42" s="170">
        <f>'実質公債費比率（分子）の構造'!O$52</f>
        <v>8344</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272</v>
      </c>
      <c r="C44" s="170"/>
      <c r="D44" s="170"/>
      <c r="E44" s="170">
        <f>'実質公債費比率（分子）の構造'!L$50</f>
        <v>228</v>
      </c>
      <c r="F44" s="170"/>
      <c r="G44" s="170"/>
      <c r="H44" s="170">
        <f>'実質公債費比率（分子）の構造'!M$50</f>
        <v>303</v>
      </c>
      <c r="I44" s="170"/>
      <c r="J44" s="170"/>
      <c r="K44" s="170">
        <f>'実質公債費比率（分子）の構造'!N$50</f>
        <v>174</v>
      </c>
      <c r="L44" s="170"/>
      <c r="M44" s="170"/>
      <c r="N44" s="170">
        <f>'実質公債費比率（分子）の構造'!O$50</f>
        <v>174</v>
      </c>
      <c r="O44" s="170"/>
      <c r="P44" s="170"/>
    </row>
    <row r="45" spans="1:16" x14ac:dyDescent="0.2">
      <c r="A45" s="170" t="s">
        <v>63</v>
      </c>
      <c r="B45" s="170">
        <f>'実質公債費比率（分子）の構造'!K$49</f>
        <v>185</v>
      </c>
      <c r="C45" s="170"/>
      <c r="D45" s="170"/>
      <c r="E45" s="170">
        <f>'実質公債費比率（分子）の構造'!L$49</f>
        <v>204</v>
      </c>
      <c r="F45" s="170"/>
      <c r="G45" s="170"/>
      <c r="H45" s="170">
        <f>'実質公債費比率（分子）の構造'!M$49</f>
        <v>195</v>
      </c>
      <c r="I45" s="170"/>
      <c r="J45" s="170"/>
      <c r="K45" s="170">
        <f>'実質公債費比率（分子）の構造'!N$49</f>
        <v>198</v>
      </c>
      <c r="L45" s="170"/>
      <c r="M45" s="170"/>
      <c r="N45" s="170">
        <f>'実質公債費比率（分子）の構造'!O$49</f>
        <v>247</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148</v>
      </c>
      <c r="C47" s="170"/>
      <c r="D47" s="170"/>
      <c r="E47" s="170">
        <f>'実質公債費比率（分子）の構造'!L$47</f>
        <v>138</v>
      </c>
      <c r="F47" s="170"/>
      <c r="G47" s="170"/>
      <c r="H47" s="170">
        <f>'実質公債費比率（分子）の構造'!M$47</f>
        <v>98</v>
      </c>
      <c r="I47" s="170"/>
      <c r="J47" s="170"/>
      <c r="K47" s="170">
        <f>'実質公債費比率（分子）の構造'!N$47</f>
        <v>30</v>
      </c>
      <c r="L47" s="170"/>
      <c r="M47" s="170"/>
      <c r="N47" s="170">
        <f>'実質公債費比率（分子）の構造'!O$47</f>
        <v>22</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4389</v>
      </c>
      <c r="C49" s="170"/>
      <c r="D49" s="170"/>
      <c r="E49" s="170">
        <f>'実質公債費比率（分子）の構造'!L$45</f>
        <v>3482</v>
      </c>
      <c r="F49" s="170"/>
      <c r="G49" s="170"/>
      <c r="H49" s="170">
        <f>'実質公債費比率（分子）の構造'!M$45</f>
        <v>2804</v>
      </c>
      <c r="I49" s="170"/>
      <c r="J49" s="170"/>
      <c r="K49" s="170">
        <f>'実質公債費比率（分子）の構造'!N$45</f>
        <v>3041</v>
      </c>
      <c r="L49" s="170"/>
      <c r="M49" s="170"/>
      <c r="N49" s="170">
        <f>'実質公債費比率（分子）の構造'!O$45</f>
        <v>2842</v>
      </c>
      <c r="O49" s="170"/>
      <c r="P49" s="170"/>
    </row>
    <row r="50" spans="1:16" x14ac:dyDescent="0.2">
      <c r="A50" s="170" t="s">
        <v>67</v>
      </c>
      <c r="B50" s="170" t="e">
        <f>NA()</f>
        <v>#N/A</v>
      </c>
      <c r="C50" s="170">
        <f>IF(ISNUMBER('実質公債費比率（分子）の構造'!K$53),'実質公債費比率（分子）の構造'!K$53,NA())</f>
        <v>-5776</v>
      </c>
      <c r="D50" s="170" t="e">
        <f>NA()</f>
        <v>#N/A</v>
      </c>
      <c r="E50" s="170" t="e">
        <f>NA()</f>
        <v>#N/A</v>
      </c>
      <c r="F50" s="170">
        <f>IF(ISNUMBER('実質公債費比率（分子）の構造'!L$53),'実質公債費比率（分子）の構造'!L$53,NA())</f>
        <v>-6385</v>
      </c>
      <c r="G50" s="170" t="e">
        <f>NA()</f>
        <v>#N/A</v>
      </c>
      <c r="H50" s="170" t="e">
        <f>NA()</f>
        <v>#N/A</v>
      </c>
      <c r="I50" s="170">
        <f>IF(ISNUMBER('実質公債費比率（分子）の構造'!M$53),'実質公債費比率（分子）の構造'!M$53,NA())</f>
        <v>-6544</v>
      </c>
      <c r="J50" s="170" t="e">
        <f>NA()</f>
        <v>#N/A</v>
      </c>
      <c r="K50" s="170" t="e">
        <f>NA()</f>
        <v>#N/A</v>
      </c>
      <c r="L50" s="170">
        <f>IF(ISNUMBER('実質公債費比率（分子）の構造'!N$53),'実質公債費比率（分子）の構造'!N$53,NA())</f>
        <v>-5795</v>
      </c>
      <c r="M50" s="170" t="e">
        <f>NA()</f>
        <v>#N/A</v>
      </c>
      <c r="N50" s="170" t="e">
        <f>NA()</f>
        <v>#N/A</v>
      </c>
      <c r="O50" s="170">
        <f>IF(ISNUMBER('実質公債費比率（分子）の構造'!O$53),'実質公債費比率（分子）の構造'!O$53,NA())</f>
        <v>-5059</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89721</v>
      </c>
      <c r="E56" s="169"/>
      <c r="F56" s="169"/>
      <c r="G56" s="169">
        <f>'将来負担比率（分子）の構造'!J$52</f>
        <v>82150</v>
      </c>
      <c r="H56" s="169"/>
      <c r="I56" s="169"/>
      <c r="J56" s="169">
        <f>'将来負担比率（分子）の構造'!K$52</f>
        <v>79643</v>
      </c>
      <c r="K56" s="169"/>
      <c r="L56" s="169"/>
      <c r="M56" s="169">
        <f>'将来負担比率（分子）の構造'!L$52</f>
        <v>71708</v>
      </c>
      <c r="N56" s="169"/>
      <c r="O56" s="169"/>
      <c r="P56" s="169">
        <f>'将来負担比率（分子）の構造'!M$52</f>
        <v>61895</v>
      </c>
    </row>
    <row r="57" spans="1:16" x14ac:dyDescent="0.2">
      <c r="A57" s="169" t="s">
        <v>42</v>
      </c>
      <c r="B57" s="169"/>
      <c r="C57" s="169"/>
      <c r="D57" s="169">
        <f>'将来負担比率（分子）の構造'!I$51</f>
        <v>2422</v>
      </c>
      <c r="E57" s="169"/>
      <c r="F57" s="169"/>
      <c r="G57" s="169">
        <f>'将来負担比率（分子）の構造'!J$51</f>
        <v>3496</v>
      </c>
      <c r="H57" s="169"/>
      <c r="I57" s="169"/>
      <c r="J57" s="169">
        <f>'将来負担比率（分子）の構造'!K$51</f>
        <v>7716</v>
      </c>
      <c r="K57" s="169"/>
      <c r="L57" s="169"/>
      <c r="M57" s="169">
        <f>'将来負担比率（分子）の構造'!L$51</f>
        <v>3262</v>
      </c>
      <c r="N57" s="169"/>
      <c r="O57" s="169"/>
      <c r="P57" s="169">
        <f>'将来負担比率（分子）の構造'!M$51</f>
        <v>3260</v>
      </c>
    </row>
    <row r="58" spans="1:16" x14ac:dyDescent="0.2">
      <c r="A58" s="169" t="s">
        <v>41</v>
      </c>
      <c r="B58" s="169"/>
      <c r="C58" s="169"/>
      <c r="D58" s="169">
        <f>'将来負担比率（分子）の構造'!I$50</f>
        <v>180740</v>
      </c>
      <c r="E58" s="169"/>
      <c r="F58" s="169"/>
      <c r="G58" s="169">
        <f>'将来負担比率（分子）の構造'!J$50</f>
        <v>186115</v>
      </c>
      <c r="H58" s="169"/>
      <c r="I58" s="169"/>
      <c r="J58" s="169">
        <f>'将来負担比率（分子）の構造'!K$50</f>
        <v>185494</v>
      </c>
      <c r="K58" s="169"/>
      <c r="L58" s="169"/>
      <c r="M58" s="169">
        <f>'将来負担比率（分子）の構造'!L$50</f>
        <v>185918</v>
      </c>
      <c r="N58" s="169"/>
      <c r="O58" s="169"/>
      <c r="P58" s="169">
        <f>'将来負担比率（分子）の構造'!M$50</f>
        <v>189383</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55</v>
      </c>
      <c r="C61" s="169"/>
      <c r="D61" s="169"/>
      <c r="E61" s="169">
        <f>'将来負担比率（分子）の構造'!J$46</f>
        <v>40</v>
      </c>
      <c r="F61" s="169"/>
      <c r="G61" s="169"/>
      <c r="H61" s="169">
        <f>'将来負担比率（分子）の構造'!K$46</f>
        <v>26</v>
      </c>
      <c r="I61" s="169"/>
      <c r="J61" s="169"/>
      <c r="K61" s="169">
        <f>'将来負担比率（分子）の構造'!L$46</f>
        <v>13</v>
      </c>
      <c r="L61" s="169"/>
      <c r="M61" s="169"/>
      <c r="N61" s="169" t="str">
        <f>'将来負担比率（分子）の構造'!M$46</f>
        <v>-</v>
      </c>
      <c r="O61" s="169"/>
      <c r="P61" s="169"/>
    </row>
    <row r="62" spans="1:16" x14ac:dyDescent="0.2">
      <c r="A62" s="169" t="s">
        <v>35</v>
      </c>
      <c r="B62" s="169">
        <f>'将来負担比率（分子）の構造'!I$45</f>
        <v>25607</v>
      </c>
      <c r="C62" s="169"/>
      <c r="D62" s="169"/>
      <c r="E62" s="169">
        <f>'将来負担比率（分子）の構造'!J$45</f>
        <v>26304</v>
      </c>
      <c r="F62" s="169"/>
      <c r="G62" s="169"/>
      <c r="H62" s="169">
        <f>'将来負担比率（分子）の構造'!K$45</f>
        <v>22967</v>
      </c>
      <c r="I62" s="169"/>
      <c r="J62" s="169"/>
      <c r="K62" s="169">
        <f>'将来負担比率（分子）の構造'!L$45</f>
        <v>22682</v>
      </c>
      <c r="L62" s="169"/>
      <c r="M62" s="169"/>
      <c r="N62" s="169">
        <f>'将来負担比率（分子）の構造'!M$45</f>
        <v>22055</v>
      </c>
      <c r="O62" s="169"/>
      <c r="P62" s="169"/>
    </row>
    <row r="63" spans="1:16" x14ac:dyDescent="0.2">
      <c r="A63" s="169" t="s">
        <v>34</v>
      </c>
      <c r="B63" s="169">
        <f>'将来負担比率（分子）の構造'!I$44</f>
        <v>2308</v>
      </c>
      <c r="C63" s="169"/>
      <c r="D63" s="169"/>
      <c r="E63" s="169">
        <f>'将来負担比率（分子）の構造'!J$44</f>
        <v>2738</v>
      </c>
      <c r="F63" s="169"/>
      <c r="G63" s="169"/>
      <c r="H63" s="169">
        <f>'将来負担比率（分子）の構造'!K$44</f>
        <v>3042</v>
      </c>
      <c r="I63" s="169"/>
      <c r="J63" s="169"/>
      <c r="K63" s="169">
        <f>'将来負担比率（分子）の構造'!L$44</f>
        <v>3722</v>
      </c>
      <c r="L63" s="169"/>
      <c r="M63" s="169"/>
      <c r="N63" s="169">
        <f>'将来負担比率（分子）の構造'!M$44</f>
        <v>3912</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4937</v>
      </c>
      <c r="C65" s="169"/>
      <c r="D65" s="169"/>
      <c r="E65" s="169">
        <f>'将来負担比率（分子）の構造'!J$42</f>
        <v>3395</v>
      </c>
      <c r="F65" s="169"/>
      <c r="G65" s="169"/>
      <c r="H65" s="169">
        <f>'将来負担比率（分子）の構造'!K$42</f>
        <v>4409</v>
      </c>
      <c r="I65" s="169"/>
      <c r="J65" s="169"/>
      <c r="K65" s="169">
        <f>'将来負担比率（分子）の構造'!L$42</f>
        <v>4235</v>
      </c>
      <c r="L65" s="169"/>
      <c r="M65" s="169"/>
      <c r="N65" s="169">
        <f>'将来負担比率（分子）の構造'!M$42</f>
        <v>4061</v>
      </c>
      <c r="O65" s="169"/>
      <c r="P65" s="169"/>
    </row>
    <row r="66" spans="1:16" x14ac:dyDescent="0.2">
      <c r="A66" s="169" t="s">
        <v>31</v>
      </c>
      <c r="B66" s="169">
        <f>'将来負担比率（分子）の構造'!I$41</f>
        <v>34225</v>
      </c>
      <c r="C66" s="169"/>
      <c r="D66" s="169"/>
      <c r="E66" s="169">
        <f>'将来負担比率（分子）の構造'!J$41</f>
        <v>30807</v>
      </c>
      <c r="F66" s="169"/>
      <c r="G66" s="169"/>
      <c r="H66" s="169">
        <f>'将来負担比率（分子）の構造'!K$41</f>
        <v>25607</v>
      </c>
      <c r="I66" s="169"/>
      <c r="J66" s="169"/>
      <c r="K66" s="169">
        <f>'将来負担比率（分子）の構造'!L$41</f>
        <v>22476</v>
      </c>
      <c r="L66" s="169"/>
      <c r="M66" s="169"/>
      <c r="N66" s="169">
        <f>'将来負担比率（分子）の構造'!M$41</f>
        <v>18907</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47666</v>
      </c>
      <c r="C72" s="173">
        <f>基金残高に係る経年分析!G55</f>
        <v>46970</v>
      </c>
      <c r="D72" s="173">
        <f>基金残高に係る経年分析!H55</f>
        <v>48571</v>
      </c>
    </row>
    <row r="73" spans="1:16" x14ac:dyDescent="0.2">
      <c r="A73" s="172" t="s">
        <v>74</v>
      </c>
      <c r="B73" s="173">
        <f>基金残高に係る経年分析!F56</f>
        <v>5019</v>
      </c>
      <c r="C73" s="173">
        <f>基金残高に係る経年分析!G56</f>
        <v>4883</v>
      </c>
      <c r="D73" s="173">
        <f>基金残高に係る経年分析!H56</f>
        <v>4502</v>
      </c>
    </row>
    <row r="74" spans="1:16" x14ac:dyDescent="0.2">
      <c r="A74" s="172" t="s">
        <v>75</v>
      </c>
      <c r="B74" s="173">
        <f>基金残高に係る経年分析!F57</f>
        <v>127705</v>
      </c>
      <c r="C74" s="173">
        <f>基金残高に係る経年分析!G57</f>
        <v>129698</v>
      </c>
      <c r="D74" s="173">
        <f>基金残高に係る経年分析!H57</f>
        <v>132726</v>
      </c>
    </row>
  </sheetData>
  <sheetProtection algorithmName="SHA-512" hashValue="hwIqkT1wyjlM3O5wVUGPcNHonSkh8WViBRXgLPLxqyFE1NYJLCFBUrqXGFIPI7Q5kANFKBNI+H3MELKmF52HEQ==" saltValue="P9Mj1kccnTGanMR49CAhR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54825528</v>
      </c>
      <c r="S5" s="690"/>
      <c r="T5" s="690"/>
      <c r="U5" s="690"/>
      <c r="V5" s="690"/>
      <c r="W5" s="690"/>
      <c r="X5" s="690"/>
      <c r="Y5" s="715"/>
      <c r="Z5" s="728">
        <v>16.5</v>
      </c>
      <c r="AA5" s="728"/>
      <c r="AB5" s="728"/>
      <c r="AC5" s="728"/>
      <c r="AD5" s="729">
        <v>54825528</v>
      </c>
      <c r="AE5" s="729"/>
      <c r="AF5" s="729"/>
      <c r="AG5" s="729"/>
      <c r="AH5" s="729"/>
      <c r="AI5" s="729"/>
      <c r="AJ5" s="729"/>
      <c r="AK5" s="729"/>
      <c r="AL5" s="716">
        <v>29</v>
      </c>
      <c r="AM5" s="698"/>
      <c r="AN5" s="698"/>
      <c r="AO5" s="717"/>
      <c r="AP5" s="692" t="s">
        <v>216</v>
      </c>
      <c r="AQ5" s="693"/>
      <c r="AR5" s="693"/>
      <c r="AS5" s="693"/>
      <c r="AT5" s="693"/>
      <c r="AU5" s="693"/>
      <c r="AV5" s="693"/>
      <c r="AW5" s="693"/>
      <c r="AX5" s="693"/>
      <c r="AY5" s="693"/>
      <c r="AZ5" s="693"/>
      <c r="BA5" s="693"/>
      <c r="BB5" s="693"/>
      <c r="BC5" s="693"/>
      <c r="BD5" s="693"/>
      <c r="BE5" s="693"/>
      <c r="BF5" s="694"/>
      <c r="BG5" s="634">
        <v>54825528</v>
      </c>
      <c r="BH5" s="635"/>
      <c r="BI5" s="635"/>
      <c r="BJ5" s="635"/>
      <c r="BK5" s="635"/>
      <c r="BL5" s="635"/>
      <c r="BM5" s="635"/>
      <c r="BN5" s="636"/>
      <c r="BO5" s="672">
        <v>100</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1091566</v>
      </c>
      <c r="S6" s="635"/>
      <c r="T6" s="635"/>
      <c r="U6" s="635"/>
      <c r="V6" s="635"/>
      <c r="W6" s="635"/>
      <c r="X6" s="635"/>
      <c r="Y6" s="636"/>
      <c r="Z6" s="672">
        <v>0.3</v>
      </c>
      <c r="AA6" s="672"/>
      <c r="AB6" s="672"/>
      <c r="AC6" s="672"/>
      <c r="AD6" s="673">
        <v>1091566</v>
      </c>
      <c r="AE6" s="673"/>
      <c r="AF6" s="673"/>
      <c r="AG6" s="673"/>
      <c r="AH6" s="673"/>
      <c r="AI6" s="673"/>
      <c r="AJ6" s="673"/>
      <c r="AK6" s="673"/>
      <c r="AL6" s="637">
        <v>0.6</v>
      </c>
      <c r="AM6" s="638"/>
      <c r="AN6" s="638"/>
      <c r="AO6" s="674"/>
      <c r="AP6" s="631" t="s">
        <v>221</v>
      </c>
      <c r="AQ6" s="632"/>
      <c r="AR6" s="632"/>
      <c r="AS6" s="632"/>
      <c r="AT6" s="632"/>
      <c r="AU6" s="632"/>
      <c r="AV6" s="632"/>
      <c r="AW6" s="632"/>
      <c r="AX6" s="632"/>
      <c r="AY6" s="632"/>
      <c r="AZ6" s="632"/>
      <c r="BA6" s="632"/>
      <c r="BB6" s="632"/>
      <c r="BC6" s="632"/>
      <c r="BD6" s="632"/>
      <c r="BE6" s="632"/>
      <c r="BF6" s="633"/>
      <c r="BG6" s="634">
        <v>54825528</v>
      </c>
      <c r="BH6" s="635"/>
      <c r="BI6" s="635"/>
      <c r="BJ6" s="635"/>
      <c r="BK6" s="635"/>
      <c r="BL6" s="635"/>
      <c r="BM6" s="635"/>
      <c r="BN6" s="636"/>
      <c r="BO6" s="672">
        <v>100</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955364</v>
      </c>
      <c r="CS6" s="635"/>
      <c r="CT6" s="635"/>
      <c r="CU6" s="635"/>
      <c r="CV6" s="635"/>
      <c r="CW6" s="635"/>
      <c r="CX6" s="635"/>
      <c r="CY6" s="636"/>
      <c r="CZ6" s="716">
        <v>0.3</v>
      </c>
      <c r="DA6" s="698"/>
      <c r="DB6" s="698"/>
      <c r="DC6" s="718"/>
      <c r="DD6" s="640">
        <v>30338</v>
      </c>
      <c r="DE6" s="635"/>
      <c r="DF6" s="635"/>
      <c r="DG6" s="635"/>
      <c r="DH6" s="635"/>
      <c r="DI6" s="635"/>
      <c r="DJ6" s="635"/>
      <c r="DK6" s="635"/>
      <c r="DL6" s="635"/>
      <c r="DM6" s="635"/>
      <c r="DN6" s="635"/>
      <c r="DO6" s="635"/>
      <c r="DP6" s="636"/>
      <c r="DQ6" s="640">
        <v>954860</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196828</v>
      </c>
      <c r="S7" s="635"/>
      <c r="T7" s="635"/>
      <c r="U7" s="635"/>
      <c r="V7" s="635"/>
      <c r="W7" s="635"/>
      <c r="X7" s="635"/>
      <c r="Y7" s="636"/>
      <c r="Z7" s="672">
        <v>0.1</v>
      </c>
      <c r="AA7" s="672"/>
      <c r="AB7" s="672"/>
      <c r="AC7" s="672"/>
      <c r="AD7" s="673">
        <v>196828</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48632895</v>
      </c>
      <c r="BH7" s="635"/>
      <c r="BI7" s="635"/>
      <c r="BJ7" s="635"/>
      <c r="BK7" s="635"/>
      <c r="BL7" s="635"/>
      <c r="BM7" s="635"/>
      <c r="BN7" s="636"/>
      <c r="BO7" s="672">
        <v>88.7</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18516015</v>
      </c>
      <c r="CS7" s="635"/>
      <c r="CT7" s="635"/>
      <c r="CU7" s="635"/>
      <c r="CV7" s="635"/>
      <c r="CW7" s="635"/>
      <c r="CX7" s="635"/>
      <c r="CY7" s="636"/>
      <c r="CZ7" s="672">
        <v>5.8</v>
      </c>
      <c r="DA7" s="672"/>
      <c r="DB7" s="672"/>
      <c r="DC7" s="672"/>
      <c r="DD7" s="640">
        <v>1222726</v>
      </c>
      <c r="DE7" s="635"/>
      <c r="DF7" s="635"/>
      <c r="DG7" s="635"/>
      <c r="DH7" s="635"/>
      <c r="DI7" s="635"/>
      <c r="DJ7" s="635"/>
      <c r="DK7" s="635"/>
      <c r="DL7" s="635"/>
      <c r="DM7" s="635"/>
      <c r="DN7" s="635"/>
      <c r="DO7" s="635"/>
      <c r="DP7" s="636"/>
      <c r="DQ7" s="640">
        <v>15912777</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1047032</v>
      </c>
      <c r="S8" s="635"/>
      <c r="T8" s="635"/>
      <c r="U8" s="635"/>
      <c r="V8" s="635"/>
      <c r="W8" s="635"/>
      <c r="X8" s="635"/>
      <c r="Y8" s="636"/>
      <c r="Z8" s="672">
        <v>0.3</v>
      </c>
      <c r="AA8" s="672"/>
      <c r="AB8" s="672"/>
      <c r="AC8" s="672"/>
      <c r="AD8" s="673">
        <v>1047032</v>
      </c>
      <c r="AE8" s="673"/>
      <c r="AF8" s="673"/>
      <c r="AG8" s="673"/>
      <c r="AH8" s="673"/>
      <c r="AI8" s="673"/>
      <c r="AJ8" s="673"/>
      <c r="AK8" s="673"/>
      <c r="AL8" s="637">
        <v>0.6</v>
      </c>
      <c r="AM8" s="638"/>
      <c r="AN8" s="638"/>
      <c r="AO8" s="674"/>
      <c r="AP8" s="631" t="s">
        <v>227</v>
      </c>
      <c r="AQ8" s="632"/>
      <c r="AR8" s="632"/>
      <c r="AS8" s="632"/>
      <c r="AT8" s="632"/>
      <c r="AU8" s="632"/>
      <c r="AV8" s="632"/>
      <c r="AW8" s="632"/>
      <c r="AX8" s="632"/>
      <c r="AY8" s="632"/>
      <c r="AZ8" s="632"/>
      <c r="BA8" s="632"/>
      <c r="BB8" s="632"/>
      <c r="BC8" s="632"/>
      <c r="BD8" s="632"/>
      <c r="BE8" s="632"/>
      <c r="BF8" s="633"/>
      <c r="BG8" s="634">
        <v>1281355</v>
      </c>
      <c r="BH8" s="635"/>
      <c r="BI8" s="635"/>
      <c r="BJ8" s="635"/>
      <c r="BK8" s="635"/>
      <c r="BL8" s="635"/>
      <c r="BM8" s="635"/>
      <c r="BN8" s="636"/>
      <c r="BO8" s="672">
        <v>2.2999999999999998</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193416140</v>
      </c>
      <c r="CS8" s="635"/>
      <c r="CT8" s="635"/>
      <c r="CU8" s="635"/>
      <c r="CV8" s="635"/>
      <c r="CW8" s="635"/>
      <c r="CX8" s="635"/>
      <c r="CY8" s="636"/>
      <c r="CZ8" s="672">
        <v>61</v>
      </c>
      <c r="DA8" s="672"/>
      <c r="DB8" s="672"/>
      <c r="DC8" s="672"/>
      <c r="DD8" s="640">
        <v>4469942</v>
      </c>
      <c r="DE8" s="635"/>
      <c r="DF8" s="635"/>
      <c r="DG8" s="635"/>
      <c r="DH8" s="635"/>
      <c r="DI8" s="635"/>
      <c r="DJ8" s="635"/>
      <c r="DK8" s="635"/>
      <c r="DL8" s="635"/>
      <c r="DM8" s="635"/>
      <c r="DN8" s="635"/>
      <c r="DO8" s="635"/>
      <c r="DP8" s="636"/>
      <c r="DQ8" s="640">
        <v>103884933</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1124346</v>
      </c>
      <c r="S9" s="635"/>
      <c r="T9" s="635"/>
      <c r="U9" s="635"/>
      <c r="V9" s="635"/>
      <c r="W9" s="635"/>
      <c r="X9" s="635"/>
      <c r="Y9" s="636"/>
      <c r="Z9" s="672">
        <v>0.3</v>
      </c>
      <c r="AA9" s="672"/>
      <c r="AB9" s="672"/>
      <c r="AC9" s="672"/>
      <c r="AD9" s="673">
        <v>1124346</v>
      </c>
      <c r="AE9" s="673"/>
      <c r="AF9" s="673"/>
      <c r="AG9" s="673"/>
      <c r="AH9" s="673"/>
      <c r="AI9" s="673"/>
      <c r="AJ9" s="673"/>
      <c r="AK9" s="673"/>
      <c r="AL9" s="637">
        <v>0.6</v>
      </c>
      <c r="AM9" s="638"/>
      <c r="AN9" s="638"/>
      <c r="AO9" s="674"/>
      <c r="AP9" s="631" t="s">
        <v>230</v>
      </c>
      <c r="AQ9" s="632"/>
      <c r="AR9" s="632"/>
      <c r="AS9" s="632"/>
      <c r="AT9" s="632"/>
      <c r="AU9" s="632"/>
      <c r="AV9" s="632"/>
      <c r="AW9" s="632"/>
      <c r="AX9" s="632"/>
      <c r="AY9" s="632"/>
      <c r="AZ9" s="632"/>
      <c r="BA9" s="632"/>
      <c r="BB9" s="632"/>
      <c r="BC9" s="632"/>
      <c r="BD9" s="632"/>
      <c r="BE9" s="632"/>
      <c r="BF9" s="633"/>
      <c r="BG9" s="634">
        <v>47351540</v>
      </c>
      <c r="BH9" s="635"/>
      <c r="BI9" s="635"/>
      <c r="BJ9" s="635"/>
      <c r="BK9" s="635"/>
      <c r="BL9" s="635"/>
      <c r="BM9" s="635"/>
      <c r="BN9" s="636"/>
      <c r="BO9" s="672">
        <v>86.4</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20919811</v>
      </c>
      <c r="CS9" s="635"/>
      <c r="CT9" s="635"/>
      <c r="CU9" s="635"/>
      <c r="CV9" s="635"/>
      <c r="CW9" s="635"/>
      <c r="CX9" s="635"/>
      <c r="CY9" s="636"/>
      <c r="CZ9" s="672">
        <v>6.6</v>
      </c>
      <c r="DA9" s="672"/>
      <c r="DB9" s="672"/>
      <c r="DC9" s="672"/>
      <c r="DD9" s="640">
        <v>329366</v>
      </c>
      <c r="DE9" s="635"/>
      <c r="DF9" s="635"/>
      <c r="DG9" s="635"/>
      <c r="DH9" s="635"/>
      <c r="DI9" s="635"/>
      <c r="DJ9" s="635"/>
      <c r="DK9" s="635"/>
      <c r="DL9" s="635"/>
      <c r="DM9" s="635"/>
      <c r="DN9" s="635"/>
      <c r="DO9" s="635"/>
      <c r="DP9" s="636"/>
      <c r="DQ9" s="640">
        <v>15792871</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281173</v>
      </c>
      <c r="CS10" s="635"/>
      <c r="CT10" s="635"/>
      <c r="CU10" s="635"/>
      <c r="CV10" s="635"/>
      <c r="CW10" s="635"/>
      <c r="CX10" s="635"/>
      <c r="CY10" s="636"/>
      <c r="CZ10" s="672">
        <v>0.1</v>
      </c>
      <c r="DA10" s="672"/>
      <c r="DB10" s="672"/>
      <c r="DC10" s="672"/>
      <c r="DD10" s="640" t="s">
        <v>122</v>
      </c>
      <c r="DE10" s="635"/>
      <c r="DF10" s="635"/>
      <c r="DG10" s="635"/>
      <c r="DH10" s="635"/>
      <c r="DI10" s="635"/>
      <c r="DJ10" s="635"/>
      <c r="DK10" s="635"/>
      <c r="DL10" s="635"/>
      <c r="DM10" s="635"/>
      <c r="DN10" s="635"/>
      <c r="DO10" s="635"/>
      <c r="DP10" s="636"/>
      <c r="DQ10" s="640">
        <v>240666</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16216302</v>
      </c>
      <c r="S11" s="635"/>
      <c r="T11" s="635"/>
      <c r="U11" s="635"/>
      <c r="V11" s="635"/>
      <c r="W11" s="635"/>
      <c r="X11" s="635"/>
      <c r="Y11" s="636"/>
      <c r="Z11" s="637">
        <v>4.9000000000000004</v>
      </c>
      <c r="AA11" s="638"/>
      <c r="AB11" s="638"/>
      <c r="AC11" s="639"/>
      <c r="AD11" s="640">
        <v>16216302</v>
      </c>
      <c r="AE11" s="635"/>
      <c r="AF11" s="635"/>
      <c r="AG11" s="635"/>
      <c r="AH11" s="635"/>
      <c r="AI11" s="635"/>
      <c r="AJ11" s="635"/>
      <c r="AK11" s="636"/>
      <c r="AL11" s="637">
        <v>8.6</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93996</v>
      </c>
      <c r="CS11" s="635"/>
      <c r="CT11" s="635"/>
      <c r="CU11" s="635"/>
      <c r="CV11" s="635"/>
      <c r="CW11" s="635"/>
      <c r="CX11" s="635"/>
      <c r="CY11" s="636"/>
      <c r="CZ11" s="672">
        <v>0</v>
      </c>
      <c r="DA11" s="672"/>
      <c r="DB11" s="672"/>
      <c r="DC11" s="672"/>
      <c r="DD11" s="640" t="s">
        <v>122</v>
      </c>
      <c r="DE11" s="635"/>
      <c r="DF11" s="635"/>
      <c r="DG11" s="635"/>
      <c r="DH11" s="635"/>
      <c r="DI11" s="635"/>
      <c r="DJ11" s="635"/>
      <c r="DK11" s="635"/>
      <c r="DL11" s="635"/>
      <c r="DM11" s="635"/>
      <c r="DN11" s="635"/>
      <c r="DO11" s="635"/>
      <c r="DP11" s="636"/>
      <c r="DQ11" s="640">
        <v>70496</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v>2553</v>
      </c>
      <c r="S12" s="635"/>
      <c r="T12" s="635"/>
      <c r="U12" s="635"/>
      <c r="V12" s="635"/>
      <c r="W12" s="635"/>
      <c r="X12" s="635"/>
      <c r="Y12" s="636"/>
      <c r="Z12" s="672">
        <v>0</v>
      </c>
      <c r="AA12" s="672"/>
      <c r="AB12" s="672"/>
      <c r="AC12" s="672"/>
      <c r="AD12" s="673">
        <v>2553</v>
      </c>
      <c r="AE12" s="673"/>
      <c r="AF12" s="673"/>
      <c r="AG12" s="673"/>
      <c r="AH12" s="673"/>
      <c r="AI12" s="673"/>
      <c r="AJ12" s="673"/>
      <c r="AK12" s="673"/>
      <c r="AL12" s="637">
        <v>0</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5251316</v>
      </c>
      <c r="CS12" s="635"/>
      <c r="CT12" s="635"/>
      <c r="CU12" s="635"/>
      <c r="CV12" s="635"/>
      <c r="CW12" s="635"/>
      <c r="CX12" s="635"/>
      <c r="CY12" s="636"/>
      <c r="CZ12" s="672">
        <v>1.7</v>
      </c>
      <c r="DA12" s="672"/>
      <c r="DB12" s="672"/>
      <c r="DC12" s="672"/>
      <c r="DD12" s="640">
        <v>36040</v>
      </c>
      <c r="DE12" s="635"/>
      <c r="DF12" s="635"/>
      <c r="DG12" s="635"/>
      <c r="DH12" s="635"/>
      <c r="DI12" s="635"/>
      <c r="DJ12" s="635"/>
      <c r="DK12" s="635"/>
      <c r="DL12" s="635"/>
      <c r="DM12" s="635"/>
      <c r="DN12" s="635"/>
      <c r="DO12" s="635"/>
      <c r="DP12" s="636"/>
      <c r="DQ12" s="640">
        <v>5093487</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22995222</v>
      </c>
      <c r="CS13" s="635"/>
      <c r="CT13" s="635"/>
      <c r="CU13" s="635"/>
      <c r="CV13" s="635"/>
      <c r="CW13" s="635"/>
      <c r="CX13" s="635"/>
      <c r="CY13" s="636"/>
      <c r="CZ13" s="672">
        <v>7.3</v>
      </c>
      <c r="DA13" s="672"/>
      <c r="DB13" s="672"/>
      <c r="DC13" s="672"/>
      <c r="DD13" s="640">
        <v>13183120</v>
      </c>
      <c r="DE13" s="635"/>
      <c r="DF13" s="635"/>
      <c r="DG13" s="635"/>
      <c r="DH13" s="635"/>
      <c r="DI13" s="635"/>
      <c r="DJ13" s="635"/>
      <c r="DK13" s="635"/>
      <c r="DL13" s="635"/>
      <c r="DM13" s="635"/>
      <c r="DN13" s="635"/>
      <c r="DO13" s="635"/>
      <c r="DP13" s="636"/>
      <c r="DQ13" s="640">
        <v>14214780</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8132</v>
      </c>
      <c r="S14" s="635"/>
      <c r="T14" s="635"/>
      <c r="U14" s="635"/>
      <c r="V14" s="635"/>
      <c r="W14" s="635"/>
      <c r="X14" s="635"/>
      <c r="Y14" s="636"/>
      <c r="Z14" s="672">
        <v>0</v>
      </c>
      <c r="AA14" s="672"/>
      <c r="AB14" s="672"/>
      <c r="AC14" s="672"/>
      <c r="AD14" s="673">
        <v>8132</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582868</v>
      </c>
      <c r="BH14" s="635"/>
      <c r="BI14" s="635"/>
      <c r="BJ14" s="635"/>
      <c r="BK14" s="635"/>
      <c r="BL14" s="635"/>
      <c r="BM14" s="635"/>
      <c r="BN14" s="636"/>
      <c r="BO14" s="672">
        <v>1.1000000000000001</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1077370</v>
      </c>
      <c r="CS14" s="635"/>
      <c r="CT14" s="635"/>
      <c r="CU14" s="635"/>
      <c r="CV14" s="635"/>
      <c r="CW14" s="635"/>
      <c r="CX14" s="635"/>
      <c r="CY14" s="636"/>
      <c r="CZ14" s="672">
        <v>0.3</v>
      </c>
      <c r="DA14" s="672"/>
      <c r="DB14" s="672"/>
      <c r="DC14" s="672"/>
      <c r="DD14" s="640">
        <v>59848</v>
      </c>
      <c r="DE14" s="635"/>
      <c r="DF14" s="635"/>
      <c r="DG14" s="635"/>
      <c r="DH14" s="635"/>
      <c r="DI14" s="635"/>
      <c r="DJ14" s="635"/>
      <c r="DK14" s="635"/>
      <c r="DL14" s="635"/>
      <c r="DM14" s="635"/>
      <c r="DN14" s="635"/>
      <c r="DO14" s="635"/>
      <c r="DP14" s="636"/>
      <c r="DQ14" s="640">
        <v>1046491</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5609765</v>
      </c>
      <c r="BH15" s="635"/>
      <c r="BI15" s="635"/>
      <c r="BJ15" s="635"/>
      <c r="BK15" s="635"/>
      <c r="BL15" s="635"/>
      <c r="BM15" s="635"/>
      <c r="BN15" s="636"/>
      <c r="BO15" s="672">
        <v>10.199999999999999</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50145040</v>
      </c>
      <c r="CS15" s="635"/>
      <c r="CT15" s="635"/>
      <c r="CU15" s="635"/>
      <c r="CV15" s="635"/>
      <c r="CW15" s="635"/>
      <c r="CX15" s="635"/>
      <c r="CY15" s="636"/>
      <c r="CZ15" s="672">
        <v>15.8</v>
      </c>
      <c r="DA15" s="672"/>
      <c r="DB15" s="672"/>
      <c r="DC15" s="672"/>
      <c r="DD15" s="640">
        <v>12391834</v>
      </c>
      <c r="DE15" s="635"/>
      <c r="DF15" s="635"/>
      <c r="DG15" s="635"/>
      <c r="DH15" s="635"/>
      <c r="DI15" s="635"/>
      <c r="DJ15" s="635"/>
      <c r="DK15" s="635"/>
      <c r="DL15" s="635"/>
      <c r="DM15" s="635"/>
      <c r="DN15" s="635"/>
      <c r="DO15" s="635"/>
      <c r="DP15" s="636"/>
      <c r="DQ15" s="640">
        <v>40943464</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304286</v>
      </c>
      <c r="S16" s="635"/>
      <c r="T16" s="635"/>
      <c r="U16" s="635"/>
      <c r="V16" s="635"/>
      <c r="W16" s="635"/>
      <c r="X16" s="635"/>
      <c r="Y16" s="636"/>
      <c r="Z16" s="672">
        <v>0.1</v>
      </c>
      <c r="AA16" s="672"/>
      <c r="AB16" s="672"/>
      <c r="AC16" s="672"/>
      <c r="AD16" s="673">
        <v>304286</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3508928</v>
      </c>
      <c r="CS17" s="635"/>
      <c r="CT17" s="635"/>
      <c r="CU17" s="635"/>
      <c r="CV17" s="635"/>
      <c r="CW17" s="635"/>
      <c r="CX17" s="635"/>
      <c r="CY17" s="636"/>
      <c r="CZ17" s="672">
        <v>1.1000000000000001</v>
      </c>
      <c r="DA17" s="672"/>
      <c r="DB17" s="672"/>
      <c r="DC17" s="672"/>
      <c r="DD17" s="640" t="s">
        <v>122</v>
      </c>
      <c r="DE17" s="635"/>
      <c r="DF17" s="635"/>
      <c r="DG17" s="635"/>
      <c r="DH17" s="635"/>
      <c r="DI17" s="635"/>
      <c r="DJ17" s="635"/>
      <c r="DK17" s="635"/>
      <c r="DL17" s="635"/>
      <c r="DM17" s="635"/>
      <c r="DN17" s="635"/>
      <c r="DO17" s="635"/>
      <c r="DP17" s="636"/>
      <c r="DQ17" s="640">
        <v>3508928</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659248</v>
      </c>
      <c r="S18" s="635"/>
      <c r="T18" s="635"/>
      <c r="U18" s="635"/>
      <c r="V18" s="635"/>
      <c r="W18" s="635"/>
      <c r="X18" s="635"/>
      <c r="Y18" s="636"/>
      <c r="Z18" s="672">
        <v>0.2</v>
      </c>
      <c r="AA18" s="672"/>
      <c r="AB18" s="672"/>
      <c r="AC18" s="672"/>
      <c r="AD18" s="673">
        <v>659248</v>
      </c>
      <c r="AE18" s="673"/>
      <c r="AF18" s="673"/>
      <c r="AG18" s="673"/>
      <c r="AH18" s="673"/>
      <c r="AI18" s="673"/>
      <c r="AJ18" s="673"/>
      <c r="AK18" s="673"/>
      <c r="AL18" s="637">
        <v>0.3</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659248</v>
      </c>
      <c r="S19" s="635"/>
      <c r="T19" s="635"/>
      <c r="U19" s="635"/>
      <c r="V19" s="635"/>
      <c r="W19" s="635"/>
      <c r="X19" s="635"/>
      <c r="Y19" s="636"/>
      <c r="Z19" s="672">
        <v>0.2</v>
      </c>
      <c r="AA19" s="672"/>
      <c r="AB19" s="672"/>
      <c r="AC19" s="672"/>
      <c r="AD19" s="673">
        <v>659248</v>
      </c>
      <c r="AE19" s="673"/>
      <c r="AF19" s="673"/>
      <c r="AG19" s="673"/>
      <c r="AH19" s="673"/>
      <c r="AI19" s="673"/>
      <c r="AJ19" s="673"/>
      <c r="AK19" s="673"/>
      <c r="AL19" s="637">
        <v>0.3</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t="s">
        <v>122</v>
      </c>
      <c r="BH19" s="635"/>
      <c r="BI19" s="635"/>
      <c r="BJ19" s="635"/>
      <c r="BK19" s="635"/>
      <c r="BL19" s="635"/>
      <c r="BM19" s="635"/>
      <c r="BN19" s="636"/>
      <c r="BO19" s="672" t="s">
        <v>122</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t="s">
        <v>122</v>
      </c>
      <c r="BH20" s="635"/>
      <c r="BI20" s="635"/>
      <c r="BJ20" s="635"/>
      <c r="BK20" s="635"/>
      <c r="BL20" s="635"/>
      <c r="BM20" s="635"/>
      <c r="BN20" s="636"/>
      <c r="BO20" s="672" t="s">
        <v>122</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317160375</v>
      </c>
      <c r="CS20" s="635"/>
      <c r="CT20" s="635"/>
      <c r="CU20" s="635"/>
      <c r="CV20" s="635"/>
      <c r="CW20" s="635"/>
      <c r="CX20" s="635"/>
      <c r="CY20" s="636"/>
      <c r="CZ20" s="672">
        <v>100</v>
      </c>
      <c r="DA20" s="672"/>
      <c r="DB20" s="672"/>
      <c r="DC20" s="672"/>
      <c r="DD20" s="640">
        <v>31723214</v>
      </c>
      <c r="DE20" s="635"/>
      <c r="DF20" s="635"/>
      <c r="DG20" s="635"/>
      <c r="DH20" s="635"/>
      <c r="DI20" s="635"/>
      <c r="DJ20" s="635"/>
      <c r="DK20" s="635"/>
      <c r="DL20" s="635"/>
      <c r="DM20" s="635"/>
      <c r="DN20" s="635"/>
      <c r="DO20" s="635"/>
      <c r="DP20" s="636"/>
      <c r="DQ20" s="640">
        <v>201663753</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168033430</v>
      </c>
      <c r="CS24" s="690"/>
      <c r="CT24" s="690"/>
      <c r="CU24" s="690"/>
      <c r="CV24" s="690"/>
      <c r="CW24" s="690"/>
      <c r="CX24" s="690"/>
      <c r="CY24" s="715"/>
      <c r="CZ24" s="716">
        <v>53</v>
      </c>
      <c r="DA24" s="698"/>
      <c r="DB24" s="698"/>
      <c r="DC24" s="718"/>
      <c r="DD24" s="714">
        <v>88515400</v>
      </c>
      <c r="DE24" s="690"/>
      <c r="DF24" s="690"/>
      <c r="DG24" s="690"/>
      <c r="DH24" s="690"/>
      <c r="DI24" s="690"/>
      <c r="DJ24" s="690"/>
      <c r="DK24" s="715"/>
      <c r="DL24" s="714">
        <v>77286433</v>
      </c>
      <c r="DM24" s="690"/>
      <c r="DN24" s="690"/>
      <c r="DO24" s="690"/>
      <c r="DP24" s="690"/>
      <c r="DQ24" s="690"/>
      <c r="DR24" s="690"/>
      <c r="DS24" s="690"/>
      <c r="DT24" s="690"/>
      <c r="DU24" s="690"/>
      <c r="DV24" s="715"/>
      <c r="DW24" s="716">
        <v>40.799999999999997</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75475821</v>
      </c>
      <c r="S25" s="635"/>
      <c r="T25" s="635"/>
      <c r="U25" s="635"/>
      <c r="V25" s="635"/>
      <c r="W25" s="635"/>
      <c r="X25" s="635"/>
      <c r="Y25" s="636"/>
      <c r="Z25" s="672">
        <v>22.8</v>
      </c>
      <c r="AA25" s="672"/>
      <c r="AB25" s="672"/>
      <c r="AC25" s="672"/>
      <c r="AD25" s="673">
        <v>75475821</v>
      </c>
      <c r="AE25" s="673"/>
      <c r="AF25" s="673"/>
      <c r="AG25" s="673"/>
      <c r="AH25" s="673"/>
      <c r="AI25" s="673"/>
      <c r="AJ25" s="673"/>
      <c r="AK25" s="673"/>
      <c r="AL25" s="637">
        <v>39.9</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37065760</v>
      </c>
      <c r="CS25" s="647"/>
      <c r="CT25" s="647"/>
      <c r="CU25" s="647"/>
      <c r="CV25" s="647"/>
      <c r="CW25" s="647"/>
      <c r="CX25" s="647"/>
      <c r="CY25" s="648"/>
      <c r="CZ25" s="637">
        <v>11.7</v>
      </c>
      <c r="DA25" s="649"/>
      <c r="DB25" s="649"/>
      <c r="DC25" s="650"/>
      <c r="DD25" s="640">
        <v>34277694</v>
      </c>
      <c r="DE25" s="647"/>
      <c r="DF25" s="647"/>
      <c r="DG25" s="647"/>
      <c r="DH25" s="647"/>
      <c r="DI25" s="647"/>
      <c r="DJ25" s="647"/>
      <c r="DK25" s="648"/>
      <c r="DL25" s="640">
        <v>33524218</v>
      </c>
      <c r="DM25" s="647"/>
      <c r="DN25" s="647"/>
      <c r="DO25" s="647"/>
      <c r="DP25" s="647"/>
      <c r="DQ25" s="647"/>
      <c r="DR25" s="647"/>
      <c r="DS25" s="647"/>
      <c r="DT25" s="647"/>
      <c r="DU25" s="647"/>
      <c r="DV25" s="648"/>
      <c r="DW25" s="637">
        <v>17.7</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72732</v>
      </c>
      <c r="S26" s="635"/>
      <c r="T26" s="635"/>
      <c r="U26" s="635"/>
      <c r="V26" s="635"/>
      <c r="W26" s="635"/>
      <c r="X26" s="635"/>
      <c r="Y26" s="636"/>
      <c r="Z26" s="672">
        <v>0</v>
      </c>
      <c r="AA26" s="672"/>
      <c r="AB26" s="672"/>
      <c r="AC26" s="672"/>
      <c r="AD26" s="673">
        <v>72732</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23004303</v>
      </c>
      <c r="CS26" s="635"/>
      <c r="CT26" s="635"/>
      <c r="CU26" s="635"/>
      <c r="CV26" s="635"/>
      <c r="CW26" s="635"/>
      <c r="CX26" s="635"/>
      <c r="CY26" s="636"/>
      <c r="CZ26" s="637">
        <v>7.3</v>
      </c>
      <c r="DA26" s="649"/>
      <c r="DB26" s="649"/>
      <c r="DC26" s="650"/>
      <c r="DD26" s="640">
        <v>21732072</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1915546</v>
      </c>
      <c r="S27" s="635"/>
      <c r="T27" s="635"/>
      <c r="U27" s="635"/>
      <c r="V27" s="635"/>
      <c r="W27" s="635"/>
      <c r="X27" s="635"/>
      <c r="Y27" s="636"/>
      <c r="Z27" s="672">
        <v>0.6</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54825528</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127458753</v>
      </c>
      <c r="CS27" s="647"/>
      <c r="CT27" s="647"/>
      <c r="CU27" s="647"/>
      <c r="CV27" s="647"/>
      <c r="CW27" s="647"/>
      <c r="CX27" s="647"/>
      <c r="CY27" s="648"/>
      <c r="CZ27" s="637">
        <v>40.200000000000003</v>
      </c>
      <c r="DA27" s="649"/>
      <c r="DB27" s="649"/>
      <c r="DC27" s="650"/>
      <c r="DD27" s="640">
        <v>50728789</v>
      </c>
      <c r="DE27" s="647"/>
      <c r="DF27" s="647"/>
      <c r="DG27" s="647"/>
      <c r="DH27" s="647"/>
      <c r="DI27" s="647"/>
      <c r="DJ27" s="647"/>
      <c r="DK27" s="648"/>
      <c r="DL27" s="640">
        <v>40253298</v>
      </c>
      <c r="DM27" s="647"/>
      <c r="DN27" s="647"/>
      <c r="DO27" s="647"/>
      <c r="DP27" s="647"/>
      <c r="DQ27" s="647"/>
      <c r="DR27" s="647"/>
      <c r="DS27" s="647"/>
      <c r="DT27" s="647"/>
      <c r="DU27" s="647"/>
      <c r="DV27" s="648"/>
      <c r="DW27" s="637">
        <v>21.3</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4296387</v>
      </c>
      <c r="S28" s="635"/>
      <c r="T28" s="635"/>
      <c r="U28" s="635"/>
      <c r="V28" s="635"/>
      <c r="W28" s="635"/>
      <c r="X28" s="635"/>
      <c r="Y28" s="636"/>
      <c r="Z28" s="672">
        <v>1.3</v>
      </c>
      <c r="AA28" s="672"/>
      <c r="AB28" s="672"/>
      <c r="AC28" s="672"/>
      <c r="AD28" s="673">
        <v>2830040</v>
      </c>
      <c r="AE28" s="673"/>
      <c r="AF28" s="673"/>
      <c r="AG28" s="673"/>
      <c r="AH28" s="673"/>
      <c r="AI28" s="673"/>
      <c r="AJ28" s="673"/>
      <c r="AK28" s="673"/>
      <c r="AL28" s="637">
        <v>1.5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3508917</v>
      </c>
      <c r="CS28" s="635"/>
      <c r="CT28" s="635"/>
      <c r="CU28" s="635"/>
      <c r="CV28" s="635"/>
      <c r="CW28" s="635"/>
      <c r="CX28" s="635"/>
      <c r="CY28" s="636"/>
      <c r="CZ28" s="637">
        <v>1.1000000000000001</v>
      </c>
      <c r="DA28" s="649"/>
      <c r="DB28" s="649"/>
      <c r="DC28" s="650"/>
      <c r="DD28" s="640">
        <v>3508917</v>
      </c>
      <c r="DE28" s="635"/>
      <c r="DF28" s="635"/>
      <c r="DG28" s="635"/>
      <c r="DH28" s="635"/>
      <c r="DI28" s="635"/>
      <c r="DJ28" s="635"/>
      <c r="DK28" s="636"/>
      <c r="DL28" s="640">
        <v>3508917</v>
      </c>
      <c r="DM28" s="635"/>
      <c r="DN28" s="635"/>
      <c r="DO28" s="635"/>
      <c r="DP28" s="635"/>
      <c r="DQ28" s="635"/>
      <c r="DR28" s="635"/>
      <c r="DS28" s="635"/>
      <c r="DT28" s="635"/>
      <c r="DU28" s="635"/>
      <c r="DV28" s="636"/>
      <c r="DW28" s="637">
        <v>1.9</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741330</v>
      </c>
      <c r="S29" s="635"/>
      <c r="T29" s="635"/>
      <c r="U29" s="635"/>
      <c r="V29" s="635"/>
      <c r="W29" s="635"/>
      <c r="X29" s="635"/>
      <c r="Y29" s="636"/>
      <c r="Z29" s="672">
        <v>0.2</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3508917</v>
      </c>
      <c r="CS29" s="647"/>
      <c r="CT29" s="647"/>
      <c r="CU29" s="647"/>
      <c r="CV29" s="647"/>
      <c r="CW29" s="647"/>
      <c r="CX29" s="647"/>
      <c r="CY29" s="648"/>
      <c r="CZ29" s="637">
        <v>1.1000000000000001</v>
      </c>
      <c r="DA29" s="649"/>
      <c r="DB29" s="649"/>
      <c r="DC29" s="650"/>
      <c r="DD29" s="640">
        <v>3508917</v>
      </c>
      <c r="DE29" s="647"/>
      <c r="DF29" s="647"/>
      <c r="DG29" s="647"/>
      <c r="DH29" s="647"/>
      <c r="DI29" s="647"/>
      <c r="DJ29" s="647"/>
      <c r="DK29" s="648"/>
      <c r="DL29" s="640">
        <v>3508917</v>
      </c>
      <c r="DM29" s="647"/>
      <c r="DN29" s="647"/>
      <c r="DO29" s="647"/>
      <c r="DP29" s="647"/>
      <c r="DQ29" s="647"/>
      <c r="DR29" s="647"/>
      <c r="DS29" s="647"/>
      <c r="DT29" s="647"/>
      <c r="DU29" s="647"/>
      <c r="DV29" s="648"/>
      <c r="DW29" s="637">
        <v>1.9</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71549268</v>
      </c>
      <c r="S30" s="635"/>
      <c r="T30" s="635"/>
      <c r="U30" s="635"/>
      <c r="V30" s="635"/>
      <c r="W30" s="635"/>
      <c r="X30" s="635"/>
      <c r="Y30" s="636"/>
      <c r="Z30" s="672">
        <v>21.6</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3288460</v>
      </c>
      <c r="CS30" s="635"/>
      <c r="CT30" s="635"/>
      <c r="CU30" s="635"/>
      <c r="CV30" s="635"/>
      <c r="CW30" s="635"/>
      <c r="CX30" s="635"/>
      <c r="CY30" s="636"/>
      <c r="CZ30" s="637">
        <v>1</v>
      </c>
      <c r="DA30" s="649"/>
      <c r="DB30" s="649"/>
      <c r="DC30" s="650"/>
      <c r="DD30" s="640">
        <v>3288460</v>
      </c>
      <c r="DE30" s="635"/>
      <c r="DF30" s="635"/>
      <c r="DG30" s="635"/>
      <c r="DH30" s="635"/>
      <c r="DI30" s="635"/>
      <c r="DJ30" s="635"/>
      <c r="DK30" s="636"/>
      <c r="DL30" s="640">
        <v>3288460</v>
      </c>
      <c r="DM30" s="635"/>
      <c r="DN30" s="635"/>
      <c r="DO30" s="635"/>
      <c r="DP30" s="635"/>
      <c r="DQ30" s="635"/>
      <c r="DR30" s="635"/>
      <c r="DS30" s="635"/>
      <c r="DT30" s="635"/>
      <c r="DU30" s="635"/>
      <c r="DV30" s="636"/>
      <c r="DW30" s="637">
        <v>1.7</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112740738</v>
      </c>
      <c r="S31" s="635"/>
      <c r="T31" s="635"/>
      <c r="U31" s="635"/>
      <c r="V31" s="635"/>
      <c r="W31" s="635"/>
      <c r="X31" s="635"/>
      <c r="Y31" s="636"/>
      <c r="Z31" s="672">
        <v>34</v>
      </c>
      <c r="AA31" s="672"/>
      <c r="AB31" s="672"/>
      <c r="AC31" s="672"/>
      <c r="AD31" s="673">
        <v>110336023</v>
      </c>
      <c r="AE31" s="673"/>
      <c r="AF31" s="673"/>
      <c r="AG31" s="673"/>
      <c r="AH31" s="673"/>
      <c r="AI31" s="673"/>
      <c r="AJ31" s="673"/>
      <c r="AK31" s="673"/>
      <c r="AL31" s="637">
        <v>58.3</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98.6</v>
      </c>
      <c r="BH31" s="697"/>
      <c r="BI31" s="697"/>
      <c r="BJ31" s="697"/>
      <c r="BK31" s="697"/>
      <c r="BL31" s="697"/>
      <c r="BM31" s="698">
        <v>97.2</v>
      </c>
      <c r="BN31" s="697"/>
      <c r="BO31" s="697"/>
      <c r="BP31" s="697"/>
      <c r="BQ31" s="699"/>
      <c r="BR31" s="696">
        <v>98.4</v>
      </c>
      <c r="BS31" s="697"/>
      <c r="BT31" s="697"/>
      <c r="BU31" s="697"/>
      <c r="BV31" s="697"/>
      <c r="BW31" s="697"/>
      <c r="BX31" s="698">
        <v>97.1</v>
      </c>
      <c r="BY31" s="697"/>
      <c r="BZ31" s="697"/>
      <c r="CA31" s="697"/>
      <c r="CB31" s="699"/>
      <c r="CD31" s="655"/>
      <c r="CE31" s="656"/>
      <c r="CF31" s="631" t="s">
        <v>300</v>
      </c>
      <c r="CG31" s="632"/>
      <c r="CH31" s="632"/>
      <c r="CI31" s="632"/>
      <c r="CJ31" s="632"/>
      <c r="CK31" s="632"/>
      <c r="CL31" s="632"/>
      <c r="CM31" s="632"/>
      <c r="CN31" s="632"/>
      <c r="CO31" s="632"/>
      <c r="CP31" s="632"/>
      <c r="CQ31" s="633"/>
      <c r="CR31" s="634">
        <v>220457</v>
      </c>
      <c r="CS31" s="647"/>
      <c r="CT31" s="647"/>
      <c r="CU31" s="647"/>
      <c r="CV31" s="647"/>
      <c r="CW31" s="647"/>
      <c r="CX31" s="647"/>
      <c r="CY31" s="648"/>
      <c r="CZ31" s="637">
        <v>0.1</v>
      </c>
      <c r="DA31" s="649"/>
      <c r="DB31" s="649"/>
      <c r="DC31" s="650"/>
      <c r="DD31" s="640">
        <v>220457</v>
      </c>
      <c r="DE31" s="647"/>
      <c r="DF31" s="647"/>
      <c r="DG31" s="647"/>
      <c r="DH31" s="647"/>
      <c r="DI31" s="647"/>
      <c r="DJ31" s="647"/>
      <c r="DK31" s="648"/>
      <c r="DL31" s="640">
        <v>220457</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37095185</v>
      </c>
      <c r="S32" s="635"/>
      <c r="T32" s="635"/>
      <c r="U32" s="635"/>
      <c r="V32" s="635"/>
      <c r="W32" s="635"/>
      <c r="X32" s="635"/>
      <c r="Y32" s="636"/>
      <c r="Z32" s="672">
        <v>11.2</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98.5</v>
      </c>
      <c r="BH32" s="647"/>
      <c r="BI32" s="647"/>
      <c r="BJ32" s="647"/>
      <c r="BK32" s="647"/>
      <c r="BL32" s="647"/>
      <c r="BM32" s="638">
        <v>96.9</v>
      </c>
      <c r="BN32" s="647"/>
      <c r="BO32" s="647"/>
      <c r="BP32" s="647"/>
      <c r="BQ32" s="670"/>
      <c r="BR32" s="700">
        <v>98.3</v>
      </c>
      <c r="BS32" s="647"/>
      <c r="BT32" s="647"/>
      <c r="BU32" s="647"/>
      <c r="BV32" s="647"/>
      <c r="BW32" s="647"/>
      <c r="BX32" s="638">
        <v>96.9</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1003134</v>
      </c>
      <c r="S33" s="635"/>
      <c r="T33" s="635"/>
      <c r="U33" s="635"/>
      <c r="V33" s="635"/>
      <c r="W33" s="635"/>
      <c r="X33" s="635"/>
      <c r="Y33" s="636"/>
      <c r="Z33" s="672">
        <v>0.3</v>
      </c>
      <c r="AA33" s="672"/>
      <c r="AB33" s="672"/>
      <c r="AC33" s="672"/>
      <c r="AD33" s="673">
        <v>588718</v>
      </c>
      <c r="AE33" s="673"/>
      <c r="AF33" s="673"/>
      <c r="AG33" s="673"/>
      <c r="AH33" s="673"/>
      <c r="AI33" s="673"/>
      <c r="AJ33" s="673"/>
      <c r="AK33" s="673"/>
      <c r="AL33" s="637">
        <v>0.3</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117403731</v>
      </c>
      <c r="CS33" s="647"/>
      <c r="CT33" s="647"/>
      <c r="CU33" s="647"/>
      <c r="CV33" s="647"/>
      <c r="CW33" s="647"/>
      <c r="CX33" s="647"/>
      <c r="CY33" s="648"/>
      <c r="CZ33" s="637">
        <v>37</v>
      </c>
      <c r="DA33" s="649"/>
      <c r="DB33" s="649"/>
      <c r="DC33" s="650"/>
      <c r="DD33" s="640">
        <v>96011383</v>
      </c>
      <c r="DE33" s="647"/>
      <c r="DF33" s="647"/>
      <c r="DG33" s="647"/>
      <c r="DH33" s="647"/>
      <c r="DI33" s="647"/>
      <c r="DJ33" s="647"/>
      <c r="DK33" s="648"/>
      <c r="DL33" s="640">
        <v>71490569</v>
      </c>
      <c r="DM33" s="647"/>
      <c r="DN33" s="647"/>
      <c r="DO33" s="647"/>
      <c r="DP33" s="647"/>
      <c r="DQ33" s="647"/>
      <c r="DR33" s="647"/>
      <c r="DS33" s="647"/>
      <c r="DT33" s="647"/>
      <c r="DU33" s="647"/>
      <c r="DV33" s="648"/>
      <c r="DW33" s="637">
        <v>37.799999999999997</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254255</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49002809</v>
      </c>
      <c r="CS34" s="635"/>
      <c r="CT34" s="635"/>
      <c r="CU34" s="635"/>
      <c r="CV34" s="635"/>
      <c r="CW34" s="635"/>
      <c r="CX34" s="635"/>
      <c r="CY34" s="636"/>
      <c r="CZ34" s="637">
        <v>15.5</v>
      </c>
      <c r="DA34" s="649"/>
      <c r="DB34" s="649"/>
      <c r="DC34" s="650"/>
      <c r="DD34" s="640">
        <v>39322134</v>
      </c>
      <c r="DE34" s="635"/>
      <c r="DF34" s="635"/>
      <c r="DG34" s="635"/>
      <c r="DH34" s="635"/>
      <c r="DI34" s="635"/>
      <c r="DJ34" s="635"/>
      <c r="DK34" s="636"/>
      <c r="DL34" s="640">
        <v>37896096</v>
      </c>
      <c r="DM34" s="635"/>
      <c r="DN34" s="635"/>
      <c r="DO34" s="635"/>
      <c r="DP34" s="635"/>
      <c r="DQ34" s="635"/>
      <c r="DR34" s="635"/>
      <c r="DS34" s="635"/>
      <c r="DT34" s="635"/>
      <c r="DU34" s="635"/>
      <c r="DV34" s="636"/>
      <c r="DW34" s="637">
        <v>20</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16108614</v>
      </c>
      <c r="S35" s="635"/>
      <c r="T35" s="635"/>
      <c r="U35" s="635"/>
      <c r="V35" s="635"/>
      <c r="W35" s="635"/>
      <c r="X35" s="635"/>
      <c r="Y35" s="636"/>
      <c r="Z35" s="672">
        <v>4.9000000000000004</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1826061</v>
      </c>
      <c r="CS35" s="647"/>
      <c r="CT35" s="647"/>
      <c r="CU35" s="647"/>
      <c r="CV35" s="647"/>
      <c r="CW35" s="647"/>
      <c r="CX35" s="647"/>
      <c r="CY35" s="648"/>
      <c r="CZ35" s="637">
        <v>0.6</v>
      </c>
      <c r="DA35" s="649"/>
      <c r="DB35" s="649"/>
      <c r="DC35" s="650"/>
      <c r="DD35" s="640">
        <v>1609416</v>
      </c>
      <c r="DE35" s="647"/>
      <c r="DF35" s="647"/>
      <c r="DG35" s="647"/>
      <c r="DH35" s="647"/>
      <c r="DI35" s="647"/>
      <c r="DJ35" s="647"/>
      <c r="DK35" s="648"/>
      <c r="DL35" s="640">
        <v>1609416</v>
      </c>
      <c r="DM35" s="647"/>
      <c r="DN35" s="647"/>
      <c r="DO35" s="647"/>
      <c r="DP35" s="647"/>
      <c r="DQ35" s="647"/>
      <c r="DR35" s="647"/>
      <c r="DS35" s="647"/>
      <c r="DT35" s="647"/>
      <c r="DU35" s="647"/>
      <c r="DV35" s="648"/>
      <c r="DW35" s="637">
        <v>0.9</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7396263</v>
      </c>
      <c r="S36" s="635"/>
      <c r="T36" s="635"/>
      <c r="U36" s="635"/>
      <c r="V36" s="635"/>
      <c r="W36" s="635"/>
      <c r="X36" s="635"/>
      <c r="Y36" s="636"/>
      <c r="Z36" s="672">
        <v>2.2000000000000002</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29450808</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415114</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24209340</v>
      </c>
      <c r="CS36" s="635"/>
      <c r="CT36" s="635"/>
      <c r="CU36" s="635"/>
      <c r="CV36" s="635"/>
      <c r="CW36" s="635"/>
      <c r="CX36" s="635"/>
      <c r="CY36" s="636"/>
      <c r="CZ36" s="637">
        <v>7.6</v>
      </c>
      <c r="DA36" s="649"/>
      <c r="DB36" s="649"/>
      <c r="DC36" s="650"/>
      <c r="DD36" s="640">
        <v>18835658</v>
      </c>
      <c r="DE36" s="635"/>
      <c r="DF36" s="635"/>
      <c r="DG36" s="635"/>
      <c r="DH36" s="635"/>
      <c r="DI36" s="635"/>
      <c r="DJ36" s="635"/>
      <c r="DK36" s="636"/>
      <c r="DL36" s="640">
        <v>12757489</v>
      </c>
      <c r="DM36" s="635"/>
      <c r="DN36" s="635"/>
      <c r="DO36" s="635"/>
      <c r="DP36" s="635"/>
      <c r="DQ36" s="635"/>
      <c r="DR36" s="635"/>
      <c r="DS36" s="635"/>
      <c r="DT36" s="635"/>
      <c r="DU36" s="635"/>
      <c r="DV36" s="636"/>
      <c r="DW36" s="637">
        <v>6.7</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2913238</v>
      </c>
      <c r="S37" s="635"/>
      <c r="T37" s="635"/>
      <c r="U37" s="635"/>
      <c r="V37" s="635"/>
      <c r="W37" s="635"/>
      <c r="X37" s="635"/>
      <c r="Y37" s="636"/>
      <c r="Z37" s="672">
        <v>0.9</v>
      </c>
      <c r="AA37" s="672"/>
      <c r="AB37" s="672"/>
      <c r="AC37" s="672"/>
      <c r="AD37" s="673">
        <v>235</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t="s">
        <v>122</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-3431505</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3533731</v>
      </c>
      <c r="CS37" s="647"/>
      <c r="CT37" s="647"/>
      <c r="CU37" s="647"/>
      <c r="CV37" s="647"/>
      <c r="CW37" s="647"/>
      <c r="CX37" s="647"/>
      <c r="CY37" s="648"/>
      <c r="CZ37" s="637">
        <v>1.1000000000000001</v>
      </c>
      <c r="DA37" s="649"/>
      <c r="DB37" s="649"/>
      <c r="DC37" s="650"/>
      <c r="DD37" s="640">
        <v>3530091</v>
      </c>
      <c r="DE37" s="647"/>
      <c r="DF37" s="647"/>
      <c r="DG37" s="647"/>
      <c r="DH37" s="647"/>
      <c r="DI37" s="647"/>
      <c r="DJ37" s="647"/>
      <c r="DK37" s="648"/>
      <c r="DL37" s="640">
        <v>2680560</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t="s">
        <v>122</v>
      </c>
      <c r="S38" s="635"/>
      <c r="T38" s="635"/>
      <c r="U38" s="635"/>
      <c r="V38" s="635"/>
      <c r="W38" s="635"/>
      <c r="X38" s="635"/>
      <c r="Y38" s="636"/>
      <c r="Z38" s="672" t="s">
        <v>122</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93628</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29450808</v>
      </c>
      <c r="CS38" s="635"/>
      <c r="CT38" s="635"/>
      <c r="CU38" s="635"/>
      <c r="CV38" s="635"/>
      <c r="CW38" s="635"/>
      <c r="CX38" s="635"/>
      <c r="CY38" s="636"/>
      <c r="CZ38" s="637">
        <v>9.3000000000000007</v>
      </c>
      <c r="DA38" s="649"/>
      <c r="DB38" s="649"/>
      <c r="DC38" s="650"/>
      <c r="DD38" s="640">
        <v>23721371</v>
      </c>
      <c r="DE38" s="635"/>
      <c r="DF38" s="635"/>
      <c r="DG38" s="635"/>
      <c r="DH38" s="635"/>
      <c r="DI38" s="635"/>
      <c r="DJ38" s="635"/>
      <c r="DK38" s="636"/>
      <c r="DL38" s="640">
        <v>19227568</v>
      </c>
      <c r="DM38" s="635"/>
      <c r="DN38" s="635"/>
      <c r="DO38" s="635"/>
      <c r="DP38" s="635"/>
      <c r="DQ38" s="635"/>
      <c r="DR38" s="635"/>
      <c r="DS38" s="635"/>
      <c r="DT38" s="635"/>
      <c r="DU38" s="635"/>
      <c r="DV38" s="636"/>
      <c r="DW38" s="637">
        <v>10.199999999999999</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130257</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12868894</v>
      </c>
      <c r="CS39" s="647"/>
      <c r="CT39" s="647"/>
      <c r="CU39" s="647"/>
      <c r="CV39" s="647"/>
      <c r="CW39" s="647"/>
      <c r="CX39" s="647"/>
      <c r="CY39" s="648"/>
      <c r="CZ39" s="637">
        <v>4.0999999999999996</v>
      </c>
      <c r="DA39" s="649"/>
      <c r="DB39" s="649"/>
      <c r="DC39" s="650"/>
      <c r="DD39" s="640">
        <v>12521931</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114</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45819</v>
      </c>
      <c r="CS40" s="635"/>
      <c r="CT40" s="635"/>
      <c r="CU40" s="635"/>
      <c r="CV40" s="635"/>
      <c r="CW40" s="635"/>
      <c r="CX40" s="635"/>
      <c r="CY40" s="636"/>
      <c r="CZ40" s="637">
        <v>0</v>
      </c>
      <c r="DA40" s="649"/>
      <c r="DB40" s="649"/>
      <c r="DC40" s="650"/>
      <c r="DD40" s="640">
        <v>873</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331562511</v>
      </c>
      <c r="S41" s="659"/>
      <c r="T41" s="659"/>
      <c r="U41" s="659"/>
      <c r="V41" s="659"/>
      <c r="W41" s="659"/>
      <c r="X41" s="659"/>
      <c r="Y41" s="662"/>
      <c r="Z41" s="663">
        <v>100</v>
      </c>
      <c r="AA41" s="663"/>
      <c r="AB41" s="663"/>
      <c r="AC41" s="663"/>
      <c r="AD41" s="664">
        <v>189303569</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9295374</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20155434</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344</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31723214</v>
      </c>
      <c r="CS42" s="647"/>
      <c r="CT42" s="647"/>
      <c r="CU42" s="647"/>
      <c r="CV42" s="647"/>
      <c r="CW42" s="647"/>
      <c r="CX42" s="647"/>
      <c r="CY42" s="648"/>
      <c r="CZ42" s="637">
        <v>10</v>
      </c>
      <c r="DA42" s="649"/>
      <c r="DB42" s="649"/>
      <c r="DC42" s="650"/>
      <c r="DD42" s="640">
        <v>17136970</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1409840</v>
      </c>
      <c r="CS43" s="647"/>
      <c r="CT43" s="647"/>
      <c r="CU43" s="647"/>
      <c r="CV43" s="647"/>
      <c r="CW43" s="647"/>
      <c r="CX43" s="647"/>
      <c r="CY43" s="648"/>
      <c r="CZ43" s="637">
        <v>0.4</v>
      </c>
      <c r="DA43" s="649"/>
      <c r="DB43" s="649"/>
      <c r="DC43" s="650"/>
      <c r="DD43" s="640">
        <v>1345268</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31723214</v>
      </c>
      <c r="CS44" s="635"/>
      <c r="CT44" s="635"/>
      <c r="CU44" s="635"/>
      <c r="CV44" s="635"/>
      <c r="CW44" s="635"/>
      <c r="CX44" s="635"/>
      <c r="CY44" s="636"/>
      <c r="CZ44" s="637">
        <v>10</v>
      </c>
      <c r="DA44" s="638"/>
      <c r="DB44" s="638"/>
      <c r="DC44" s="639"/>
      <c r="DD44" s="640">
        <v>17136970</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5619399</v>
      </c>
      <c r="CS45" s="647"/>
      <c r="CT45" s="647"/>
      <c r="CU45" s="647"/>
      <c r="CV45" s="647"/>
      <c r="CW45" s="647"/>
      <c r="CX45" s="647"/>
      <c r="CY45" s="648"/>
      <c r="CZ45" s="637">
        <v>1.8</v>
      </c>
      <c r="DA45" s="649"/>
      <c r="DB45" s="649"/>
      <c r="DC45" s="650"/>
      <c r="DD45" s="640">
        <v>473949</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26103815</v>
      </c>
      <c r="CS46" s="635"/>
      <c r="CT46" s="635"/>
      <c r="CU46" s="635"/>
      <c r="CV46" s="635"/>
      <c r="CW46" s="635"/>
      <c r="CX46" s="635"/>
      <c r="CY46" s="636"/>
      <c r="CZ46" s="637">
        <v>8.1999999999999993</v>
      </c>
      <c r="DA46" s="638"/>
      <c r="DB46" s="638"/>
      <c r="DC46" s="639"/>
      <c r="DD46" s="640">
        <v>16663021</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317160375</v>
      </c>
      <c r="CS49" s="619"/>
      <c r="CT49" s="619"/>
      <c r="CU49" s="619"/>
      <c r="CV49" s="619"/>
      <c r="CW49" s="619"/>
      <c r="CX49" s="619"/>
      <c r="CY49" s="620"/>
      <c r="CZ49" s="621">
        <v>100</v>
      </c>
      <c r="DA49" s="622"/>
      <c r="DB49" s="622"/>
      <c r="DC49" s="623"/>
      <c r="DD49" s="624">
        <v>201663753</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5CrRT/CrAo/A9Hs9L2ROAkfe3bdNpO4/igPfe4R99p66XXFYkS+Y/YzmTijxw5Ax6POynsXJ8tg70TqrtkdvLQ==" saltValue="AbtKtxHff7nzSUvh8NCNX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332185</v>
      </c>
      <c r="R7" s="1116"/>
      <c r="S7" s="1116"/>
      <c r="T7" s="1116"/>
      <c r="U7" s="1116"/>
      <c r="V7" s="1116">
        <v>317782</v>
      </c>
      <c r="W7" s="1116"/>
      <c r="X7" s="1116"/>
      <c r="Y7" s="1116"/>
      <c r="Z7" s="1116"/>
      <c r="AA7" s="1116">
        <v>14402</v>
      </c>
      <c r="AB7" s="1116"/>
      <c r="AC7" s="1116"/>
      <c r="AD7" s="1116"/>
      <c r="AE7" s="1117"/>
      <c r="AF7" s="1118">
        <v>12472</v>
      </c>
      <c r="AG7" s="1119"/>
      <c r="AH7" s="1119"/>
      <c r="AI7" s="1119"/>
      <c r="AJ7" s="1120"/>
      <c r="AK7" s="1121">
        <v>16377</v>
      </c>
      <c r="AL7" s="1122"/>
      <c r="AM7" s="1122"/>
      <c r="AN7" s="1122"/>
      <c r="AO7" s="1122"/>
      <c r="AP7" s="1122">
        <v>18907</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547</v>
      </c>
      <c r="BT7" s="1113"/>
      <c r="BU7" s="1113"/>
      <c r="BV7" s="1113"/>
      <c r="BW7" s="1113"/>
      <c r="BX7" s="1113"/>
      <c r="BY7" s="1113"/>
      <c r="BZ7" s="1113"/>
      <c r="CA7" s="1113"/>
      <c r="CB7" s="1113"/>
      <c r="CC7" s="1113"/>
      <c r="CD7" s="1113"/>
      <c r="CE7" s="1113"/>
      <c r="CF7" s="1113"/>
      <c r="CG7" s="1125"/>
      <c r="CH7" s="1109">
        <v>-4</v>
      </c>
      <c r="CI7" s="1110"/>
      <c r="CJ7" s="1110"/>
      <c r="CK7" s="1110"/>
      <c r="CL7" s="1111"/>
      <c r="CM7" s="1109">
        <v>528</v>
      </c>
      <c r="CN7" s="1110"/>
      <c r="CO7" s="1110"/>
      <c r="CP7" s="1110"/>
      <c r="CQ7" s="1111"/>
      <c r="CR7" s="1109">
        <v>500</v>
      </c>
      <c r="CS7" s="1110"/>
      <c r="CT7" s="1110"/>
      <c r="CU7" s="1110"/>
      <c r="CV7" s="1111"/>
      <c r="CW7" s="1109">
        <v>32</v>
      </c>
      <c r="CX7" s="1110"/>
      <c r="CY7" s="1110"/>
      <c r="CZ7" s="1110"/>
      <c r="DA7" s="1111"/>
      <c r="DB7" s="1109" t="s">
        <v>540</v>
      </c>
      <c r="DC7" s="1110"/>
      <c r="DD7" s="1110"/>
      <c r="DE7" s="1110"/>
      <c r="DF7" s="1111"/>
      <c r="DG7" s="1109" t="s">
        <v>540</v>
      </c>
      <c r="DH7" s="1110"/>
      <c r="DI7" s="1110"/>
      <c r="DJ7" s="1110"/>
      <c r="DK7" s="1111"/>
      <c r="DL7" s="1109" t="s">
        <v>540</v>
      </c>
      <c r="DM7" s="1110"/>
      <c r="DN7" s="1110"/>
      <c r="DO7" s="1110"/>
      <c r="DP7" s="1111"/>
      <c r="DQ7" s="1109" t="s">
        <v>540</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548</v>
      </c>
      <c r="BT8" s="1006"/>
      <c r="BU8" s="1006"/>
      <c r="BV8" s="1006"/>
      <c r="BW8" s="1006"/>
      <c r="BX8" s="1006"/>
      <c r="BY8" s="1006"/>
      <c r="BZ8" s="1006"/>
      <c r="CA8" s="1006"/>
      <c r="CB8" s="1006"/>
      <c r="CC8" s="1006"/>
      <c r="CD8" s="1006"/>
      <c r="CE8" s="1006"/>
      <c r="CF8" s="1006"/>
      <c r="CG8" s="1027"/>
      <c r="CH8" s="1002">
        <v>5</v>
      </c>
      <c r="CI8" s="1003"/>
      <c r="CJ8" s="1003"/>
      <c r="CK8" s="1003"/>
      <c r="CL8" s="1004"/>
      <c r="CM8" s="1002">
        <v>752</v>
      </c>
      <c r="CN8" s="1003"/>
      <c r="CO8" s="1003"/>
      <c r="CP8" s="1003"/>
      <c r="CQ8" s="1004"/>
      <c r="CR8" s="1002">
        <v>500</v>
      </c>
      <c r="CS8" s="1003"/>
      <c r="CT8" s="1003"/>
      <c r="CU8" s="1003"/>
      <c r="CV8" s="1004"/>
      <c r="CW8" s="1002">
        <v>37</v>
      </c>
      <c r="CX8" s="1003"/>
      <c r="CY8" s="1003"/>
      <c r="CZ8" s="1003"/>
      <c r="DA8" s="1004"/>
      <c r="DB8" s="1002" t="s">
        <v>540</v>
      </c>
      <c r="DC8" s="1003"/>
      <c r="DD8" s="1003"/>
      <c r="DE8" s="1003"/>
      <c r="DF8" s="1004"/>
      <c r="DG8" s="1002" t="s">
        <v>540</v>
      </c>
      <c r="DH8" s="1003"/>
      <c r="DI8" s="1003"/>
      <c r="DJ8" s="1003"/>
      <c r="DK8" s="1004"/>
      <c r="DL8" s="1002" t="s">
        <v>540</v>
      </c>
      <c r="DM8" s="1003"/>
      <c r="DN8" s="1003"/>
      <c r="DO8" s="1003"/>
      <c r="DP8" s="1004"/>
      <c r="DQ8" s="1002" t="s">
        <v>540</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t="s">
        <v>553</v>
      </c>
      <c r="BS9" s="1005" t="s">
        <v>549</v>
      </c>
      <c r="BT9" s="1006"/>
      <c r="BU9" s="1006"/>
      <c r="BV9" s="1006"/>
      <c r="BW9" s="1006"/>
      <c r="BX9" s="1006"/>
      <c r="BY9" s="1006"/>
      <c r="BZ9" s="1006"/>
      <c r="CA9" s="1006"/>
      <c r="CB9" s="1006"/>
      <c r="CC9" s="1006"/>
      <c r="CD9" s="1006"/>
      <c r="CE9" s="1006"/>
      <c r="CF9" s="1006"/>
      <c r="CG9" s="1027"/>
      <c r="CH9" s="1002">
        <v>101</v>
      </c>
      <c r="CI9" s="1003"/>
      <c r="CJ9" s="1003"/>
      <c r="CK9" s="1003"/>
      <c r="CL9" s="1004"/>
      <c r="CM9" s="1002">
        <v>5921</v>
      </c>
      <c r="CN9" s="1003"/>
      <c r="CO9" s="1003"/>
      <c r="CP9" s="1003"/>
      <c r="CQ9" s="1004"/>
      <c r="CR9" s="1002">
        <v>3022</v>
      </c>
      <c r="CS9" s="1003"/>
      <c r="CT9" s="1003"/>
      <c r="CU9" s="1003"/>
      <c r="CV9" s="1004"/>
      <c r="CW9" s="1002" t="s">
        <v>540</v>
      </c>
      <c r="CX9" s="1003"/>
      <c r="CY9" s="1003"/>
      <c r="CZ9" s="1003"/>
      <c r="DA9" s="1004"/>
      <c r="DB9" s="1002" t="s">
        <v>540</v>
      </c>
      <c r="DC9" s="1003"/>
      <c r="DD9" s="1003"/>
      <c r="DE9" s="1003"/>
      <c r="DF9" s="1004"/>
      <c r="DG9" s="1002" t="s">
        <v>540</v>
      </c>
      <c r="DH9" s="1003"/>
      <c r="DI9" s="1003"/>
      <c r="DJ9" s="1003"/>
      <c r="DK9" s="1004"/>
      <c r="DL9" s="1002" t="s">
        <v>540</v>
      </c>
      <c r="DM9" s="1003"/>
      <c r="DN9" s="1003"/>
      <c r="DO9" s="1003"/>
      <c r="DP9" s="1004"/>
      <c r="DQ9" s="1002" t="s">
        <v>540</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t="s">
        <v>550</v>
      </c>
      <c r="BT10" s="1006"/>
      <c r="BU10" s="1006"/>
      <c r="BV10" s="1006"/>
      <c r="BW10" s="1006"/>
      <c r="BX10" s="1006"/>
      <c r="BY10" s="1006"/>
      <c r="BZ10" s="1006"/>
      <c r="CA10" s="1006"/>
      <c r="CB10" s="1006"/>
      <c r="CC10" s="1006"/>
      <c r="CD10" s="1006"/>
      <c r="CE10" s="1006"/>
      <c r="CF10" s="1006"/>
      <c r="CG10" s="1027"/>
      <c r="CH10" s="1002">
        <v>-3</v>
      </c>
      <c r="CI10" s="1003"/>
      <c r="CJ10" s="1003"/>
      <c r="CK10" s="1003"/>
      <c r="CL10" s="1004"/>
      <c r="CM10" s="1002">
        <v>1730</v>
      </c>
      <c r="CN10" s="1003"/>
      <c r="CO10" s="1003"/>
      <c r="CP10" s="1003"/>
      <c r="CQ10" s="1004"/>
      <c r="CR10" s="1002">
        <v>530</v>
      </c>
      <c r="CS10" s="1003"/>
      <c r="CT10" s="1003"/>
      <c r="CU10" s="1003"/>
      <c r="CV10" s="1004"/>
      <c r="CW10" s="1002">
        <v>294</v>
      </c>
      <c r="CX10" s="1003"/>
      <c r="CY10" s="1003"/>
      <c r="CZ10" s="1003"/>
      <c r="DA10" s="1004"/>
      <c r="DB10" s="1002" t="s">
        <v>540</v>
      </c>
      <c r="DC10" s="1003"/>
      <c r="DD10" s="1003"/>
      <c r="DE10" s="1003"/>
      <c r="DF10" s="1004"/>
      <c r="DG10" s="1002" t="s">
        <v>540</v>
      </c>
      <c r="DH10" s="1003"/>
      <c r="DI10" s="1003"/>
      <c r="DJ10" s="1003"/>
      <c r="DK10" s="1004"/>
      <c r="DL10" s="1002" t="s">
        <v>540</v>
      </c>
      <c r="DM10" s="1003"/>
      <c r="DN10" s="1003"/>
      <c r="DO10" s="1003"/>
      <c r="DP10" s="1004"/>
      <c r="DQ10" s="1002" t="s">
        <v>540</v>
      </c>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t="s">
        <v>553</v>
      </c>
      <c r="BS11" s="1005" t="s">
        <v>551</v>
      </c>
      <c r="BT11" s="1006"/>
      <c r="BU11" s="1006"/>
      <c r="BV11" s="1006"/>
      <c r="BW11" s="1006"/>
      <c r="BX11" s="1006"/>
      <c r="BY11" s="1006"/>
      <c r="BZ11" s="1006"/>
      <c r="CA11" s="1006"/>
      <c r="CB11" s="1006"/>
      <c r="CC11" s="1006"/>
      <c r="CD11" s="1006"/>
      <c r="CE11" s="1006"/>
      <c r="CF11" s="1006"/>
      <c r="CG11" s="1027"/>
      <c r="CH11" s="1002">
        <v>18</v>
      </c>
      <c r="CI11" s="1003"/>
      <c r="CJ11" s="1003"/>
      <c r="CK11" s="1003"/>
      <c r="CL11" s="1004"/>
      <c r="CM11" s="1002">
        <v>302</v>
      </c>
      <c r="CN11" s="1003"/>
      <c r="CO11" s="1003"/>
      <c r="CP11" s="1003"/>
      <c r="CQ11" s="1004"/>
      <c r="CR11" s="1002">
        <v>5</v>
      </c>
      <c r="CS11" s="1003"/>
      <c r="CT11" s="1003"/>
      <c r="CU11" s="1003"/>
      <c r="CV11" s="1004"/>
      <c r="CW11" s="1002">
        <v>0</v>
      </c>
      <c r="CX11" s="1003"/>
      <c r="CY11" s="1003"/>
      <c r="CZ11" s="1003"/>
      <c r="DA11" s="1004"/>
      <c r="DB11" s="1002">
        <v>3259</v>
      </c>
      <c r="DC11" s="1003"/>
      <c r="DD11" s="1003"/>
      <c r="DE11" s="1003"/>
      <c r="DF11" s="1004"/>
      <c r="DG11" s="1002" t="s">
        <v>540</v>
      </c>
      <c r="DH11" s="1003"/>
      <c r="DI11" s="1003"/>
      <c r="DJ11" s="1003"/>
      <c r="DK11" s="1004"/>
      <c r="DL11" s="1002" t="s">
        <v>540</v>
      </c>
      <c r="DM11" s="1003"/>
      <c r="DN11" s="1003"/>
      <c r="DO11" s="1003"/>
      <c r="DP11" s="1004"/>
      <c r="DQ11" s="1002" t="s">
        <v>540</v>
      </c>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t="s">
        <v>552</v>
      </c>
      <c r="BT12" s="1006"/>
      <c r="BU12" s="1006"/>
      <c r="BV12" s="1006"/>
      <c r="BW12" s="1006"/>
      <c r="BX12" s="1006"/>
      <c r="BY12" s="1006"/>
      <c r="BZ12" s="1006"/>
      <c r="CA12" s="1006"/>
      <c r="CB12" s="1006"/>
      <c r="CC12" s="1006"/>
      <c r="CD12" s="1006"/>
      <c r="CE12" s="1006"/>
      <c r="CF12" s="1006"/>
      <c r="CG12" s="1027"/>
      <c r="CH12" s="1002">
        <v>0</v>
      </c>
      <c r="CI12" s="1003"/>
      <c r="CJ12" s="1003"/>
      <c r="CK12" s="1003"/>
      <c r="CL12" s="1004"/>
      <c r="CM12" s="1002">
        <v>25</v>
      </c>
      <c r="CN12" s="1003"/>
      <c r="CO12" s="1003"/>
      <c r="CP12" s="1003"/>
      <c r="CQ12" s="1004"/>
      <c r="CR12" s="1002">
        <v>25</v>
      </c>
      <c r="CS12" s="1003"/>
      <c r="CT12" s="1003"/>
      <c r="CU12" s="1003"/>
      <c r="CV12" s="1004"/>
      <c r="CW12" s="1002">
        <v>419</v>
      </c>
      <c r="CX12" s="1003"/>
      <c r="CY12" s="1003"/>
      <c r="CZ12" s="1003"/>
      <c r="DA12" s="1004"/>
      <c r="DB12" s="1002" t="s">
        <v>540</v>
      </c>
      <c r="DC12" s="1003"/>
      <c r="DD12" s="1003"/>
      <c r="DE12" s="1003"/>
      <c r="DF12" s="1004"/>
      <c r="DG12" s="1002" t="s">
        <v>540</v>
      </c>
      <c r="DH12" s="1003"/>
      <c r="DI12" s="1003"/>
      <c r="DJ12" s="1003"/>
      <c r="DK12" s="1004"/>
      <c r="DL12" s="1002" t="s">
        <v>540</v>
      </c>
      <c r="DM12" s="1003"/>
      <c r="DN12" s="1003"/>
      <c r="DO12" s="1003"/>
      <c r="DP12" s="1004"/>
      <c r="DQ12" s="1002" t="s">
        <v>540</v>
      </c>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331563</v>
      </c>
      <c r="R23" s="1074"/>
      <c r="S23" s="1074"/>
      <c r="T23" s="1074"/>
      <c r="U23" s="1074"/>
      <c r="V23" s="1074">
        <v>317160</v>
      </c>
      <c r="W23" s="1074"/>
      <c r="X23" s="1074"/>
      <c r="Y23" s="1074"/>
      <c r="Z23" s="1074"/>
      <c r="AA23" s="1074">
        <v>14402</v>
      </c>
      <c r="AB23" s="1074"/>
      <c r="AC23" s="1074"/>
      <c r="AD23" s="1074"/>
      <c r="AE23" s="1081"/>
      <c r="AF23" s="1082">
        <v>12472</v>
      </c>
      <c r="AG23" s="1074"/>
      <c r="AH23" s="1074"/>
      <c r="AI23" s="1074"/>
      <c r="AJ23" s="1083"/>
      <c r="AK23" s="1084"/>
      <c r="AL23" s="1085"/>
      <c r="AM23" s="1085"/>
      <c r="AN23" s="1085"/>
      <c r="AO23" s="1085"/>
      <c r="AP23" s="1074">
        <v>18907</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70267</v>
      </c>
      <c r="R28" s="1064"/>
      <c r="S28" s="1064"/>
      <c r="T28" s="1064"/>
      <c r="U28" s="1064"/>
      <c r="V28" s="1064">
        <v>69852</v>
      </c>
      <c r="W28" s="1064"/>
      <c r="X28" s="1064"/>
      <c r="Y28" s="1064"/>
      <c r="Z28" s="1064"/>
      <c r="AA28" s="1064">
        <v>415</v>
      </c>
      <c r="AB28" s="1064"/>
      <c r="AC28" s="1064"/>
      <c r="AD28" s="1064"/>
      <c r="AE28" s="1065"/>
      <c r="AF28" s="1066">
        <v>415</v>
      </c>
      <c r="AG28" s="1064"/>
      <c r="AH28" s="1064"/>
      <c r="AI28" s="1064"/>
      <c r="AJ28" s="1067"/>
      <c r="AK28" s="1055">
        <v>9295</v>
      </c>
      <c r="AL28" s="1056"/>
      <c r="AM28" s="1056"/>
      <c r="AN28" s="1056"/>
      <c r="AO28" s="1056"/>
      <c r="AP28" s="1056" t="s">
        <v>540</v>
      </c>
      <c r="AQ28" s="1056"/>
      <c r="AR28" s="1056"/>
      <c r="AS28" s="1056"/>
      <c r="AT28" s="1056"/>
      <c r="AU28" s="1056" t="s">
        <v>540</v>
      </c>
      <c r="AV28" s="1056"/>
      <c r="AW28" s="1056"/>
      <c r="AX28" s="1056"/>
      <c r="AY28" s="1056"/>
      <c r="AZ28" s="1057" t="s">
        <v>540</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68219</v>
      </c>
      <c r="R29" s="1052"/>
      <c r="S29" s="1052"/>
      <c r="T29" s="1052"/>
      <c r="U29" s="1052"/>
      <c r="V29" s="1052">
        <v>66317</v>
      </c>
      <c r="W29" s="1052"/>
      <c r="X29" s="1052"/>
      <c r="Y29" s="1052"/>
      <c r="Z29" s="1052"/>
      <c r="AA29" s="1052">
        <v>1902</v>
      </c>
      <c r="AB29" s="1052"/>
      <c r="AC29" s="1052"/>
      <c r="AD29" s="1052"/>
      <c r="AE29" s="1053"/>
      <c r="AF29" s="1048">
        <v>1902</v>
      </c>
      <c r="AG29" s="1049"/>
      <c r="AH29" s="1049"/>
      <c r="AI29" s="1049"/>
      <c r="AJ29" s="1050"/>
      <c r="AK29" s="993">
        <v>12246</v>
      </c>
      <c r="AL29" s="984"/>
      <c r="AM29" s="984"/>
      <c r="AN29" s="984"/>
      <c r="AO29" s="984"/>
      <c r="AP29" s="984" t="s">
        <v>540</v>
      </c>
      <c r="AQ29" s="984"/>
      <c r="AR29" s="984"/>
      <c r="AS29" s="984"/>
      <c r="AT29" s="984"/>
      <c r="AU29" s="984" t="s">
        <v>540</v>
      </c>
      <c r="AV29" s="984"/>
      <c r="AW29" s="984"/>
      <c r="AX29" s="984"/>
      <c r="AY29" s="984"/>
      <c r="AZ29" s="1054" t="s">
        <v>540</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17658</v>
      </c>
      <c r="R30" s="1052"/>
      <c r="S30" s="1052"/>
      <c r="T30" s="1052"/>
      <c r="U30" s="1052"/>
      <c r="V30" s="1052">
        <v>17477</v>
      </c>
      <c r="W30" s="1052"/>
      <c r="X30" s="1052"/>
      <c r="Y30" s="1052"/>
      <c r="Z30" s="1052"/>
      <c r="AA30" s="1052">
        <v>180</v>
      </c>
      <c r="AB30" s="1052"/>
      <c r="AC30" s="1052"/>
      <c r="AD30" s="1052"/>
      <c r="AE30" s="1053"/>
      <c r="AF30" s="1048">
        <v>180</v>
      </c>
      <c r="AG30" s="1049"/>
      <c r="AH30" s="1049"/>
      <c r="AI30" s="1049"/>
      <c r="AJ30" s="1050"/>
      <c r="AK30" s="993">
        <v>9756</v>
      </c>
      <c r="AL30" s="984"/>
      <c r="AM30" s="984"/>
      <c r="AN30" s="984"/>
      <c r="AO30" s="984"/>
      <c r="AP30" s="984" t="s">
        <v>540</v>
      </c>
      <c r="AQ30" s="984"/>
      <c r="AR30" s="984"/>
      <c r="AS30" s="984"/>
      <c r="AT30" s="984"/>
      <c r="AU30" s="984" t="s">
        <v>540</v>
      </c>
      <c r="AV30" s="984"/>
      <c r="AW30" s="984"/>
      <c r="AX30" s="984"/>
      <c r="AY30" s="984"/>
      <c r="AZ30" s="1054" t="s">
        <v>540</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2497</v>
      </c>
      <c r="AG63" s="972"/>
      <c r="AH63" s="972"/>
      <c r="AI63" s="972"/>
      <c r="AJ63" s="1035"/>
      <c r="AK63" s="1036"/>
      <c r="AL63" s="976"/>
      <c r="AM63" s="976"/>
      <c r="AN63" s="976"/>
      <c r="AO63" s="976"/>
      <c r="AP63" s="972" t="s">
        <v>540</v>
      </c>
      <c r="AQ63" s="972"/>
      <c r="AR63" s="972"/>
      <c r="AS63" s="972"/>
      <c r="AT63" s="972"/>
      <c r="AU63" s="972" t="s">
        <v>540</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394</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395</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541</v>
      </c>
      <c r="C68" s="999"/>
      <c r="D68" s="999"/>
      <c r="E68" s="999"/>
      <c r="F68" s="999"/>
      <c r="G68" s="999"/>
      <c r="H68" s="999"/>
      <c r="I68" s="999"/>
      <c r="J68" s="999"/>
      <c r="K68" s="999"/>
      <c r="L68" s="999"/>
      <c r="M68" s="999"/>
      <c r="N68" s="999"/>
      <c r="O68" s="999"/>
      <c r="P68" s="1000"/>
      <c r="Q68" s="1001">
        <v>8467</v>
      </c>
      <c r="R68" s="995">
        <v>7961</v>
      </c>
      <c r="S68" s="995">
        <v>7961</v>
      </c>
      <c r="T68" s="995">
        <v>7961</v>
      </c>
      <c r="U68" s="995">
        <v>7961</v>
      </c>
      <c r="V68" s="995">
        <v>7990</v>
      </c>
      <c r="W68" s="995">
        <v>7475</v>
      </c>
      <c r="X68" s="995">
        <v>7475</v>
      </c>
      <c r="Y68" s="995">
        <v>7475</v>
      </c>
      <c r="Z68" s="995">
        <v>7475</v>
      </c>
      <c r="AA68" s="995">
        <v>477</v>
      </c>
      <c r="AB68" s="995">
        <v>486</v>
      </c>
      <c r="AC68" s="995">
        <v>486</v>
      </c>
      <c r="AD68" s="995">
        <v>486</v>
      </c>
      <c r="AE68" s="995">
        <v>486</v>
      </c>
      <c r="AF68" s="995">
        <v>477</v>
      </c>
      <c r="AG68" s="995">
        <v>486</v>
      </c>
      <c r="AH68" s="995">
        <v>486</v>
      </c>
      <c r="AI68" s="995">
        <v>486</v>
      </c>
      <c r="AJ68" s="995">
        <v>486</v>
      </c>
      <c r="AK68" s="995">
        <v>380</v>
      </c>
      <c r="AL68" s="995"/>
      <c r="AM68" s="995"/>
      <c r="AN68" s="995"/>
      <c r="AO68" s="995"/>
      <c r="AP68" s="995">
        <v>3142</v>
      </c>
      <c r="AQ68" s="995">
        <v>4476</v>
      </c>
      <c r="AR68" s="995">
        <v>4476</v>
      </c>
      <c r="AS68" s="995">
        <v>4476</v>
      </c>
      <c r="AT68" s="995">
        <v>4476</v>
      </c>
      <c r="AU68" s="995">
        <v>135</v>
      </c>
      <c r="AV68" s="995">
        <v>192</v>
      </c>
      <c r="AW68" s="995">
        <v>192</v>
      </c>
      <c r="AX68" s="995">
        <v>192</v>
      </c>
      <c r="AY68" s="995">
        <v>192</v>
      </c>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542</v>
      </c>
      <c r="C69" s="988"/>
      <c r="D69" s="988"/>
      <c r="E69" s="988"/>
      <c r="F69" s="988"/>
      <c r="G69" s="988"/>
      <c r="H69" s="988"/>
      <c r="I69" s="988"/>
      <c r="J69" s="988"/>
      <c r="K69" s="988"/>
      <c r="L69" s="988"/>
      <c r="M69" s="988"/>
      <c r="N69" s="988"/>
      <c r="O69" s="988"/>
      <c r="P69" s="989"/>
      <c r="Q69" s="990">
        <v>221481</v>
      </c>
      <c r="R69" s="984">
        <v>144168</v>
      </c>
      <c r="S69" s="984">
        <v>144168</v>
      </c>
      <c r="T69" s="984">
        <v>144168</v>
      </c>
      <c r="U69" s="984">
        <v>144168</v>
      </c>
      <c r="V69" s="984">
        <v>203386</v>
      </c>
      <c r="W69" s="984">
        <v>138019</v>
      </c>
      <c r="X69" s="984">
        <v>138019</v>
      </c>
      <c r="Y69" s="984">
        <v>138019</v>
      </c>
      <c r="Z69" s="984">
        <v>138019</v>
      </c>
      <c r="AA69" s="984">
        <v>18095</v>
      </c>
      <c r="AB69" s="984">
        <v>6149</v>
      </c>
      <c r="AC69" s="984">
        <v>6149</v>
      </c>
      <c r="AD69" s="984">
        <v>6149</v>
      </c>
      <c r="AE69" s="984">
        <v>6149</v>
      </c>
      <c r="AF69" s="984">
        <v>40934</v>
      </c>
      <c r="AG69" s="984">
        <v>32354</v>
      </c>
      <c r="AH69" s="984">
        <v>32354</v>
      </c>
      <c r="AI69" s="984">
        <v>32354</v>
      </c>
      <c r="AJ69" s="984">
        <v>32354</v>
      </c>
      <c r="AK69" s="984" t="s">
        <v>482</v>
      </c>
      <c r="AL69" s="984"/>
      <c r="AM69" s="984"/>
      <c r="AN69" s="984"/>
      <c r="AO69" s="984"/>
      <c r="AP69" s="984" t="s">
        <v>482</v>
      </c>
      <c r="AQ69" s="984"/>
      <c r="AR69" s="984"/>
      <c r="AS69" s="984"/>
      <c r="AT69" s="984"/>
      <c r="AU69" s="984" t="s">
        <v>482</v>
      </c>
      <c r="AV69" s="984"/>
      <c r="AW69" s="984"/>
      <c r="AX69" s="984"/>
      <c r="AY69" s="984"/>
      <c r="AZ69" s="985" t="s">
        <v>546</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543</v>
      </c>
      <c r="C70" s="988"/>
      <c r="D70" s="988"/>
      <c r="E70" s="988"/>
      <c r="F70" s="988"/>
      <c r="G70" s="988"/>
      <c r="H70" s="988"/>
      <c r="I70" s="988"/>
      <c r="J70" s="988"/>
      <c r="K70" s="988"/>
      <c r="L70" s="988"/>
      <c r="M70" s="988"/>
      <c r="N70" s="988"/>
      <c r="O70" s="988"/>
      <c r="P70" s="989"/>
      <c r="Q70" s="990">
        <v>90180</v>
      </c>
      <c r="R70" s="984">
        <v>76940</v>
      </c>
      <c r="S70" s="984">
        <v>76940</v>
      </c>
      <c r="T70" s="984">
        <v>76940</v>
      </c>
      <c r="U70" s="984">
        <v>76940</v>
      </c>
      <c r="V70" s="984">
        <v>85061</v>
      </c>
      <c r="W70" s="984">
        <v>73165</v>
      </c>
      <c r="X70" s="984">
        <v>73165</v>
      </c>
      <c r="Y70" s="984">
        <v>73165</v>
      </c>
      <c r="Z70" s="984">
        <v>73165</v>
      </c>
      <c r="AA70" s="984">
        <v>5120</v>
      </c>
      <c r="AB70" s="984">
        <v>3775</v>
      </c>
      <c r="AC70" s="984">
        <v>3775</v>
      </c>
      <c r="AD70" s="984">
        <v>3775</v>
      </c>
      <c r="AE70" s="984">
        <v>3775</v>
      </c>
      <c r="AF70" s="984">
        <v>4894</v>
      </c>
      <c r="AG70" s="984">
        <v>3775</v>
      </c>
      <c r="AH70" s="984">
        <v>3775</v>
      </c>
      <c r="AI70" s="984">
        <v>3775</v>
      </c>
      <c r="AJ70" s="984">
        <v>3775</v>
      </c>
      <c r="AK70" s="984">
        <v>5163</v>
      </c>
      <c r="AL70" s="984">
        <v>7300</v>
      </c>
      <c r="AM70" s="984">
        <v>7300</v>
      </c>
      <c r="AN70" s="984">
        <v>7300</v>
      </c>
      <c r="AO70" s="984">
        <v>7300</v>
      </c>
      <c r="AP70" s="984">
        <v>78689</v>
      </c>
      <c r="AQ70" s="984">
        <v>42318</v>
      </c>
      <c r="AR70" s="984">
        <v>42318</v>
      </c>
      <c r="AS70" s="984">
        <v>42318</v>
      </c>
      <c r="AT70" s="984">
        <v>42318</v>
      </c>
      <c r="AU70" s="984">
        <v>3777</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544</v>
      </c>
      <c r="C71" s="988"/>
      <c r="D71" s="988"/>
      <c r="E71" s="988"/>
      <c r="F71" s="988"/>
      <c r="G71" s="988"/>
      <c r="H71" s="988"/>
      <c r="I71" s="988"/>
      <c r="J71" s="988"/>
      <c r="K71" s="988"/>
      <c r="L71" s="988"/>
      <c r="M71" s="988"/>
      <c r="N71" s="988"/>
      <c r="O71" s="988"/>
      <c r="P71" s="989"/>
      <c r="Q71" s="990">
        <v>9878</v>
      </c>
      <c r="R71" s="984">
        <v>6933</v>
      </c>
      <c r="S71" s="984">
        <v>6933</v>
      </c>
      <c r="T71" s="984">
        <v>6933</v>
      </c>
      <c r="U71" s="984">
        <v>6933</v>
      </c>
      <c r="V71" s="984">
        <v>9787</v>
      </c>
      <c r="W71" s="984">
        <v>6850</v>
      </c>
      <c r="X71" s="984">
        <v>6850</v>
      </c>
      <c r="Y71" s="984">
        <v>6850</v>
      </c>
      <c r="Z71" s="984">
        <v>6850</v>
      </c>
      <c r="AA71" s="984">
        <v>92</v>
      </c>
      <c r="AB71" s="984">
        <v>82</v>
      </c>
      <c r="AC71" s="984">
        <v>82</v>
      </c>
      <c r="AD71" s="984">
        <v>82</v>
      </c>
      <c r="AE71" s="984">
        <v>82</v>
      </c>
      <c r="AF71" s="984">
        <v>92</v>
      </c>
      <c r="AG71" s="984">
        <v>82</v>
      </c>
      <c r="AH71" s="984">
        <v>82</v>
      </c>
      <c r="AI71" s="984">
        <v>82</v>
      </c>
      <c r="AJ71" s="984">
        <v>82</v>
      </c>
      <c r="AK71" s="984">
        <v>5083</v>
      </c>
      <c r="AL71" s="984">
        <v>2485</v>
      </c>
      <c r="AM71" s="984">
        <v>2485</v>
      </c>
      <c r="AN71" s="984">
        <v>2485</v>
      </c>
      <c r="AO71" s="984">
        <v>2485</v>
      </c>
      <c r="AP71" s="984" t="s">
        <v>482</v>
      </c>
      <c r="AQ71" s="984"/>
      <c r="AR71" s="984"/>
      <c r="AS71" s="984"/>
      <c r="AT71" s="984"/>
      <c r="AU71" s="984" t="s">
        <v>482</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545</v>
      </c>
      <c r="C72" s="988"/>
      <c r="D72" s="988"/>
      <c r="E72" s="988"/>
      <c r="F72" s="988"/>
      <c r="G72" s="988"/>
      <c r="H72" s="988"/>
      <c r="I72" s="988"/>
      <c r="J72" s="988"/>
      <c r="K72" s="988"/>
      <c r="L72" s="988"/>
      <c r="M72" s="988"/>
      <c r="N72" s="988"/>
      <c r="O72" s="988"/>
      <c r="P72" s="989"/>
      <c r="Q72" s="990">
        <v>1600855</v>
      </c>
      <c r="R72" s="984">
        <v>1385861</v>
      </c>
      <c r="S72" s="984">
        <v>1385861</v>
      </c>
      <c r="T72" s="984">
        <v>1385861</v>
      </c>
      <c r="U72" s="984">
        <v>1385861</v>
      </c>
      <c r="V72" s="984">
        <v>1567252</v>
      </c>
      <c r="W72" s="984">
        <v>1346246</v>
      </c>
      <c r="X72" s="984">
        <v>1346246</v>
      </c>
      <c r="Y72" s="984">
        <v>1346246</v>
      </c>
      <c r="Z72" s="984">
        <v>1346246</v>
      </c>
      <c r="AA72" s="984">
        <v>33603</v>
      </c>
      <c r="AB72" s="984">
        <v>39615</v>
      </c>
      <c r="AC72" s="984">
        <v>39615</v>
      </c>
      <c r="AD72" s="984">
        <v>39615</v>
      </c>
      <c r="AE72" s="984">
        <v>39615</v>
      </c>
      <c r="AF72" s="984">
        <v>33603</v>
      </c>
      <c r="AG72" s="984">
        <v>39615</v>
      </c>
      <c r="AH72" s="984">
        <v>39615</v>
      </c>
      <c r="AI72" s="984">
        <v>39615</v>
      </c>
      <c r="AJ72" s="984">
        <v>39615</v>
      </c>
      <c r="AK72" s="984">
        <v>22693</v>
      </c>
      <c r="AL72" s="984">
        <v>13582</v>
      </c>
      <c r="AM72" s="984">
        <v>13582</v>
      </c>
      <c r="AN72" s="984">
        <v>13582</v>
      </c>
      <c r="AO72" s="984">
        <v>13582</v>
      </c>
      <c r="AP72" s="984" t="s">
        <v>482</v>
      </c>
      <c r="AQ72" s="984"/>
      <c r="AR72" s="984"/>
      <c r="AS72" s="984"/>
      <c r="AT72" s="984"/>
      <c r="AU72" s="984" t="s">
        <v>482</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80000</v>
      </c>
      <c r="AG88" s="972"/>
      <c r="AH88" s="972"/>
      <c r="AI88" s="972"/>
      <c r="AJ88" s="972"/>
      <c r="AK88" s="976"/>
      <c r="AL88" s="976"/>
      <c r="AM88" s="976"/>
      <c r="AN88" s="976"/>
      <c r="AO88" s="976"/>
      <c r="AP88" s="972">
        <v>81831</v>
      </c>
      <c r="AQ88" s="972"/>
      <c r="AR88" s="972"/>
      <c r="AS88" s="972"/>
      <c r="AT88" s="972"/>
      <c r="AU88" s="972">
        <v>3912</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4582</v>
      </c>
      <c r="CS102" s="966"/>
      <c r="CT102" s="966"/>
      <c r="CU102" s="966"/>
      <c r="CV102" s="967"/>
      <c r="CW102" s="965">
        <v>782</v>
      </c>
      <c r="CX102" s="966"/>
      <c r="CY102" s="966"/>
      <c r="CZ102" s="966"/>
      <c r="DA102" s="967"/>
      <c r="DB102" s="965">
        <v>3259</v>
      </c>
      <c r="DC102" s="966"/>
      <c r="DD102" s="966"/>
      <c r="DE102" s="966"/>
      <c r="DF102" s="967"/>
      <c r="DG102" s="965" t="s">
        <v>540</v>
      </c>
      <c r="DH102" s="966"/>
      <c r="DI102" s="966"/>
      <c r="DJ102" s="966"/>
      <c r="DK102" s="967"/>
      <c r="DL102" s="965" t="s">
        <v>540</v>
      </c>
      <c r="DM102" s="966"/>
      <c r="DN102" s="966"/>
      <c r="DO102" s="966"/>
      <c r="DP102" s="967"/>
      <c r="DQ102" s="965" t="s">
        <v>540</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2804145</v>
      </c>
      <c r="AB110" s="902"/>
      <c r="AC110" s="902"/>
      <c r="AD110" s="902"/>
      <c r="AE110" s="903"/>
      <c r="AF110" s="904">
        <v>3041356</v>
      </c>
      <c r="AG110" s="902"/>
      <c r="AH110" s="902"/>
      <c r="AI110" s="902"/>
      <c r="AJ110" s="903"/>
      <c r="AK110" s="904">
        <v>2841917</v>
      </c>
      <c r="AL110" s="902"/>
      <c r="AM110" s="902"/>
      <c r="AN110" s="902"/>
      <c r="AO110" s="903"/>
      <c r="AP110" s="905">
        <v>1.6</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25606738</v>
      </c>
      <c r="BR110" s="855"/>
      <c r="BS110" s="855"/>
      <c r="BT110" s="855"/>
      <c r="BU110" s="855"/>
      <c r="BV110" s="855">
        <v>22475843</v>
      </c>
      <c r="BW110" s="855"/>
      <c r="BX110" s="855"/>
      <c r="BY110" s="855"/>
      <c r="BZ110" s="855"/>
      <c r="CA110" s="855">
        <v>18907243</v>
      </c>
      <c r="CB110" s="855"/>
      <c r="CC110" s="855"/>
      <c r="CD110" s="855"/>
      <c r="CE110" s="855"/>
      <c r="CF110" s="879">
        <v>10.7</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4408578</v>
      </c>
      <c r="BR111" s="830"/>
      <c r="BS111" s="830"/>
      <c r="BT111" s="830"/>
      <c r="BU111" s="830"/>
      <c r="BV111" s="830">
        <v>4234654</v>
      </c>
      <c r="BW111" s="830"/>
      <c r="BX111" s="830"/>
      <c r="BY111" s="830"/>
      <c r="BZ111" s="830"/>
      <c r="CA111" s="830">
        <v>4060730</v>
      </c>
      <c r="CB111" s="830"/>
      <c r="CC111" s="830"/>
      <c r="CD111" s="830"/>
      <c r="CE111" s="830"/>
      <c r="CF111" s="888">
        <v>2.2999999999999998</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98100</v>
      </c>
      <c r="AB112" s="793"/>
      <c r="AC112" s="793"/>
      <c r="AD112" s="793"/>
      <c r="AE112" s="794"/>
      <c r="AF112" s="795">
        <v>30300</v>
      </c>
      <c r="AG112" s="793"/>
      <c r="AH112" s="793"/>
      <c r="AI112" s="793"/>
      <c r="AJ112" s="794"/>
      <c r="AK112" s="795">
        <v>22233</v>
      </c>
      <c r="AL112" s="793"/>
      <c r="AM112" s="793"/>
      <c r="AN112" s="793"/>
      <c r="AO112" s="794"/>
      <c r="AP112" s="837">
        <v>0</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3041872</v>
      </c>
      <c r="BR113" s="830"/>
      <c r="BS113" s="830"/>
      <c r="BT113" s="830"/>
      <c r="BU113" s="830"/>
      <c r="BV113" s="830">
        <v>3722135</v>
      </c>
      <c r="BW113" s="830"/>
      <c r="BX113" s="830"/>
      <c r="BY113" s="830"/>
      <c r="BZ113" s="830"/>
      <c r="CA113" s="830">
        <v>3912178</v>
      </c>
      <c r="CB113" s="830"/>
      <c r="CC113" s="830"/>
      <c r="CD113" s="830"/>
      <c r="CE113" s="830"/>
      <c r="CF113" s="888">
        <v>2.2000000000000002</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195410</v>
      </c>
      <c r="AB114" s="793"/>
      <c r="AC114" s="793"/>
      <c r="AD114" s="793"/>
      <c r="AE114" s="794"/>
      <c r="AF114" s="795">
        <v>197915</v>
      </c>
      <c r="AG114" s="793"/>
      <c r="AH114" s="793"/>
      <c r="AI114" s="793"/>
      <c r="AJ114" s="794"/>
      <c r="AK114" s="795">
        <v>247064</v>
      </c>
      <c r="AL114" s="793"/>
      <c r="AM114" s="793"/>
      <c r="AN114" s="793"/>
      <c r="AO114" s="794"/>
      <c r="AP114" s="837">
        <v>0.1</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22967384</v>
      </c>
      <c r="BR114" s="830"/>
      <c r="BS114" s="830"/>
      <c r="BT114" s="830"/>
      <c r="BU114" s="830"/>
      <c r="BV114" s="830">
        <v>22682066</v>
      </c>
      <c r="BW114" s="830"/>
      <c r="BX114" s="830"/>
      <c r="BY114" s="830"/>
      <c r="BZ114" s="830"/>
      <c r="CA114" s="830">
        <v>22055013</v>
      </c>
      <c r="CB114" s="830"/>
      <c r="CC114" s="830"/>
      <c r="CD114" s="830"/>
      <c r="CE114" s="830"/>
      <c r="CF114" s="888">
        <v>12.5</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303207</v>
      </c>
      <c r="AB115" s="932"/>
      <c r="AC115" s="932"/>
      <c r="AD115" s="932"/>
      <c r="AE115" s="933"/>
      <c r="AF115" s="934">
        <v>173924</v>
      </c>
      <c r="AG115" s="932"/>
      <c r="AH115" s="932"/>
      <c r="AI115" s="932"/>
      <c r="AJ115" s="933"/>
      <c r="AK115" s="934">
        <v>173924</v>
      </c>
      <c r="AL115" s="932"/>
      <c r="AM115" s="932"/>
      <c r="AN115" s="932"/>
      <c r="AO115" s="933"/>
      <c r="AP115" s="935">
        <v>0.1</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v>25827</v>
      </c>
      <c r="BR115" s="830"/>
      <c r="BS115" s="830"/>
      <c r="BT115" s="830"/>
      <c r="BU115" s="830"/>
      <c r="BV115" s="830">
        <v>12757</v>
      </c>
      <c r="BW115" s="830"/>
      <c r="BX115" s="830"/>
      <c r="BY115" s="830"/>
      <c r="BZ115" s="830"/>
      <c r="CA115" s="830" t="s">
        <v>122</v>
      </c>
      <c r="CB115" s="830"/>
      <c r="CC115" s="830"/>
      <c r="CD115" s="830"/>
      <c r="CE115" s="830"/>
      <c r="CF115" s="888" t="s">
        <v>122</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3258585</v>
      </c>
      <c r="DH115" s="793"/>
      <c r="DI115" s="793"/>
      <c r="DJ115" s="793"/>
      <c r="DK115" s="794"/>
      <c r="DL115" s="795">
        <v>3258585</v>
      </c>
      <c r="DM115" s="793"/>
      <c r="DN115" s="793"/>
      <c r="DO115" s="793"/>
      <c r="DP115" s="794"/>
      <c r="DQ115" s="795">
        <v>3258585</v>
      </c>
      <c r="DR115" s="793"/>
      <c r="DS115" s="793"/>
      <c r="DT115" s="793"/>
      <c r="DU115" s="794"/>
      <c r="DV115" s="837">
        <v>1.8</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91050</v>
      </c>
      <c r="DH116" s="793"/>
      <c r="DI116" s="793"/>
      <c r="DJ116" s="793"/>
      <c r="DK116" s="794"/>
      <c r="DL116" s="795">
        <v>77179</v>
      </c>
      <c r="DM116" s="793"/>
      <c r="DN116" s="793"/>
      <c r="DO116" s="793"/>
      <c r="DP116" s="794"/>
      <c r="DQ116" s="795">
        <v>63308</v>
      </c>
      <c r="DR116" s="793"/>
      <c r="DS116" s="793"/>
      <c r="DT116" s="793"/>
      <c r="DU116" s="794"/>
      <c r="DV116" s="837">
        <v>0</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3400862</v>
      </c>
      <c r="AB117" s="916"/>
      <c r="AC117" s="916"/>
      <c r="AD117" s="916"/>
      <c r="AE117" s="917"/>
      <c r="AF117" s="918">
        <v>3443495</v>
      </c>
      <c r="AG117" s="916"/>
      <c r="AH117" s="916"/>
      <c r="AI117" s="916"/>
      <c r="AJ117" s="917"/>
      <c r="AK117" s="918">
        <v>3285138</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56050399</v>
      </c>
      <c r="BR119" s="858"/>
      <c r="BS119" s="858"/>
      <c r="BT119" s="858"/>
      <c r="BU119" s="858"/>
      <c r="BV119" s="858">
        <v>53127455</v>
      </c>
      <c r="BW119" s="858"/>
      <c r="BX119" s="858"/>
      <c r="BY119" s="858"/>
      <c r="BZ119" s="858"/>
      <c r="CA119" s="858">
        <v>48935164</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1058943</v>
      </c>
      <c r="DH119" s="777"/>
      <c r="DI119" s="777"/>
      <c r="DJ119" s="777"/>
      <c r="DK119" s="778"/>
      <c r="DL119" s="779">
        <v>898890</v>
      </c>
      <c r="DM119" s="777"/>
      <c r="DN119" s="777"/>
      <c r="DO119" s="777"/>
      <c r="DP119" s="778"/>
      <c r="DQ119" s="779">
        <v>738837</v>
      </c>
      <c r="DR119" s="777"/>
      <c r="DS119" s="777"/>
      <c r="DT119" s="777"/>
      <c r="DU119" s="778"/>
      <c r="DV119" s="861">
        <v>0.4</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185494158</v>
      </c>
      <c r="BR120" s="855"/>
      <c r="BS120" s="855"/>
      <c r="BT120" s="855"/>
      <c r="BU120" s="855"/>
      <c r="BV120" s="855">
        <v>185917964</v>
      </c>
      <c r="BW120" s="855"/>
      <c r="BX120" s="855"/>
      <c r="BY120" s="855"/>
      <c r="BZ120" s="855"/>
      <c r="CA120" s="855">
        <v>189382725</v>
      </c>
      <c r="CB120" s="855"/>
      <c r="CC120" s="855"/>
      <c r="CD120" s="855"/>
      <c r="CE120" s="855"/>
      <c r="CF120" s="879">
        <v>107.2</v>
      </c>
      <c r="CG120" s="880"/>
      <c r="CH120" s="880"/>
      <c r="CI120" s="880"/>
      <c r="CJ120" s="880"/>
      <c r="CK120" s="881" t="s">
        <v>441</v>
      </c>
      <c r="CL120" s="865"/>
      <c r="CM120" s="865"/>
      <c r="CN120" s="865"/>
      <c r="CO120" s="866"/>
      <c r="CP120" s="885" t="s">
        <v>389</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v>7715706</v>
      </c>
      <c r="BR121" s="830"/>
      <c r="BS121" s="830"/>
      <c r="BT121" s="830"/>
      <c r="BU121" s="830"/>
      <c r="BV121" s="830">
        <v>3262100</v>
      </c>
      <c r="BW121" s="830"/>
      <c r="BX121" s="830"/>
      <c r="BY121" s="830"/>
      <c r="BZ121" s="830"/>
      <c r="CA121" s="830">
        <v>3259956</v>
      </c>
      <c r="CB121" s="830"/>
      <c r="CC121" s="830"/>
      <c r="CD121" s="830"/>
      <c r="CE121" s="830"/>
      <c r="CF121" s="888">
        <v>1.8</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79643170</v>
      </c>
      <c r="BR122" s="858"/>
      <c r="BS122" s="858"/>
      <c r="BT122" s="858"/>
      <c r="BU122" s="858"/>
      <c r="BV122" s="858">
        <v>71707509</v>
      </c>
      <c r="BW122" s="858"/>
      <c r="BX122" s="858"/>
      <c r="BY122" s="858"/>
      <c r="BZ122" s="858"/>
      <c r="CA122" s="858">
        <v>61894731</v>
      </c>
      <c r="CB122" s="858"/>
      <c r="CC122" s="858"/>
      <c r="CD122" s="858"/>
      <c r="CE122" s="858"/>
      <c r="CF122" s="859">
        <v>35</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13863</v>
      </c>
      <c r="AB123" s="793"/>
      <c r="AC123" s="793"/>
      <c r="AD123" s="793"/>
      <c r="AE123" s="794"/>
      <c r="AF123" s="795">
        <v>13871</v>
      </c>
      <c r="AG123" s="793"/>
      <c r="AH123" s="793"/>
      <c r="AI123" s="793"/>
      <c r="AJ123" s="794"/>
      <c r="AK123" s="795">
        <v>13871</v>
      </c>
      <c r="AL123" s="793"/>
      <c r="AM123" s="793"/>
      <c r="AN123" s="793"/>
      <c r="AO123" s="794"/>
      <c r="AP123" s="837">
        <v>0</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272853034</v>
      </c>
      <c r="BR123" s="846"/>
      <c r="BS123" s="846"/>
      <c r="BT123" s="846"/>
      <c r="BU123" s="846"/>
      <c r="BV123" s="846">
        <v>260887573</v>
      </c>
      <c r="BW123" s="846"/>
      <c r="BX123" s="846"/>
      <c r="BY123" s="846"/>
      <c r="BZ123" s="846"/>
      <c r="CA123" s="846">
        <v>254537412</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289344</v>
      </c>
      <c r="AB126" s="793"/>
      <c r="AC126" s="793"/>
      <c r="AD126" s="793"/>
      <c r="AE126" s="794"/>
      <c r="AF126" s="795">
        <v>160053</v>
      </c>
      <c r="AG126" s="793"/>
      <c r="AH126" s="793"/>
      <c r="AI126" s="793"/>
      <c r="AJ126" s="794"/>
      <c r="AK126" s="795">
        <v>160053</v>
      </c>
      <c r="AL126" s="793"/>
      <c r="AM126" s="793"/>
      <c r="AN126" s="793"/>
      <c r="AO126" s="794"/>
      <c r="AP126" s="837">
        <v>0.1</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v>25827</v>
      </c>
      <c r="DH128" s="804"/>
      <c r="DI128" s="804"/>
      <c r="DJ128" s="804"/>
      <c r="DK128" s="804"/>
      <c r="DL128" s="804">
        <v>12757</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169571515</v>
      </c>
      <c r="AB129" s="793"/>
      <c r="AC129" s="793"/>
      <c r="AD129" s="793"/>
      <c r="AE129" s="794"/>
      <c r="AF129" s="795">
        <v>176357720</v>
      </c>
      <c r="AG129" s="793"/>
      <c r="AH129" s="793"/>
      <c r="AI129" s="793"/>
      <c r="AJ129" s="794"/>
      <c r="AK129" s="795">
        <v>184973867</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9944261</v>
      </c>
      <c r="AB130" s="793"/>
      <c r="AC130" s="793"/>
      <c r="AD130" s="793"/>
      <c r="AE130" s="794"/>
      <c r="AF130" s="795">
        <v>9238161</v>
      </c>
      <c r="AG130" s="793"/>
      <c r="AH130" s="793"/>
      <c r="AI130" s="793"/>
      <c r="AJ130" s="794"/>
      <c r="AK130" s="795">
        <v>8343716</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-3.4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159627254</v>
      </c>
      <c r="AB131" s="777"/>
      <c r="AC131" s="777"/>
      <c r="AD131" s="777"/>
      <c r="AE131" s="778"/>
      <c r="AF131" s="779">
        <v>167119559</v>
      </c>
      <c r="AG131" s="777"/>
      <c r="AH131" s="777"/>
      <c r="AI131" s="777"/>
      <c r="AJ131" s="778"/>
      <c r="AK131" s="779">
        <v>176630151</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-4.0991740700000001</v>
      </c>
      <c r="AB132" s="758"/>
      <c r="AC132" s="758"/>
      <c r="AD132" s="758"/>
      <c r="AE132" s="759"/>
      <c r="AF132" s="760">
        <v>-3.4673775099999999</v>
      </c>
      <c r="AG132" s="758"/>
      <c r="AH132" s="758"/>
      <c r="AI132" s="758"/>
      <c r="AJ132" s="759"/>
      <c r="AK132" s="760">
        <v>-2.8639379900000002</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-3.8</v>
      </c>
      <c r="AB133" s="737"/>
      <c r="AC133" s="737"/>
      <c r="AD133" s="737"/>
      <c r="AE133" s="738"/>
      <c r="AF133" s="736">
        <v>-3.8</v>
      </c>
      <c r="AG133" s="737"/>
      <c r="AH133" s="737"/>
      <c r="AI133" s="737"/>
      <c r="AJ133" s="738"/>
      <c r="AK133" s="736">
        <v>-3.4</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qaN4bkXdNQ82NM1Vm6LxNv8zzvlwVdixqEzdazzuJqctp3HrdMwEuPE9b92PbrIsrb9LUS6dEzrx/OG0NaGAVw==" saltValue="7c6FKyyXoiHjMw/wS1ABM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3wNkpR8CTMbUt6w1r5r0MmpWKehKJUudoc33EKivz+q5hPkP32Xo6rLPTBeuHR4ukOaIYqML8zPse6Q6BqOf3Q==" saltValue="ol5IFrF/aSfAaYPyWvHuwA=="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MG/wLCbkoRoDkvHl+0dLEr1kDdvs0RuP8BsiucZqKkVbLppfnPTJg5T+J8W3YLAQWQAJF6QNxO+QU3KHOQdlg==" saltValue="7g6dcnc4i/tYze2XdPSr3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1" t="s">
        <v>474</v>
      </c>
      <c r="AP7" s="265"/>
      <c r="AQ7" s="266" t="s">
        <v>475</v>
      </c>
      <c r="AR7" s="267"/>
    </row>
    <row r="8" spans="1:46" ht="13.2" x14ac:dyDescent="0.2">
      <c r="A8" s="259"/>
      <c r="AK8" s="268"/>
      <c r="AL8" s="269"/>
      <c r="AM8" s="269"/>
      <c r="AN8" s="270"/>
      <c r="AO8" s="1132"/>
      <c r="AP8" s="271" t="s">
        <v>476</v>
      </c>
      <c r="AQ8" s="272" t="s">
        <v>477</v>
      </c>
      <c r="AR8" s="273" t="s">
        <v>478</v>
      </c>
    </row>
    <row r="9" spans="1:46" ht="13.2" x14ac:dyDescent="0.2">
      <c r="A9" s="259"/>
      <c r="AK9" s="1143" t="s">
        <v>479</v>
      </c>
      <c r="AL9" s="1144"/>
      <c r="AM9" s="1144"/>
      <c r="AN9" s="1145"/>
      <c r="AO9" s="274">
        <v>37065760</v>
      </c>
      <c r="AP9" s="274">
        <v>53469</v>
      </c>
      <c r="AQ9" s="275">
        <v>62747</v>
      </c>
      <c r="AR9" s="276">
        <v>-14.8</v>
      </c>
    </row>
    <row r="10" spans="1:46" ht="13.5" customHeight="1" x14ac:dyDescent="0.2">
      <c r="A10" s="259"/>
      <c r="AK10" s="1143" t="s">
        <v>480</v>
      </c>
      <c r="AL10" s="1144"/>
      <c r="AM10" s="1144"/>
      <c r="AN10" s="1145"/>
      <c r="AO10" s="277">
        <v>583669</v>
      </c>
      <c r="AP10" s="277">
        <v>842</v>
      </c>
      <c r="AQ10" s="278">
        <v>903</v>
      </c>
      <c r="AR10" s="279">
        <v>-6.8</v>
      </c>
    </row>
    <row r="11" spans="1:46" ht="13.5" customHeight="1" x14ac:dyDescent="0.2">
      <c r="A11" s="259"/>
      <c r="AK11" s="1143" t="s">
        <v>481</v>
      </c>
      <c r="AL11" s="1144"/>
      <c r="AM11" s="1144"/>
      <c r="AN11" s="1145"/>
      <c r="AO11" s="277" t="s">
        <v>482</v>
      </c>
      <c r="AP11" s="277" t="s">
        <v>482</v>
      </c>
      <c r="AQ11" s="278" t="s">
        <v>482</v>
      </c>
      <c r="AR11" s="279" t="s">
        <v>482</v>
      </c>
    </row>
    <row r="12" spans="1:46" ht="13.5" customHeight="1" x14ac:dyDescent="0.2">
      <c r="A12" s="259"/>
      <c r="AK12" s="1143" t="s">
        <v>483</v>
      </c>
      <c r="AL12" s="1144"/>
      <c r="AM12" s="1144"/>
      <c r="AN12" s="1145"/>
      <c r="AO12" s="277" t="s">
        <v>482</v>
      </c>
      <c r="AP12" s="277" t="s">
        <v>482</v>
      </c>
      <c r="AQ12" s="278" t="s">
        <v>482</v>
      </c>
      <c r="AR12" s="279" t="s">
        <v>482</v>
      </c>
    </row>
    <row r="13" spans="1:46" ht="13.5" customHeight="1" x14ac:dyDescent="0.2">
      <c r="A13" s="259"/>
      <c r="AK13" s="1143" t="s">
        <v>484</v>
      </c>
      <c r="AL13" s="1144"/>
      <c r="AM13" s="1144"/>
      <c r="AN13" s="1145"/>
      <c r="AO13" s="277">
        <v>981036</v>
      </c>
      <c r="AP13" s="277">
        <v>1415</v>
      </c>
      <c r="AQ13" s="278">
        <v>2239</v>
      </c>
      <c r="AR13" s="279">
        <v>-36.799999999999997</v>
      </c>
    </row>
    <row r="14" spans="1:46" ht="13.5" customHeight="1" x14ac:dyDescent="0.2">
      <c r="A14" s="259"/>
      <c r="AK14" s="1143" t="s">
        <v>485</v>
      </c>
      <c r="AL14" s="1144"/>
      <c r="AM14" s="1144"/>
      <c r="AN14" s="1145"/>
      <c r="AO14" s="277">
        <v>1409840</v>
      </c>
      <c r="AP14" s="277">
        <v>2034</v>
      </c>
      <c r="AQ14" s="278">
        <v>1577</v>
      </c>
      <c r="AR14" s="279">
        <v>29</v>
      </c>
    </row>
    <row r="15" spans="1:46" ht="13.5" customHeight="1" x14ac:dyDescent="0.2">
      <c r="A15" s="259"/>
      <c r="AK15" s="1146" t="s">
        <v>486</v>
      </c>
      <c r="AL15" s="1147"/>
      <c r="AM15" s="1147"/>
      <c r="AN15" s="1148"/>
      <c r="AO15" s="277">
        <v>-1110836</v>
      </c>
      <c r="AP15" s="277">
        <v>-1602</v>
      </c>
      <c r="AQ15" s="278">
        <v>-1898</v>
      </c>
      <c r="AR15" s="279">
        <v>-15.6</v>
      </c>
    </row>
    <row r="16" spans="1:46" ht="13.2" x14ac:dyDescent="0.2">
      <c r="A16" s="259"/>
      <c r="AK16" s="1146" t="s">
        <v>177</v>
      </c>
      <c r="AL16" s="1147"/>
      <c r="AM16" s="1147"/>
      <c r="AN16" s="1148"/>
      <c r="AO16" s="277">
        <v>38929469</v>
      </c>
      <c r="AP16" s="277">
        <v>56157</v>
      </c>
      <c r="AQ16" s="278">
        <v>65568</v>
      </c>
      <c r="AR16" s="279">
        <v>-14.4</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9" t="s">
        <v>491</v>
      </c>
      <c r="AL21" s="1150"/>
      <c r="AM21" s="1150"/>
      <c r="AN21" s="1151"/>
      <c r="AO21" s="289">
        <v>4.95</v>
      </c>
      <c r="AP21" s="290">
        <v>6.35</v>
      </c>
      <c r="AQ21" s="291">
        <v>-1.4</v>
      </c>
      <c r="AS21" s="292"/>
      <c r="AT21" s="288"/>
    </row>
    <row r="22" spans="1:46" s="260" customFormat="1" ht="13.2" x14ac:dyDescent="0.2">
      <c r="A22" s="288"/>
      <c r="AK22" s="1149" t="s">
        <v>492</v>
      </c>
      <c r="AL22" s="1150"/>
      <c r="AM22" s="1150"/>
      <c r="AN22" s="1151"/>
      <c r="AO22" s="293">
        <v>98.7</v>
      </c>
      <c r="AP22" s="294">
        <v>98.6</v>
      </c>
      <c r="AQ22" s="295">
        <v>0.1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1" t="s">
        <v>474</v>
      </c>
      <c r="AP30" s="265"/>
      <c r="AQ30" s="266" t="s">
        <v>475</v>
      </c>
      <c r="AR30" s="267"/>
    </row>
    <row r="31" spans="1:46" ht="13.2" x14ac:dyDescent="0.2">
      <c r="A31" s="259"/>
      <c r="AK31" s="268"/>
      <c r="AL31" s="269"/>
      <c r="AM31" s="269"/>
      <c r="AN31" s="270"/>
      <c r="AO31" s="1132"/>
      <c r="AP31" s="271" t="s">
        <v>476</v>
      </c>
      <c r="AQ31" s="272" t="s">
        <v>477</v>
      </c>
      <c r="AR31" s="273" t="s">
        <v>478</v>
      </c>
    </row>
    <row r="32" spans="1:46" ht="27" customHeight="1" x14ac:dyDescent="0.2">
      <c r="A32" s="259"/>
      <c r="AK32" s="1133" t="s">
        <v>496</v>
      </c>
      <c r="AL32" s="1134"/>
      <c r="AM32" s="1134"/>
      <c r="AN32" s="1135"/>
      <c r="AO32" s="303">
        <v>2841917</v>
      </c>
      <c r="AP32" s="303">
        <v>4100</v>
      </c>
      <c r="AQ32" s="304">
        <v>3862</v>
      </c>
      <c r="AR32" s="305">
        <v>6.2</v>
      </c>
    </row>
    <row r="33" spans="1:46" ht="13.5" customHeight="1" x14ac:dyDescent="0.2">
      <c r="A33" s="259"/>
      <c r="AK33" s="1133" t="s">
        <v>497</v>
      </c>
      <c r="AL33" s="1134"/>
      <c r="AM33" s="1134"/>
      <c r="AN33" s="1135"/>
      <c r="AO33" s="303" t="s">
        <v>482</v>
      </c>
      <c r="AP33" s="303" t="s">
        <v>482</v>
      </c>
      <c r="AQ33" s="304" t="s">
        <v>482</v>
      </c>
      <c r="AR33" s="305" t="s">
        <v>482</v>
      </c>
    </row>
    <row r="34" spans="1:46" ht="27" customHeight="1" x14ac:dyDescent="0.2">
      <c r="A34" s="259"/>
      <c r="AK34" s="1133" t="s">
        <v>498</v>
      </c>
      <c r="AL34" s="1134"/>
      <c r="AM34" s="1134"/>
      <c r="AN34" s="1135"/>
      <c r="AO34" s="303">
        <v>22233</v>
      </c>
      <c r="AP34" s="303">
        <v>32</v>
      </c>
      <c r="AQ34" s="304">
        <v>339</v>
      </c>
      <c r="AR34" s="305">
        <v>-90.6</v>
      </c>
    </row>
    <row r="35" spans="1:46" ht="27" customHeight="1" x14ac:dyDescent="0.2">
      <c r="A35" s="259"/>
      <c r="AK35" s="1133" t="s">
        <v>499</v>
      </c>
      <c r="AL35" s="1134"/>
      <c r="AM35" s="1134"/>
      <c r="AN35" s="1135"/>
      <c r="AO35" s="303" t="s">
        <v>482</v>
      </c>
      <c r="AP35" s="303" t="s">
        <v>482</v>
      </c>
      <c r="AQ35" s="304">
        <v>19</v>
      </c>
      <c r="AR35" s="305" t="s">
        <v>482</v>
      </c>
    </row>
    <row r="36" spans="1:46" ht="27" customHeight="1" x14ac:dyDescent="0.2">
      <c r="A36" s="259"/>
      <c r="AK36" s="1133" t="s">
        <v>500</v>
      </c>
      <c r="AL36" s="1134"/>
      <c r="AM36" s="1134"/>
      <c r="AN36" s="1135"/>
      <c r="AO36" s="303">
        <v>247064</v>
      </c>
      <c r="AP36" s="303">
        <v>356</v>
      </c>
      <c r="AQ36" s="304">
        <v>364</v>
      </c>
      <c r="AR36" s="305">
        <v>-2.2000000000000002</v>
      </c>
    </row>
    <row r="37" spans="1:46" ht="13.5" customHeight="1" x14ac:dyDescent="0.2">
      <c r="A37" s="259"/>
      <c r="AK37" s="1133" t="s">
        <v>501</v>
      </c>
      <c r="AL37" s="1134"/>
      <c r="AM37" s="1134"/>
      <c r="AN37" s="1135"/>
      <c r="AO37" s="303">
        <v>173924</v>
      </c>
      <c r="AP37" s="303">
        <v>251</v>
      </c>
      <c r="AQ37" s="304">
        <v>2345</v>
      </c>
      <c r="AR37" s="305">
        <v>-89.3</v>
      </c>
    </row>
    <row r="38" spans="1:46" ht="27" customHeight="1" x14ac:dyDescent="0.2">
      <c r="A38" s="259"/>
      <c r="AK38" s="1136" t="s">
        <v>502</v>
      </c>
      <c r="AL38" s="1137"/>
      <c r="AM38" s="1137"/>
      <c r="AN38" s="1138"/>
      <c r="AO38" s="306" t="s">
        <v>482</v>
      </c>
      <c r="AP38" s="306" t="s">
        <v>482</v>
      </c>
      <c r="AQ38" s="307" t="s">
        <v>482</v>
      </c>
      <c r="AR38" s="295" t="s">
        <v>482</v>
      </c>
      <c r="AS38" s="302"/>
    </row>
    <row r="39" spans="1:46" ht="13.2" x14ac:dyDescent="0.2">
      <c r="A39" s="259"/>
      <c r="AK39" s="1136" t="s">
        <v>503</v>
      </c>
      <c r="AL39" s="1137"/>
      <c r="AM39" s="1137"/>
      <c r="AN39" s="1138"/>
      <c r="AO39" s="303" t="s">
        <v>482</v>
      </c>
      <c r="AP39" s="303" t="s">
        <v>482</v>
      </c>
      <c r="AQ39" s="304">
        <v>-12</v>
      </c>
      <c r="AR39" s="305" t="s">
        <v>482</v>
      </c>
      <c r="AS39" s="302"/>
    </row>
    <row r="40" spans="1:46" ht="27" customHeight="1" x14ac:dyDescent="0.2">
      <c r="A40" s="259"/>
      <c r="AK40" s="1133" t="s">
        <v>504</v>
      </c>
      <c r="AL40" s="1134"/>
      <c r="AM40" s="1134"/>
      <c r="AN40" s="1135"/>
      <c r="AO40" s="303">
        <v>-8343716</v>
      </c>
      <c r="AP40" s="303">
        <v>-12036</v>
      </c>
      <c r="AQ40" s="304">
        <v>-12184</v>
      </c>
      <c r="AR40" s="305">
        <v>-1.2</v>
      </c>
      <c r="AS40" s="302"/>
    </row>
    <row r="41" spans="1:46" ht="13.2" x14ac:dyDescent="0.2">
      <c r="A41" s="259"/>
      <c r="AK41" s="1139" t="s">
        <v>287</v>
      </c>
      <c r="AL41" s="1140"/>
      <c r="AM41" s="1140"/>
      <c r="AN41" s="1141"/>
      <c r="AO41" s="303">
        <v>-5058578</v>
      </c>
      <c r="AP41" s="303">
        <v>-7297</v>
      </c>
      <c r="AQ41" s="304">
        <v>-5268</v>
      </c>
      <c r="AR41" s="305">
        <v>38.5</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26" t="s">
        <v>474</v>
      </c>
      <c r="AN49" s="1128" t="s">
        <v>507</v>
      </c>
      <c r="AO49" s="1129"/>
      <c r="AP49" s="1129"/>
      <c r="AQ49" s="1129"/>
      <c r="AR49" s="1130"/>
    </row>
    <row r="50" spans="1:44" ht="13.2" x14ac:dyDescent="0.2">
      <c r="A50" s="259"/>
      <c r="AK50" s="317"/>
      <c r="AL50" s="318"/>
      <c r="AM50" s="1127"/>
      <c r="AN50" s="319" t="s">
        <v>508</v>
      </c>
      <c r="AO50" s="320" t="s">
        <v>509</v>
      </c>
      <c r="AP50" s="321" t="s">
        <v>510</v>
      </c>
      <c r="AQ50" s="322" t="s">
        <v>511</v>
      </c>
      <c r="AR50" s="323" t="s">
        <v>512</v>
      </c>
    </row>
    <row r="51" spans="1:44" ht="13.2" x14ac:dyDescent="0.2">
      <c r="A51" s="259"/>
      <c r="AK51" s="315" t="s">
        <v>513</v>
      </c>
      <c r="AL51" s="316"/>
      <c r="AM51" s="324">
        <v>33221944</v>
      </c>
      <c r="AN51" s="325">
        <v>48057</v>
      </c>
      <c r="AO51" s="326">
        <v>-9.1999999999999993</v>
      </c>
      <c r="AP51" s="327">
        <v>51681</v>
      </c>
      <c r="AQ51" s="328">
        <v>3.8</v>
      </c>
      <c r="AR51" s="329">
        <v>-13</v>
      </c>
    </row>
    <row r="52" spans="1:44" ht="13.2" x14ac:dyDescent="0.2">
      <c r="A52" s="259"/>
      <c r="AK52" s="330"/>
      <c r="AL52" s="331" t="s">
        <v>514</v>
      </c>
      <c r="AM52" s="332">
        <v>22503665</v>
      </c>
      <c r="AN52" s="333">
        <v>32553</v>
      </c>
      <c r="AO52" s="334">
        <v>-21.8</v>
      </c>
      <c r="AP52" s="335">
        <v>37226</v>
      </c>
      <c r="AQ52" s="336">
        <v>-0.1</v>
      </c>
      <c r="AR52" s="337">
        <v>-21.7</v>
      </c>
    </row>
    <row r="53" spans="1:44" ht="13.2" x14ac:dyDescent="0.2">
      <c r="A53" s="259"/>
      <c r="AK53" s="315" t="s">
        <v>515</v>
      </c>
      <c r="AL53" s="316"/>
      <c r="AM53" s="324">
        <v>30131674</v>
      </c>
      <c r="AN53" s="325">
        <v>43606</v>
      </c>
      <c r="AO53" s="326">
        <v>-9.3000000000000007</v>
      </c>
      <c r="AP53" s="327">
        <v>50465</v>
      </c>
      <c r="AQ53" s="328">
        <v>-2.4</v>
      </c>
      <c r="AR53" s="329">
        <v>-6.9</v>
      </c>
    </row>
    <row r="54" spans="1:44" ht="13.2" x14ac:dyDescent="0.2">
      <c r="A54" s="259"/>
      <c r="AK54" s="330"/>
      <c r="AL54" s="331" t="s">
        <v>514</v>
      </c>
      <c r="AM54" s="332">
        <v>21395342</v>
      </c>
      <c r="AN54" s="333">
        <v>30963</v>
      </c>
      <c r="AO54" s="334">
        <v>-4.9000000000000004</v>
      </c>
      <c r="AP54" s="335">
        <v>34193</v>
      </c>
      <c r="AQ54" s="336">
        <v>-8.1</v>
      </c>
      <c r="AR54" s="337">
        <v>3.2</v>
      </c>
    </row>
    <row r="55" spans="1:44" ht="13.2" x14ac:dyDescent="0.2">
      <c r="A55" s="259"/>
      <c r="AK55" s="315" t="s">
        <v>516</v>
      </c>
      <c r="AL55" s="316"/>
      <c r="AM55" s="324">
        <v>47873268</v>
      </c>
      <c r="AN55" s="325">
        <v>69472</v>
      </c>
      <c r="AO55" s="326">
        <v>59.3</v>
      </c>
      <c r="AP55" s="327">
        <v>51679</v>
      </c>
      <c r="AQ55" s="328">
        <v>2.4</v>
      </c>
      <c r="AR55" s="329">
        <v>56.9</v>
      </c>
    </row>
    <row r="56" spans="1:44" ht="13.2" x14ac:dyDescent="0.2">
      <c r="A56" s="259"/>
      <c r="AK56" s="330"/>
      <c r="AL56" s="331" t="s">
        <v>514</v>
      </c>
      <c r="AM56" s="332">
        <v>34837206</v>
      </c>
      <c r="AN56" s="333">
        <v>50554</v>
      </c>
      <c r="AO56" s="334">
        <v>63.3</v>
      </c>
      <c r="AP56" s="335">
        <v>35132</v>
      </c>
      <c r="AQ56" s="336">
        <v>2.7</v>
      </c>
      <c r="AR56" s="337">
        <v>60.6</v>
      </c>
    </row>
    <row r="57" spans="1:44" ht="13.2" x14ac:dyDescent="0.2">
      <c r="A57" s="259"/>
      <c r="AK57" s="315" t="s">
        <v>517</v>
      </c>
      <c r="AL57" s="316"/>
      <c r="AM57" s="324">
        <v>37338800</v>
      </c>
      <c r="AN57" s="325">
        <v>54105</v>
      </c>
      <c r="AO57" s="326">
        <v>-22.1</v>
      </c>
      <c r="AP57" s="327">
        <v>49665</v>
      </c>
      <c r="AQ57" s="328">
        <v>-3.9</v>
      </c>
      <c r="AR57" s="329">
        <v>-18.2</v>
      </c>
    </row>
    <row r="58" spans="1:44" ht="13.2" x14ac:dyDescent="0.2">
      <c r="A58" s="259"/>
      <c r="AK58" s="330"/>
      <c r="AL58" s="331" t="s">
        <v>514</v>
      </c>
      <c r="AM58" s="332">
        <v>23170654</v>
      </c>
      <c r="AN58" s="333">
        <v>33575</v>
      </c>
      <c r="AO58" s="334">
        <v>-33.6</v>
      </c>
      <c r="AP58" s="335">
        <v>34678</v>
      </c>
      <c r="AQ58" s="336">
        <v>-1.3</v>
      </c>
      <c r="AR58" s="337">
        <v>-32.299999999999997</v>
      </c>
    </row>
    <row r="59" spans="1:44" ht="13.2" x14ac:dyDescent="0.2">
      <c r="A59" s="259"/>
      <c r="AK59" s="315" t="s">
        <v>518</v>
      </c>
      <c r="AL59" s="316"/>
      <c r="AM59" s="324">
        <v>31723214</v>
      </c>
      <c r="AN59" s="325">
        <v>45762</v>
      </c>
      <c r="AO59" s="326">
        <v>-15.4</v>
      </c>
      <c r="AP59" s="327">
        <v>63439</v>
      </c>
      <c r="AQ59" s="328">
        <v>27.7</v>
      </c>
      <c r="AR59" s="329">
        <v>-43.1</v>
      </c>
    </row>
    <row r="60" spans="1:44" ht="13.2" x14ac:dyDescent="0.2">
      <c r="A60" s="259"/>
      <c r="AK60" s="330"/>
      <c r="AL60" s="331" t="s">
        <v>514</v>
      </c>
      <c r="AM60" s="332">
        <v>26103815</v>
      </c>
      <c r="AN60" s="333">
        <v>37656</v>
      </c>
      <c r="AO60" s="334">
        <v>12.2</v>
      </c>
      <c r="AP60" s="335">
        <v>46463</v>
      </c>
      <c r="AQ60" s="336">
        <v>34</v>
      </c>
      <c r="AR60" s="337">
        <v>-21.8</v>
      </c>
    </row>
    <row r="61" spans="1:44" ht="13.2" x14ac:dyDescent="0.2">
      <c r="A61" s="259"/>
      <c r="AK61" s="315" t="s">
        <v>519</v>
      </c>
      <c r="AL61" s="338"/>
      <c r="AM61" s="324">
        <v>36057780</v>
      </c>
      <c r="AN61" s="325">
        <v>52200</v>
      </c>
      <c r="AO61" s="326">
        <v>0.7</v>
      </c>
      <c r="AP61" s="327">
        <v>53386</v>
      </c>
      <c r="AQ61" s="339">
        <v>5.5</v>
      </c>
      <c r="AR61" s="329">
        <v>-4.8</v>
      </c>
    </row>
    <row r="62" spans="1:44" ht="13.2" x14ac:dyDescent="0.2">
      <c r="A62" s="259"/>
      <c r="AK62" s="330"/>
      <c r="AL62" s="331" t="s">
        <v>514</v>
      </c>
      <c r="AM62" s="332">
        <v>25602136</v>
      </c>
      <c r="AN62" s="333">
        <v>37060</v>
      </c>
      <c r="AO62" s="334">
        <v>3</v>
      </c>
      <c r="AP62" s="335">
        <v>37538</v>
      </c>
      <c r="AQ62" s="336">
        <v>5.4</v>
      </c>
      <c r="AR62" s="337">
        <v>-2.4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e/Qb8g1bBz5wdTZY36e23wB3UG4U1C/a97Zv3/6vwVksJIeIeYbebSHMGfMJw/acdgOcyQ2ujrCaEa/1Wk0R6g==" saltValue="eBzeUfdRolt1BRmKYTJR+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1"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cWgU9maVTcW1xDvGuL6DPvExL6vuijkMbKx9h5rJ7nPp/CBKBAw/GHlEK8V2mcqzNochQkEclPh8xLRuUpKAnA==" saltValue="rmR86vhJJi3Jq8X3Y8CG6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u63YPXV/wJs+Jn46kLQ0u2L/953XPypUfhRHkFcft+HKy+p//4PKshYhpLlihCknEEA5rU/82IVZED0Mo4+ElA==" saltValue="u2JzWw+x0FWSePusG7PM/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24.65</v>
      </c>
      <c r="G47" s="12">
        <v>27.31</v>
      </c>
      <c r="H47" s="12">
        <v>28.11</v>
      </c>
      <c r="I47" s="12">
        <v>26.63</v>
      </c>
      <c r="J47" s="13">
        <v>26.26</v>
      </c>
    </row>
    <row r="48" spans="2:10" ht="57.75" customHeight="1" x14ac:dyDescent="0.2">
      <c r="B48" s="14"/>
      <c r="C48" s="1154" t="s">
        <v>4</v>
      </c>
      <c r="D48" s="1154"/>
      <c r="E48" s="1155"/>
      <c r="F48" s="15">
        <v>4.54</v>
      </c>
      <c r="G48" s="16">
        <v>5.1100000000000003</v>
      </c>
      <c r="H48" s="16">
        <v>6.68</v>
      </c>
      <c r="I48" s="16">
        <v>7.39</v>
      </c>
      <c r="J48" s="17">
        <v>6.74</v>
      </c>
    </row>
    <row r="49" spans="2:10" ht="57.75" customHeight="1" thickBot="1" x14ac:dyDescent="0.25">
      <c r="B49" s="18"/>
      <c r="C49" s="1156" t="s">
        <v>5</v>
      </c>
      <c r="D49" s="1156"/>
      <c r="E49" s="1157"/>
      <c r="F49" s="19">
        <v>3.02</v>
      </c>
      <c r="G49" s="20" t="s">
        <v>526</v>
      </c>
      <c r="H49" s="20">
        <v>0.34</v>
      </c>
      <c r="I49" s="20" t="s">
        <v>527</v>
      </c>
      <c r="J49" s="21" t="s">
        <v>528</v>
      </c>
    </row>
    <row r="50" spans="2:10" ht="13.2" x14ac:dyDescent="0.2"/>
  </sheetData>
  <sheetProtection algorithmName="SHA-512" hashValue="0EgCxX+V4LNjRKsgZz4CjkQQDtjGhhg6qwkoGfZYtQaPePAF5gFdToS/Y13nxClKIs1IHH6ELYR3tRXgiwiiFw==" saltValue="6Nl1a8SzDuCvANR+Snnn8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2025-03-10T06:34:19Z</cp:lastPrinted>
  <dcterms:created xsi:type="dcterms:W3CDTF">2025-02-19T01:49:56Z</dcterms:created>
  <dcterms:modified xsi:type="dcterms:W3CDTF">2025-12-11T00:26:21Z</dcterms:modified>
  <cp:category/>
</cp:coreProperties>
</file>