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nerima.local\課共有\企画部\財政課\公会計担当課より\05　調査回答\R80817　【0924〆】令和６年度財政状況資料集の作成について（2回目・地方公会計関係）\04　提出\"/>
    </mc:Choice>
  </mc:AlternateContent>
  <xr:revisionPtr revIDLastSave="0" documentId="13_ncr:1_{63D7E236-5659-400B-9B2F-7DCC9A141160}" xr6:coauthVersionLast="47" xr6:coauthVersionMax="47" xr10:uidLastSave="{00000000-0000-0000-0000-000000000000}"/>
  <bookViews>
    <workbookView xWindow="-28920" yWindow="-1545" windowWidth="29040" windowHeight="15720" firstSheet="10"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6"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BE38" i="10"/>
  <c r="AM38" i="10"/>
  <c r="U38" i="10"/>
  <c r="C38" i="10"/>
  <c r="BE37" i="10"/>
  <c r="AM37" i="10"/>
  <c r="U37" i="10"/>
  <c r="C37" i="10"/>
  <c r="BE36" i="10"/>
  <c r="AM36" i="10"/>
  <c r="C36" i="10"/>
  <c r="BE35" i="10"/>
  <c r="AM35" i="10"/>
  <c r="C35" i="10"/>
  <c r="BW34" i="10"/>
  <c r="BE34" i="10"/>
  <c r="AM34" i="10"/>
  <c r="C34" i="10"/>
  <c r="U34" i="10" s="1"/>
  <c r="U35" i="10" s="1"/>
  <c r="U36" i="10" s="1"/>
  <c r="BW35" i="10" l="1"/>
  <c r="BW36" i="10" s="1"/>
  <c r="BW37" i="10" s="1"/>
  <c r="BW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CO38" i="10" s="1"/>
</calcChain>
</file>

<file path=xl/sharedStrings.xml><?xml version="1.0" encoding="utf-8"?>
<sst xmlns="http://schemas.openxmlformats.org/spreadsheetml/2006/main" count="1134" uniqueCount="574">
  <si>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</si>
  <si>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</si>
  <si>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</si>
  <si>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</si>
  <si>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</si>
  <si>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</si>
  <si>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</si>
  <si>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</si>
  <si>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</si>
  <si>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</si>
  <si>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</si>
  <si>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</si>
  <si>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</si>
  <si>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</si>
  <si>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</si>
  <si>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</si>
  <si>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</si>
  <si>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</si>
  <si>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</si>
  <si>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</si>
  <si>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</si>
  <si>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</si>
  <si>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</si>
  <si>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</si>
  <si>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</si>
  <si>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</si>
  <si>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</si>
  <si>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</si>
  <si>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</si>
  <si>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</si>
  <si>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</si>
  <si>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</si>
  <si>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</si>
  <si>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</si>
  <si>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</si>
  <si>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</si>
  <si>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</si>
  <si>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</si>
  <si>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</si>
  <si>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</si>
  <si>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</si>
  <si>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</si>
  <si>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</si>
  <si>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</si>
  <si>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</si>
  <si>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</si>
  <si>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</si>
  <si>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</si>
  <si>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</si>
  <si>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</si>
  <si>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</si>
  <si>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</si>
  <si>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</si>
  <si>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</si>
  <si>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</si>
  <si>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</si>
  <si>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</si>
  <si>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</si>
  <si>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</si>
  <si>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</si>
  <si>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</si>
  <si>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</si>
  <si>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</si>
  <si>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</si>
  <si>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</si>
  <si>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</si>
  <si>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</si>
  <si>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</si>
  <si>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</si>
  <si>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</si>
  <si>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</si>
  <si>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</si>
  <si>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</si>
  <si>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</si>
  <si>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</si>
  <si>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</si>
  <si>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</si>
  <si>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</si>
  <si>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</si>
  <si>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</si>
  <si>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</si>
  <si>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特別区</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</si>
  <si>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</si>
  <si>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</si>
  <si>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</si>
  <si>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</si>
  <si>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</si>
  <si>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</si>
  <si>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</si>
  <si>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</si>
  <si>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</si>
  <si>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</si>
  <si>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</si>
  <si>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</si>
  <si>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練馬区</t>
    <phoneticPr fontId="5"/>
  </si>
  <si>
    <t>地方交付税種地</t>
    <rPh sb="0" eb="2">
      <t>チホウ</t>
    </rPh>
    <rPh sb="2" eb="5">
      <t>コウフゼイ</t>
    </rPh>
    <rPh sb="5" eb="6">
      <t>シュ</t>
    </rPh>
    <rPh sb="6" eb="7">
      <t>チ</t>
    </rPh>
    <phoneticPr fontId="5"/>
  </si>
  <si>
    <t>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</si>
  <si>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</si>
  <si>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</si>
  <si>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</si>
  <si>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</si>
  <si>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</si>
  <si>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</si>
  <si>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</si>
  <si>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</si>
  <si>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</si>
  <si>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</si>
  <si>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</si>
  <si>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</si>
  <si>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</si>
  <si>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</si>
  <si>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</si>
  <si>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</si>
  <si>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</si>
  <si>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</si>
  <si>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</si>
  <si>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</si>
  <si>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</si>
  <si>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</si>
  <si>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</si>
  <si>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</si>
  <si>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</si>
  <si>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</si>
  <si>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</si>
  <si>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</si>
  <si>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</si>
  <si>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</si>
  <si>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</si>
  <si>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</si>
  <si>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</si>
  <si>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</si>
  <si>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</si>
  <si>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</si>
  <si>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</si>
  <si>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</si>
  <si>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</si>
  <si>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</si>
  <si>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</si>
  <si>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</si>
  <si>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</si>
  <si>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</si>
  <si>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</si>
  <si>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</si>
  <si>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</si>
  <si>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</si>
  <si>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</si>
  <si>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</si>
  <si>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</si>
  <si>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</si>
  <si>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</si>
  <si>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</si>
  <si>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</si>
  <si>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</si>
  <si>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</si>
  <si>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</si>
  <si>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</si>
  <si>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</si>
  <si>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</si>
  <si>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</si>
  <si>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</si>
  <si>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</si>
  <si>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</si>
  <si>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</si>
  <si>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</si>
  <si>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</si>
  <si>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</si>
  <si>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</si>
  <si>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</si>
  <si>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</si>
  <si>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</si>
  <si>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</si>
  <si>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</si>
  <si>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</si>
  <si>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</si>
  <si>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</si>
  <si>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</si>
  <si>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</si>
  <si>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</si>
  <si>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</si>
  <si>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</si>
  <si>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</si>
  <si>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</si>
  <si>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</si>
  <si>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</si>
  <si>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</si>
  <si>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</si>
  <si>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</si>
  <si>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</si>
  <si>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</si>
  <si>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</si>
  <si>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</si>
  <si>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</si>
  <si>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</si>
  <si>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</si>
  <si>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</si>
  <si>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</si>
  <si>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</si>
  <si>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</si>
  <si>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</si>
  <si>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</si>
  <si>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</si>
  <si>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</si>
  <si>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</si>
  <si>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東京都練馬区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</si>
  <si>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</si>
  <si>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</si>
  <si>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</si>
  <si>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</si>
  <si>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</si>
  <si>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</si>
  <si>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</si>
  <si>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</si>
  <si>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</si>
  <si>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</si>
  <si>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</si>
  <si>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</si>
  <si>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</si>
  <si>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</si>
  <si>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</si>
  <si>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</si>
  <si>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</si>
  <si>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</si>
  <si>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</si>
  <si>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</si>
  <si>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</si>
  <si>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</si>
  <si>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</si>
  <si>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</si>
  <si>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</si>
  <si>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</si>
  <si>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</si>
  <si>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</si>
  <si>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</si>
  <si>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</si>
  <si>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</si>
  <si>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</si>
  <si>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</si>
  <si>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</si>
  <si>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</si>
  <si>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</si>
  <si>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</si>
  <si>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</si>
  <si>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</si>
  <si>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</si>
  <si>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</si>
  <si>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</si>
  <si>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</si>
  <si>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</si>
  <si>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</si>
  <si>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</si>
  <si>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</si>
  <si>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</si>
  <si>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</si>
  <si>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</si>
  <si>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</si>
  <si>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</si>
  <si>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</si>
  <si>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</si>
  <si>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</si>
  <si>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</si>
  <si>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</si>
  <si>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</si>
  <si>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</si>
  <si>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</si>
  <si>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</si>
  <si>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</si>
  <si>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</si>
  <si>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</si>
  <si>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</si>
  <si>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</si>
  <si>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</si>
  <si>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</si>
  <si>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</si>
  <si>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</si>
  <si>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</si>
  <si>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</si>
  <si>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</si>
  <si>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</si>
  <si>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</si>
  <si>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</si>
  <si>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</si>
  <si>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</si>
  <si>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</si>
  <si>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</si>
  <si>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</si>
  <si>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</si>
  <si>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</si>
  <si>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</si>
  <si>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</si>
  <si>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</si>
  <si>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</si>
  <si>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</si>
  <si>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</si>
  <si>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</si>
  <si>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</si>
  <si>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</si>
  <si>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</si>
  <si>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</si>
  <si>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</si>
  <si>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</si>
  <si>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</si>
  <si>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</si>
  <si>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</si>
  <si>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</si>
  <si>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</si>
  <si>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</si>
  <si>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</si>
  <si>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</si>
  <si>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</si>
  <si>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</si>
  <si>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</si>
  <si>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</si>
  <si>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</si>
  <si>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</si>
  <si>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</si>
  <si>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</si>
  <si>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</si>
  <si>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</si>
  <si>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</si>
  <si>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介護サービス</t>
    <phoneticPr fontId="5"/>
  </si>
  <si>
    <t>再差引収支</t>
    <rPh sb="0" eb="1">
      <t>サイ</t>
    </rPh>
    <rPh sb="1" eb="3">
      <t>サシヒキ</t>
    </rPh>
    <rPh sb="3" eb="5">
      <t>シュウシ</t>
    </rPh>
    <phoneticPr fontId="5"/>
  </si>
  <si>
    <t>　　うち一部事務組合負担金</t>
    <phoneticPr fontId="5"/>
  </si>
  <si>
    <t>地方債</t>
  </si>
  <si>
    <t>駐車場整備</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</si>
  <si>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</si>
  <si>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</si>
  <si>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</si>
  <si>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</si>
  <si>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</si>
  <si>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</si>
  <si>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</si>
  <si>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</si>
  <si>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</si>
  <si>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</si>
  <si>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</si>
  <si>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</si>
  <si>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</si>
  <si>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</si>
  <si>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</si>
  <si>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</si>
  <si>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</si>
  <si>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</si>
  <si>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</si>
  <si>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</si>
  <si>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</si>
  <si>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</si>
  <si>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</si>
  <si>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</si>
  <si>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</si>
  <si>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</si>
  <si>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</si>
  <si>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</si>
  <si>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</si>
  <si>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</si>
  <si>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東京都練馬区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</si>
  <si>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</si>
  <si>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</si>
  <si>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</si>
  <si>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</si>
  <si>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</si>
  <si>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</si>
  <si>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</si>
  <si>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</si>
  <si>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</si>
  <si>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</si>
  <si>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</si>
  <si>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</si>
  <si>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</si>
  <si>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</si>
  <si>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</si>
  <si>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</si>
  <si>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</si>
  <si>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</si>
  <si>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</si>
  <si>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</si>
  <si>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</si>
  <si>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</si>
  <si>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</si>
  <si>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</si>
  <si>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</si>
  <si>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</si>
  <si>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</si>
  <si>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</si>
  <si>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</si>
  <si>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</si>
  <si>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</si>
  <si>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</si>
  <si>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</si>
  <si>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</si>
  <si>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介護保険会計（保険事業勘定）</t>
    <phoneticPr fontId="5"/>
  </si>
  <si>
    <t>後期高齢者医療会計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</si>
  <si>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</si>
  <si>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</si>
  <si>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</si>
  <si>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</si>
  <si>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</si>
  <si>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</si>
  <si>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</si>
  <si>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</si>
  <si>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</si>
  <si>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</si>
  <si>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</si>
  <si>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</si>
  <si>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</si>
  <si>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</si>
  <si>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</si>
  <si>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</si>
  <si>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</si>
  <si>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</si>
  <si>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</si>
  <si>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</si>
  <si>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</si>
  <si>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</si>
  <si>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</si>
  <si>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</si>
  <si>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</si>
  <si>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</si>
  <si>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</si>
  <si>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</si>
  <si>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</si>
  <si>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</si>
  <si>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</si>
  <si>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</si>
  <si>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</si>
  <si>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</si>
  <si>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</si>
  <si>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</si>
  <si>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</si>
  <si>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</si>
  <si>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</si>
  <si>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</si>
  <si>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</si>
  <si>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</si>
  <si>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</si>
  <si>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</si>
  <si>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</si>
  <si>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</si>
  <si>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</si>
  <si>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</si>
  <si>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</si>
  <si>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</si>
  <si>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</si>
  <si>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介護保険会計（サービス事業勘定）</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</si>
  <si>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</si>
  <si>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</si>
  <si>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</si>
  <si>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</si>
  <si>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公共駐車場会計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</si>
  <si>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</si>
  <si>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</si>
  <si>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</si>
  <si>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</si>
  <si>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</si>
  <si>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</si>
  <si>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</si>
  <si>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</si>
  <si>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</si>
  <si>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</si>
  <si>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</si>
  <si>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</si>
  <si>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</si>
  <si>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</si>
  <si>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</si>
  <si>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</si>
  <si>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</si>
  <si>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</si>
  <si>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</si>
  <si>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</si>
  <si>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</si>
  <si>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</si>
  <si>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</si>
  <si>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</si>
  <si>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</si>
  <si>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</si>
  <si>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</si>
  <si>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</si>
  <si>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</si>
  <si>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</si>
  <si>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</si>
  <si>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</si>
  <si>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</si>
  <si>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</si>
  <si>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</si>
  <si>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</si>
  <si>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</si>
  <si>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</si>
  <si>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</si>
  <si>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</si>
  <si>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</si>
  <si>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</si>
  <si>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</si>
  <si>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</si>
  <si>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</si>
  <si>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</si>
  <si>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</si>
  <si>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</si>
  <si>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</si>
  <si>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</si>
  <si>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</si>
  <si>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</si>
  <si>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</si>
  <si>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</si>
  <si>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</si>
  <si>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</si>
  <si>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</si>
  <si>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</si>
  <si>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</si>
  <si>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</si>
  <si>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</si>
  <si>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</si>
  <si>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</si>
  <si>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</si>
  <si>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</si>
  <si>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</si>
  <si>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</si>
  <si>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</si>
  <si>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</si>
  <si>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</si>
  <si>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</si>
  <si>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</si>
  <si>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</si>
  <si>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</si>
  <si>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</si>
  <si>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</si>
  <si>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</si>
  <si>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</si>
  <si>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</si>
  <si>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</si>
  <si>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0.96</t>
  </si>
  <si>
    <t>▲ 0.83</t>
  </si>
  <si>
    <t>▲ 2.14</t>
  </si>
  <si>
    <t>▲ 2.82</t>
  </si>
  <si>
    <t>▲ 0.74</t>
  </si>
  <si>
    <t>一般会計</t>
  </si>
  <si>
    <t>国民健康保険事業会計</t>
  </si>
  <si>
    <t>介護保険会計（保険事業勘定）</t>
  </si>
  <si>
    <t>後期高齢者医療会計</t>
  </si>
  <si>
    <t>その他会計（赤字）</t>
  </si>
  <si>
    <t>その他会計（黒字）</t>
  </si>
  <si>
    <t>R02</t>
    <phoneticPr fontId="5"/>
  </si>
  <si>
    <t>R03</t>
    <phoneticPr fontId="5"/>
  </si>
  <si>
    <t>R04</t>
    <phoneticPr fontId="5"/>
  </si>
  <si>
    <t>R05</t>
    <phoneticPr fontId="5"/>
  </si>
  <si>
    <t>R06</t>
    <phoneticPr fontId="5"/>
  </si>
  <si>
    <t>施設整備基金</t>
    <rPh sb="0" eb="6">
      <t>シセツセイビキキン</t>
    </rPh>
    <phoneticPr fontId="5"/>
  </si>
  <si>
    <t>大江戸線延伸推進基金</t>
    <rPh sb="0" eb="6">
      <t>オオエドセンエンシン</t>
    </rPh>
    <rPh sb="6" eb="10">
      <t>スイシンキキン</t>
    </rPh>
    <phoneticPr fontId="2"/>
  </si>
  <si>
    <t>区営住宅整備基金</t>
    <rPh sb="0" eb="8">
      <t>クエイジュウタクセイビキキン</t>
    </rPh>
    <phoneticPr fontId="2"/>
  </si>
  <si>
    <t>医療環境整備基金</t>
    <rPh sb="0" eb="8">
      <t>イリョウカンキョウセイビキキン</t>
    </rPh>
    <phoneticPr fontId="2"/>
  </si>
  <si>
    <t>みどりを育む基金</t>
    <rPh sb="4" eb="5">
      <t>ハグク</t>
    </rPh>
    <rPh sb="6" eb="8">
      <t>キキン</t>
    </rPh>
    <phoneticPr fontId="2"/>
  </si>
  <si>
    <t>-</t>
    <phoneticPr fontId="2"/>
  </si>
  <si>
    <t>介護保険会計（サービス事業勘定）</t>
    <rPh sb="11" eb="13">
      <t>ジギョウ</t>
    </rPh>
    <phoneticPr fontId="5"/>
  </si>
  <si>
    <t>○</t>
    <phoneticPr fontId="38"/>
  </si>
  <si>
    <t>練馬区土地開発公社</t>
    <rPh sb="0" eb="9">
      <t>ネリマクトチカイハツコウシャ</t>
    </rPh>
    <phoneticPr fontId="38"/>
  </si>
  <si>
    <t>練馬区環境まちづくり公社</t>
    <rPh sb="0" eb="3">
      <t>ネリマク</t>
    </rPh>
    <rPh sb="3" eb="5">
      <t>カンキョウ</t>
    </rPh>
    <rPh sb="10" eb="12">
      <t>コウシャ</t>
    </rPh>
    <phoneticPr fontId="38"/>
  </si>
  <si>
    <t>練馬区文化振興協会</t>
    <rPh sb="0" eb="9">
      <t>ネリマクブンカシンコウキョウカイ</t>
    </rPh>
    <phoneticPr fontId="38"/>
  </si>
  <si>
    <t>江古田駅整備株式会社</t>
    <rPh sb="0" eb="4">
      <t>エコダエキ</t>
    </rPh>
    <rPh sb="4" eb="10">
      <t>セイビカブシキガイシャ</t>
    </rPh>
    <phoneticPr fontId="38"/>
  </si>
  <si>
    <t>練馬区産業振興公社</t>
    <rPh sb="0" eb="9">
      <t>ネリマクサンギョウシンコウコウシャ</t>
    </rPh>
    <phoneticPr fontId="38"/>
  </si>
  <si>
    <t>特別区人事・厚生事務組合</t>
    <rPh sb="0" eb="2">
      <t>トクベツ</t>
    </rPh>
    <rPh sb="2" eb="3">
      <t>ク</t>
    </rPh>
    <rPh sb="3" eb="5">
      <t>ジンジ</t>
    </rPh>
    <rPh sb="6" eb="8">
      <t>コウセイ</t>
    </rPh>
    <rPh sb="8" eb="10">
      <t>ジム</t>
    </rPh>
    <rPh sb="10" eb="12">
      <t>クミアイ</t>
    </rPh>
    <phoneticPr fontId="6"/>
  </si>
  <si>
    <t>特別区競馬組合</t>
    <rPh sb="0" eb="2">
      <t>トクベツ</t>
    </rPh>
    <rPh sb="2" eb="3">
      <t>ク</t>
    </rPh>
    <rPh sb="3" eb="5">
      <t>ケイバ</t>
    </rPh>
    <rPh sb="5" eb="7">
      <t>クミアイ</t>
    </rPh>
    <phoneticPr fontId="6"/>
  </si>
  <si>
    <t>東京二十三区清掃一部事務組合</t>
    <rPh sb="0" eb="2">
      <t>トウキョウ</t>
    </rPh>
    <rPh sb="2" eb="4">
      <t>ニジュウ</t>
    </rPh>
    <rPh sb="4" eb="6">
      <t>サンク</t>
    </rPh>
    <rPh sb="6" eb="8">
      <t>セイソウ</t>
    </rPh>
    <rPh sb="8" eb="10">
      <t>イチブ</t>
    </rPh>
    <rPh sb="10" eb="12">
      <t>ジム</t>
    </rPh>
    <rPh sb="12" eb="14">
      <t>クミアイ</t>
    </rPh>
    <phoneticPr fontId="6"/>
  </si>
  <si>
    <t>東京都後期高齢者医療広域連合（一般会計）</t>
    <rPh sb="0" eb="2">
      <t>トウキョウ</t>
    </rPh>
    <rPh sb="2" eb="3">
      <t>ト</t>
    </rPh>
    <rPh sb="3" eb="5">
      <t>コウキ</t>
    </rPh>
    <rPh sb="5" eb="7">
      <t>コウレイ</t>
    </rPh>
    <rPh sb="7" eb="8">
      <t>シャ</t>
    </rPh>
    <rPh sb="8" eb="10">
      <t>イリョウ</t>
    </rPh>
    <rPh sb="10" eb="12">
      <t>コウイキ</t>
    </rPh>
    <rPh sb="12" eb="14">
      <t>レンゴウ</t>
    </rPh>
    <rPh sb="15" eb="17">
      <t>イッパン</t>
    </rPh>
    <rPh sb="17" eb="19">
      <t>カイケイ</t>
    </rPh>
    <phoneticPr fontId="6"/>
  </si>
  <si>
    <t>東京都後期高齢者医療広域連合
（後期高齢者医療特別会計）</t>
    <rPh sb="0" eb="2">
      <t>トウキョウ</t>
    </rPh>
    <rPh sb="2" eb="3">
      <t>ト</t>
    </rPh>
    <rPh sb="3" eb="5">
      <t>コウキ</t>
    </rPh>
    <rPh sb="5" eb="7">
      <t>コウレイ</t>
    </rPh>
    <rPh sb="7" eb="8">
      <t>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6"/>
  </si>
  <si>
    <t>法適用</t>
    <rPh sb="0" eb="3">
      <t>ホウテキヨウ</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</si>
  <si>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</si>
  <si>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</si>
  <si>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建築後30年以上経過している建物が総延床面積の約70％となっており、有形固定資産減価償却率は類似団体に比べ高い水準となっている。公共施設総合管理計画に基づき、施設の目標使用可能年数を80年とするなど、長寿命化、改修メニューの絞り込み、新築改築時の施設規模精査等の取り組みを行う。</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</si>
  <si>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</si>
  <si>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</si>
  <si>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</si>
  <si>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</si>
  <si>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</si>
  <si>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</si>
  <si>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類似団体と同程度で推移しており、今後とも公債費の適正管理に取り組んでいく。</t>
    <rPh sb="0" eb="2">
      <t>ルイジ</t>
    </rPh>
    <rPh sb="2" eb="4">
      <t>ダンタイ</t>
    </rPh>
    <rPh sb="5" eb="8">
      <t>ドウテイド</t>
    </rPh>
    <rPh sb="9" eb="11">
      <t>スイイ</t>
    </rPh>
    <rPh sb="16" eb="18">
      <t>コンゴ</t>
    </rPh>
    <rPh sb="20" eb="23">
      <t>コウサイヒ</t>
    </rPh>
    <rPh sb="24" eb="26">
      <t>テキセイ</t>
    </rPh>
    <rPh sb="26" eb="28">
      <t>カンリ</t>
    </rPh>
    <rPh sb="29" eb="30">
      <t>ト</t>
    </rPh>
    <rPh sb="31" eb="32">
      <t>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</si>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</sst>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6EC4BED-6220-4E98-9546-40C3A921932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50465</c:v>
                </c:pt>
                <c:pt idx="1">
                  <c:v>51679</c:v>
                </c:pt>
                <c:pt idx="2">
                  <c:v>49665</c:v>
                </c:pt>
                <c:pt idx="3">
                  <c:v>63439</c:v>
                </c:pt>
                <c:pt idx="4">
                  <c:v>60097</c:v>
                </c:pt>
              </c:numCache>
            </c:numRef>
          </c:val>
          <c:smooth val="0"/>
          <c:extLst>
            <c:ext xmlns:c16="http://schemas.microsoft.com/office/drawing/2014/chart" uri="{C3380CC4-5D6E-409C-BE32-E72D297353CC}">
              <c16:uniqueId val="{00000000-F37E-48F8-B756-04BC2626AF1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35741</c:v>
                </c:pt>
                <c:pt idx="1">
                  <c:v>37826</c:v>
                </c:pt>
                <c:pt idx="2">
                  <c:v>35476</c:v>
                </c:pt>
                <c:pt idx="3">
                  <c:v>41436</c:v>
                </c:pt>
                <c:pt idx="4">
                  <c:v>36453</c:v>
                </c:pt>
              </c:numCache>
            </c:numRef>
          </c:val>
          <c:smooth val="0"/>
          <c:extLst>
            <c:ext xmlns:c16="http://schemas.microsoft.com/office/drawing/2014/chart" uri="{C3380CC4-5D6E-409C-BE32-E72D297353CC}">
              <c16:uniqueId val="{00000001-F37E-48F8-B756-04BC2626AF1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5.13</c:v>
                </c:pt>
                <c:pt idx="1">
                  <c:v>5.94</c:v>
                </c:pt>
                <c:pt idx="2">
                  <c:v>5.24</c:v>
                </c:pt>
                <c:pt idx="3">
                  <c:v>3.67</c:v>
                </c:pt>
                <c:pt idx="4">
                  <c:v>2.96</c:v>
                </c:pt>
              </c:numCache>
            </c:numRef>
          </c:val>
          <c:extLst>
            <c:ext xmlns:c16="http://schemas.microsoft.com/office/drawing/2014/chart" uri="{C3380CC4-5D6E-409C-BE32-E72D297353CC}">
              <c16:uniqueId val="{00000000-9A70-4AC5-B2D7-083681B94AA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25.92</c:v>
                </c:pt>
                <c:pt idx="1">
                  <c:v>26.33</c:v>
                </c:pt>
                <c:pt idx="2">
                  <c:v>26.04</c:v>
                </c:pt>
                <c:pt idx="3">
                  <c:v>25.54</c:v>
                </c:pt>
                <c:pt idx="4">
                  <c:v>25.78</c:v>
                </c:pt>
              </c:numCache>
            </c:numRef>
          </c:val>
          <c:extLst>
            <c:ext xmlns:c16="http://schemas.microsoft.com/office/drawing/2014/chart" uri="{C3380CC4-5D6E-409C-BE32-E72D297353CC}">
              <c16:uniqueId val="{00000001-9A70-4AC5-B2D7-083681B94AA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-0.96</c:v>
                </c:pt>
                <c:pt idx="1">
                  <c:v>-0.83</c:v>
                </c:pt>
                <c:pt idx="2">
                  <c:v>-2.14</c:v>
                </c:pt>
                <c:pt idx="3">
                  <c:v>-2.82</c:v>
                </c:pt>
                <c:pt idx="4">
                  <c:v>-0.74</c:v>
                </c:pt>
              </c:numCache>
            </c:numRef>
          </c:val>
          <c:smooth val="0"/>
          <c:extLst>
            <c:ext xmlns:c16="http://schemas.microsoft.com/office/drawing/2014/chart" uri="{C3380CC4-5D6E-409C-BE32-E72D297353CC}">
              <c16:uniqueId val="{00000002-9A70-4AC5-B2D7-083681B94AA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0</c:v>
                </c:pt>
                <c:pt idx="9">
                  <c:v>0</c:v>
                </c:pt>
              </c:numCache>
            </c:numRef>
          </c:val>
          <c:extLst>
            <c:ext xmlns:c16="http://schemas.microsoft.com/office/drawing/2014/chart" uri="{C3380CC4-5D6E-409C-BE32-E72D297353CC}">
              <c16:uniqueId val="{00000000-423B-4F2F-A03E-94D95613574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23B-4F2F-A03E-94D95613574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23B-4F2F-A03E-94D95613574A}"/>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23B-4F2F-A03E-94D95613574A}"/>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423B-4F2F-A03E-94D95613574A}"/>
            </c:ext>
          </c:extLst>
        </c:ser>
        <c:ser>
          <c:idx val="5"/>
          <c:order val="5"/>
          <c:tx>
            <c:strRef>
              <c:f>データシート!$A$32</c:f>
              <c:strCache>
                <c:ptCount val="1"/>
                <c:pt idx="0">
                  <c:v>#N/A</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423B-4F2F-A03E-94D95613574A}"/>
            </c:ext>
          </c:extLst>
        </c:ser>
        <c:ser>
          <c:idx val="6"/>
          <c:order val="6"/>
          <c:tx>
            <c:strRef>
              <c:f>データシート!$A$33</c:f>
              <c:strCache>
                <c:ptCount val="1"/>
                <c:pt idx="0">
                  <c:v>後期高齢者医療会計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6-423B-4F2F-A03E-94D95613574A}"/>
            </c:ext>
          </c:extLst>
        </c:ser>
        <c:ser>
          <c:idx val="7"/>
          <c:order val="7"/>
          <c:tx>
            <c:strRef>
              <c:f>データシート!$A$34</c:f>
              <c:strCache>
                <c:ptCount val="1"/>
                <c:pt idx="0">
                  <c:v>介護保険会計（保険事業勘定）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0.55000000000000004</c:v>
                </c:pt>
                <c:pt idx="2">
                  <c:v>#N/A</c:v>
                </c:pt>
                <c:pt idx="3">
                  <c:v>0.76</c:v>
                </c:pt>
                <c:pt idx="4">
                  <c:v>#N/A</c:v>
                </c:pt>
                <c:pt idx="5">
                  <c:v>0.72</c:v>
                </c:pt>
                <c:pt idx="6">
                  <c:v>#N/A</c:v>
                </c:pt>
                <c:pt idx="7">
                  <c:v>0.3</c:v>
                </c:pt>
                <c:pt idx="8">
                  <c:v>#N/A</c:v>
                </c:pt>
                <c:pt idx="9">
                  <c:v>0.22</c:v>
                </c:pt>
              </c:numCache>
            </c:numRef>
          </c:val>
          <c:extLst>
            <c:ext xmlns:c16="http://schemas.microsoft.com/office/drawing/2014/chart" uri="{C3380CC4-5D6E-409C-BE32-E72D297353CC}">
              <c16:uniqueId val="{00000007-423B-4F2F-A03E-94D95613574A}"/>
            </c:ext>
          </c:extLst>
        </c:ser>
        <c:ser>
          <c:idx val="8"/>
          <c:order val="8"/>
          <c:tx>
            <c:strRef>
              <c:f>データシート!$A$35</c:f>
              <c:strCache>
                <c:ptCount val="1"/>
                <c:pt idx="0">
                  <c:v>国民健康保険事業会計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0.26</c:v>
                </c:pt>
                <c:pt idx="2">
                  <c:v>#N/A</c:v>
                </c:pt>
                <c:pt idx="3">
                  <c:v>0.44</c:v>
                </c:pt>
                <c:pt idx="4">
                  <c:v>#N/A</c:v>
                </c:pt>
                <c:pt idx="5">
                  <c:v>0.22</c:v>
                </c:pt>
                <c:pt idx="6">
                  <c:v>#N/A</c:v>
                </c:pt>
                <c:pt idx="7">
                  <c:v>0.28999999999999998</c:v>
                </c:pt>
                <c:pt idx="8">
                  <c:v>#N/A</c:v>
                </c:pt>
                <c:pt idx="9">
                  <c:v>0.28999999999999998</c:v>
                </c:pt>
              </c:numCache>
            </c:numRef>
          </c:val>
          <c:extLst>
            <c:ext xmlns:c16="http://schemas.microsoft.com/office/drawing/2014/chart" uri="{C3380CC4-5D6E-409C-BE32-E72D297353CC}">
              <c16:uniqueId val="{00000008-423B-4F2F-A03E-94D95613574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5.12</c:v>
                </c:pt>
                <c:pt idx="2">
                  <c:v>#N/A</c:v>
                </c:pt>
                <c:pt idx="3">
                  <c:v>5.93</c:v>
                </c:pt>
                <c:pt idx="4">
                  <c:v>#N/A</c:v>
                </c:pt>
                <c:pt idx="5">
                  <c:v>5.23</c:v>
                </c:pt>
                <c:pt idx="6">
                  <c:v>#N/A</c:v>
                </c:pt>
                <c:pt idx="7">
                  <c:v>3.67</c:v>
                </c:pt>
                <c:pt idx="8">
                  <c:v>#N/A</c:v>
                </c:pt>
                <c:pt idx="9">
                  <c:v>2.95</c:v>
                </c:pt>
              </c:numCache>
            </c:numRef>
          </c:val>
          <c:extLst>
            <c:ext xmlns:c16="http://schemas.microsoft.com/office/drawing/2014/chart" uri="{C3380CC4-5D6E-409C-BE32-E72D297353CC}">
              <c16:uniqueId val="{00000009-423B-4F2F-A03E-94D95613574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11627</c:v>
                </c:pt>
                <c:pt idx="5">
                  <c:v>11172</c:v>
                </c:pt>
                <c:pt idx="8">
                  <c:v>10374</c:v>
                </c:pt>
                <c:pt idx="11">
                  <c:v>9438</c:v>
                </c:pt>
                <c:pt idx="14">
                  <c:v>7740</c:v>
                </c:pt>
              </c:numCache>
            </c:numRef>
          </c:val>
          <c:extLst>
            <c:ext xmlns:c16="http://schemas.microsoft.com/office/drawing/2014/chart" uri="{C3380CC4-5D6E-409C-BE32-E72D297353CC}">
              <c16:uniqueId val="{00000000-276A-46D8-BBC5-8CD3C36CAB6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76A-46D8-BBC5-8CD3C36CAB6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3381</c:v>
                </c:pt>
                <c:pt idx="3">
                  <c:v>4088</c:v>
                </c:pt>
                <c:pt idx="6">
                  <c:v>873</c:v>
                </c:pt>
                <c:pt idx="9">
                  <c:v>772</c:v>
                </c:pt>
                <c:pt idx="12">
                  <c:v>1997</c:v>
                </c:pt>
              </c:numCache>
            </c:numRef>
          </c:val>
          <c:extLst>
            <c:ext xmlns:c16="http://schemas.microsoft.com/office/drawing/2014/chart" uri="{C3380CC4-5D6E-409C-BE32-E72D297353CC}">
              <c16:uniqueId val="{00000002-276A-46D8-BBC5-8CD3C36CAB6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200</c:v>
                </c:pt>
                <c:pt idx="3">
                  <c:v>192</c:v>
                </c:pt>
                <c:pt idx="6">
                  <c:v>197</c:v>
                </c:pt>
                <c:pt idx="9">
                  <c:v>240</c:v>
                </c:pt>
                <c:pt idx="12">
                  <c:v>325</c:v>
                </c:pt>
              </c:numCache>
            </c:numRef>
          </c:val>
          <c:extLst>
            <c:ext xmlns:c16="http://schemas.microsoft.com/office/drawing/2014/chart" uri="{C3380CC4-5D6E-409C-BE32-E72D297353CC}">
              <c16:uniqueId val="{00000003-276A-46D8-BBC5-8CD3C36CAB6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93</c:v>
                </c:pt>
                <c:pt idx="3">
                  <c:v>77</c:v>
                </c:pt>
                <c:pt idx="6">
                  <c:v>59</c:v>
                </c:pt>
                <c:pt idx="9">
                  <c:v>54</c:v>
                </c:pt>
                <c:pt idx="12">
                  <c:v>52</c:v>
                </c:pt>
              </c:numCache>
            </c:numRef>
          </c:val>
          <c:extLst>
            <c:ext xmlns:c16="http://schemas.microsoft.com/office/drawing/2014/chart" uri="{C3380CC4-5D6E-409C-BE32-E72D297353CC}">
              <c16:uniqueId val="{00000004-276A-46D8-BBC5-8CD3C36CAB6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612</c:v>
                </c:pt>
                <c:pt idx="3">
                  <c:v>537</c:v>
                </c:pt>
                <c:pt idx="6">
                  <c:v>558</c:v>
                </c:pt>
                <c:pt idx="9">
                  <c:v>527</c:v>
                </c:pt>
                <c:pt idx="12">
                  <c:v>522</c:v>
                </c:pt>
              </c:numCache>
            </c:numRef>
          </c:val>
          <c:extLst>
            <c:ext xmlns:c16="http://schemas.microsoft.com/office/drawing/2014/chart" uri="{C3380CC4-5D6E-409C-BE32-E72D297353CC}">
              <c16:uniqueId val="{00000005-276A-46D8-BBC5-8CD3C36CAB6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76A-46D8-BBC5-8CD3C36CAB6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3350</c:v>
                </c:pt>
                <c:pt idx="3">
                  <c:v>3071</c:v>
                </c:pt>
                <c:pt idx="6">
                  <c:v>3239</c:v>
                </c:pt>
                <c:pt idx="9">
                  <c:v>3288</c:v>
                </c:pt>
                <c:pt idx="12">
                  <c:v>3344</c:v>
                </c:pt>
              </c:numCache>
            </c:numRef>
          </c:val>
          <c:extLst>
            <c:ext xmlns:c16="http://schemas.microsoft.com/office/drawing/2014/chart" uri="{C3380CC4-5D6E-409C-BE32-E72D297353CC}">
              <c16:uniqueId val="{00000007-276A-46D8-BBC5-8CD3C36CAB6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-3991</c:v>
                </c:pt>
                <c:pt idx="2">
                  <c:v>#N/A</c:v>
                </c:pt>
                <c:pt idx="3">
                  <c:v>#N/A</c:v>
                </c:pt>
                <c:pt idx="4">
                  <c:v>-3207</c:v>
                </c:pt>
                <c:pt idx="5">
                  <c:v>#N/A</c:v>
                </c:pt>
                <c:pt idx="6">
                  <c:v>#N/A</c:v>
                </c:pt>
                <c:pt idx="7">
                  <c:v>-5448</c:v>
                </c:pt>
                <c:pt idx="8">
                  <c:v>#N/A</c:v>
                </c:pt>
                <c:pt idx="9">
                  <c:v>#N/A</c:v>
                </c:pt>
                <c:pt idx="10">
                  <c:v>-4557</c:v>
                </c:pt>
                <c:pt idx="11">
                  <c:v>#N/A</c:v>
                </c:pt>
                <c:pt idx="12">
                  <c:v>#N/A</c:v>
                </c:pt>
                <c:pt idx="13">
                  <c:v>-1500</c:v>
                </c:pt>
                <c:pt idx="14">
                  <c:v>#N/A</c:v>
                </c:pt>
              </c:numCache>
            </c:numRef>
          </c:val>
          <c:smooth val="0"/>
          <c:extLst>
            <c:ext xmlns:c16="http://schemas.microsoft.com/office/drawing/2014/chart" uri="{C3380CC4-5D6E-409C-BE32-E72D297353CC}">
              <c16:uniqueId val="{00000008-276A-46D8-BBC5-8CD3C36CAB6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96597</c:v>
                </c:pt>
                <c:pt idx="5">
                  <c:v>103663</c:v>
                </c:pt>
                <c:pt idx="8">
                  <c:v>101357</c:v>
                </c:pt>
                <c:pt idx="11">
                  <c:v>90872</c:v>
                </c:pt>
                <c:pt idx="14">
                  <c:v>83202</c:v>
                </c:pt>
              </c:numCache>
            </c:numRef>
          </c:val>
          <c:extLst>
            <c:ext xmlns:c16="http://schemas.microsoft.com/office/drawing/2014/chart" uri="{C3380CC4-5D6E-409C-BE32-E72D297353CC}">
              <c16:uniqueId val="{00000000-3DD7-4F8B-8EE7-5E08278B72A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7307</c:v>
                </c:pt>
                <c:pt idx="5">
                  <c:v>10246</c:v>
                </c:pt>
                <c:pt idx="8">
                  <c:v>12635</c:v>
                </c:pt>
                <c:pt idx="11">
                  <c:v>12850</c:v>
                </c:pt>
                <c:pt idx="14">
                  <c:v>12639</c:v>
                </c:pt>
              </c:numCache>
            </c:numRef>
          </c:val>
          <c:extLst>
            <c:ext xmlns:c16="http://schemas.microsoft.com/office/drawing/2014/chart" uri="{C3380CC4-5D6E-409C-BE32-E72D297353CC}">
              <c16:uniqueId val="{00000001-3DD7-4F8B-8EE7-5E08278B72A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106984</c:v>
                </c:pt>
                <c:pt idx="5">
                  <c:v>112900</c:v>
                </c:pt>
                <c:pt idx="8">
                  <c:v>123971</c:v>
                </c:pt>
                <c:pt idx="11">
                  <c:v>127473</c:v>
                </c:pt>
                <c:pt idx="14">
                  <c:v>138461</c:v>
                </c:pt>
              </c:numCache>
            </c:numRef>
          </c:val>
          <c:extLst>
            <c:ext xmlns:c16="http://schemas.microsoft.com/office/drawing/2014/chart" uri="{C3380CC4-5D6E-409C-BE32-E72D297353CC}">
              <c16:uniqueId val="{00000002-3DD7-4F8B-8EE7-5E08278B72A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DD7-4F8B-8EE7-5E08278B72A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DD7-4F8B-8EE7-5E08278B72A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DD7-4F8B-8EE7-5E08278B72A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33092</c:v>
                </c:pt>
                <c:pt idx="3">
                  <c:v>32422</c:v>
                </c:pt>
                <c:pt idx="6">
                  <c:v>30615</c:v>
                </c:pt>
                <c:pt idx="9">
                  <c:v>30558</c:v>
                </c:pt>
                <c:pt idx="12">
                  <c:v>28720</c:v>
                </c:pt>
              </c:numCache>
            </c:numRef>
          </c:val>
          <c:extLst>
            <c:ext xmlns:c16="http://schemas.microsoft.com/office/drawing/2014/chart" uri="{C3380CC4-5D6E-409C-BE32-E72D297353CC}">
              <c16:uniqueId val="{00000006-3DD7-4F8B-8EE7-5E08278B72A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2627</c:v>
                </c:pt>
                <c:pt idx="3">
                  <c:v>2978</c:v>
                </c:pt>
                <c:pt idx="6">
                  <c:v>3644</c:v>
                </c:pt>
                <c:pt idx="9">
                  <c:v>3755</c:v>
                </c:pt>
                <c:pt idx="12">
                  <c:v>4471</c:v>
                </c:pt>
              </c:numCache>
            </c:numRef>
          </c:val>
          <c:extLst>
            <c:ext xmlns:c16="http://schemas.microsoft.com/office/drawing/2014/chart" uri="{C3380CC4-5D6E-409C-BE32-E72D297353CC}">
              <c16:uniqueId val="{00000007-3DD7-4F8B-8EE7-5E08278B72A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529</c:v>
                </c:pt>
                <c:pt idx="3">
                  <c:v>451</c:v>
                </c:pt>
                <c:pt idx="6">
                  <c:v>393</c:v>
                </c:pt>
                <c:pt idx="9">
                  <c:v>342</c:v>
                </c:pt>
                <c:pt idx="12">
                  <c:v>296</c:v>
                </c:pt>
              </c:numCache>
            </c:numRef>
          </c:val>
          <c:extLst>
            <c:ext xmlns:c16="http://schemas.microsoft.com/office/drawing/2014/chart" uri="{C3380CC4-5D6E-409C-BE32-E72D297353CC}">
              <c16:uniqueId val="{00000008-3DD7-4F8B-8EE7-5E08278B72A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28227</c:v>
                </c:pt>
                <c:pt idx="3">
                  <c:v>29223</c:v>
                </c:pt>
                <c:pt idx="6">
                  <c:v>28887</c:v>
                </c:pt>
                <c:pt idx="9">
                  <c:v>30047</c:v>
                </c:pt>
                <c:pt idx="12">
                  <c:v>27655</c:v>
                </c:pt>
              </c:numCache>
            </c:numRef>
          </c:val>
          <c:extLst>
            <c:ext xmlns:c16="http://schemas.microsoft.com/office/drawing/2014/chart" uri="{C3380CC4-5D6E-409C-BE32-E72D297353CC}">
              <c16:uniqueId val="{00000009-3DD7-4F8B-8EE7-5E08278B72A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56108</c:v>
                </c:pt>
                <c:pt idx="3">
                  <c:v>56735</c:v>
                </c:pt>
                <c:pt idx="6">
                  <c:v>59220</c:v>
                </c:pt>
                <c:pt idx="9">
                  <c:v>55690</c:v>
                </c:pt>
                <c:pt idx="12">
                  <c:v>54461</c:v>
                </c:pt>
              </c:numCache>
            </c:numRef>
          </c:val>
          <c:extLst>
            <c:ext xmlns:c16="http://schemas.microsoft.com/office/drawing/2014/chart" uri="{C3380CC4-5D6E-409C-BE32-E72D297353CC}">
              <c16:uniqueId val="{0000000A-3DD7-4F8B-8EE7-5E08278B72A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DD7-4F8B-8EE7-5E08278B72A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47289</c:v>
                </c:pt>
                <c:pt idx="1">
                  <c:v>49087</c:v>
                </c:pt>
                <c:pt idx="2">
                  <c:v>52186</c:v>
                </c:pt>
              </c:numCache>
            </c:numRef>
          </c:val>
          <c:extLst>
            <c:ext xmlns:c16="http://schemas.microsoft.com/office/drawing/2014/chart" uri="{C3380CC4-5D6E-409C-BE32-E72D297353CC}">
              <c16:uniqueId val="{00000000-1B12-4B01-9A8D-57B3F4D146D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5326</c:v>
                </c:pt>
                <c:pt idx="1">
                  <c:v>5336</c:v>
                </c:pt>
                <c:pt idx="2">
                  <c:v>5350</c:v>
                </c:pt>
              </c:numCache>
            </c:numRef>
          </c:val>
          <c:extLst>
            <c:ext xmlns:c16="http://schemas.microsoft.com/office/drawing/2014/chart" uri="{C3380CC4-5D6E-409C-BE32-E72D297353CC}">
              <c16:uniqueId val="{00000001-1B12-4B01-9A8D-57B3F4D146D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49609</c:v>
                </c:pt>
                <c:pt idx="1">
                  <c:v>54440</c:v>
                </c:pt>
                <c:pt idx="2">
                  <c:v>63156</c:v>
                </c:pt>
              </c:numCache>
            </c:numRef>
          </c:val>
          <c:extLst>
            <c:ext xmlns:c16="http://schemas.microsoft.com/office/drawing/2014/chart" uri="{C3380CC4-5D6E-409C-BE32-E72D297353CC}">
              <c16:uniqueId val="{00000002-1B12-4B01-9A8D-57B3F4D146D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{2603D095-01F8-4F13-B6B8-FE1BEB5923FE}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1E6-4CFC-BCDD-737973F7587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{79820EA4-659A-43B3-8AC7-CD5A6E9612E2}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1E6-4CFC-BCDD-737973F7587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{7E6132D3-CE85-4CB6-B09E-0F273AF78803}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1E6-4CFC-BCDD-737973F7587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{40DB18CD-2E1A-4A74-BB7C-0ED5ED4D1F54}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1E6-4CFC-BCDD-737973F7587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{B3DE970E-6184-491A-8258-FDBDDF5F0CC3}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1E6-4CFC-BCDD-737973F7587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{85162D33-8CAF-4038-8B68-F2B027D959E8}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1E6-4CFC-BCDD-737973F7587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{E1F2A8FD-6FED-4EC0-911B-BD7AB9D77436}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1E6-4CFC-BCDD-737973F7587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{25517193-5C4F-4402-9C9A-778CEEFE3BC0}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1E6-4CFC-BCDD-737973F7587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{569509EB-1CFC-4E7F-82A0-C1DFF074C688}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1E6-4CFC-BCDD-737973F7587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62.3</c:v>
                </c:pt>
                <c:pt idx="8">
                  <c:v>61.8</c:v>
                </c:pt>
                <c:pt idx="16">
                  <c:v>63.2</c:v>
                </c:pt>
                <c:pt idx="24">
                  <c:v>63.3</c:v>
                </c:pt>
                <c:pt idx="32">
                  <c:v>63.5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1E6-4CFC-BCDD-737973F7587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{71E53F4F-C258-4ED6-B46F-1027B74425BF}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1E6-4CFC-BCDD-737973F7587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{00E46603-8287-4DEA-B08F-4C9024162BB6}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1E6-4CFC-BCDD-737973F7587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{BCD2D4C2-8A6D-4525-93F3-C7AA8684781E}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1E6-4CFC-BCDD-737973F7587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{ED59A143-6D57-4246-8DA8-78914E9779F1}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1E6-4CFC-BCDD-737973F7587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{4D8CA922-CB26-4535-A3CE-4F77E64A0ECF}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1E6-4CFC-BCDD-737973F7587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{B4FAECDE-F986-4AD5-A216-401014DCB482}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1E6-4CFC-BCDD-737973F7587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{FA7DA9C1-734A-4569-8C61-1E92E23D6242}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1E6-4CFC-BCDD-737973F7587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{51C32379-0D71-431A-B182-D265BE8F5C0E}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1E6-4CFC-BCDD-737973F7587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{3852FECE-6FC0-45B5-B95E-0734CC9252D1}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1E6-4CFC-BCDD-737973F7587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56.4</c:v>
                </c:pt>
                <c:pt idx="8">
                  <c:v>56</c:v>
                </c:pt>
                <c:pt idx="16">
                  <c:v>56.6</c:v>
                </c:pt>
                <c:pt idx="24">
                  <c:v>56.7</c:v>
                </c:pt>
                <c:pt idx="32">
                  <c:v>56.5</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1E6-4CFC-BCDD-737973F75875}"/>
            </c:ext>
          </c:extLst>
        </c:ser>
        <c:dLbls>
          <c:showLegendKey val="0"/>
          <c:showVal val="1"/>
          <c:showCatName val="0"/>
          <c:showSerName val="0"/>
          <c:showPercent val="0"/>
          <c:showBubbleSize val="0"/>
        </c:dLbls>
        <c:axId val="46179840"/>
        <c:axId val="46181760"/>
      </c:scatterChart>
      <c:valAx>
        <c:axId val="46179840"/>
        <c:scaling>
          <c:orientation val="maxMin"/>
          <c:max val="56.800000000000004"/>
          <c:min val="5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{2EB030A8-F1CF-46DB-B388-A940AD46FF3C}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27E-4DE3-A92A-8DDA4F76A49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{9B8CD43C-23F9-4F1B-AF88-E82BE45F6374}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27E-4DE3-A92A-8DDA4F76A49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{BD0A53B1-CC83-4864-8586-0B744566842A}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27E-4DE3-A92A-8DDA4F76A49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{560F8A39-2F89-481A-93CD-8C5B2918D6B0}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27E-4DE3-A92A-8DDA4F76A49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{B7B91E24-2F5C-4BE8-8E3E-781D907CDC35}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27E-4DE3-A92A-8DDA4F76A49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{55559420-A5C7-4C62-B46F-52031BC973B1}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27E-4DE3-A92A-8DDA4F76A49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{9BB5A8F8-4956-4B70-B257-7B54064A9FD2}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27E-4DE3-A92A-8DDA4F76A49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{11363836-84DD-4904-B8B7-8D9842D416C7}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27E-4DE3-A92A-8DDA4F76A49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{666D40BD-9721-409E-80F2-2829DFD5C0E4}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27E-4DE3-A92A-8DDA4F76A49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-3.1</c:v>
                </c:pt>
                <c:pt idx="8">
                  <c:v>-2.5</c:v>
                </c:pt>
                <c:pt idx="16">
                  <c:v>-2.5</c:v>
                </c:pt>
                <c:pt idx="24">
                  <c:v>-2.5</c:v>
                </c:pt>
                <c:pt idx="32">
                  <c:v>-2.1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27E-4DE3-A92A-8DDA4F76A49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{97B29BBB-FF08-4499-8D91-70FD5E79763D}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27E-4DE3-A92A-8DDA4F76A49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{963F4601-0B12-4EA2-A749-C4E8AAE38307}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27E-4DE3-A92A-8DDA4F76A49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{CFD20940-A2ED-4C1E-AC95-E5469D601982}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27E-4DE3-A92A-8DDA4F76A49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{3C2779B2-137F-45B2-AF72-5602FE6A14AD}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27E-4DE3-A92A-8DDA4F76A49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{BC3FF6F1-E9BE-4D02-98B7-0D5A1FCDE967}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27E-4DE3-A92A-8DDA4F76A49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{A08440EC-F8EE-4500-A60B-50A6D843FDDE}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27E-4DE3-A92A-8DDA4F76A49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{3A93D3A8-AECC-4A16-B1B2-53781226EE92}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27E-4DE3-A92A-8DDA4F76A49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{8F2B5164-2A38-4DEB-A84D-34BF6777C464}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27E-4DE3-A92A-8DDA4F76A49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{BB6B44E2-6FBF-47E7-AE99-2757B74D0F1A}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27E-4DE3-A92A-8DDA4F76A49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-3.2</c:v>
                </c:pt>
                <c:pt idx="16">
                  <c:v>-3.1</c:v>
                </c:pt>
                <c:pt idx="24">
                  <c:v>-2.6</c:v>
                </c:pt>
                <c:pt idx="32">
                  <c:v>-1.9</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27E-4DE3-A92A-8DDA4F76A499}"/>
            </c:ext>
          </c:extLst>
        </c:ser>
        <c:dLbls>
          <c:showLegendKey val="0"/>
          <c:showVal val="1"/>
          <c:showCatName val="0"/>
          <c:showSerName val="0"/>
          <c:showPercent val="0"/>
          <c:showBubbleSize val="0"/>
        </c:dLbls>
        <c:axId val="84219776"/>
        <c:axId val="84234240"/>
      </c:scatterChart>
      <c:valAx>
        <c:axId val="84219776"/>
        <c:scaling>
          <c:orientation val="maxMin"/>
          <c:max val="-1"/>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東京都練馬区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745,927
719,396
48.08
334,532,640
326,309,961
5,990,833
202,421,240
47,132,190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財政力指数は過去３か年の平均となるため、今回の増減は令和３年度と令和６年度の単年度数値の差が反映される。単年度数値では、令和３年度が</a:t>
          </a:r>
          <a:r>
            <a:rPr kumimoji="1" lang="en-US" altLang="ja-JP" sz="1300">
              <a:latin typeface="ＭＳ Ｐゴシック" panose="020B0600070205080204" pitchFamily="50" charset="-128"/>
              <a:ea typeface="ＭＳ Ｐゴシック" panose="020B0600070205080204" pitchFamily="50" charset="-128"/>
            </a:rPr>
            <a:t>0.47</a:t>
          </a:r>
          <a:r>
            <a:rPr kumimoji="1" lang="ja-JP" altLang="en-US" sz="1300">
              <a:latin typeface="ＭＳ Ｐゴシック" panose="020B0600070205080204" pitchFamily="50" charset="-128"/>
              <a:ea typeface="ＭＳ Ｐゴシック" panose="020B0600070205080204" pitchFamily="50" charset="-128"/>
            </a:rPr>
            <a:t>に対して、令和６年度は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0.45</a:t>
          </a:r>
          <a:r>
            <a:rPr kumimoji="1" lang="ja-JP" altLang="en-US" sz="1300">
              <a:latin typeface="ＭＳ Ｐゴシック" panose="020B0600070205080204" pitchFamily="50" charset="-128"/>
              <a:ea typeface="ＭＳ Ｐゴシック" panose="020B0600070205080204" pitchFamily="50" charset="-128"/>
            </a:rPr>
            <a:t>となった。これは、基準財政需要額が</a:t>
          </a:r>
          <a:r>
            <a:rPr kumimoji="1" lang="en-US" altLang="ja-JP" sz="1300">
              <a:latin typeface="ＭＳ Ｐゴシック" panose="020B0600070205080204" pitchFamily="50" charset="-128"/>
              <a:ea typeface="ＭＳ Ｐゴシック" panose="020B0600070205080204" pitchFamily="50" charset="-128"/>
            </a:rPr>
            <a:t>17.8%</a:t>
          </a:r>
          <a:r>
            <a:rPr kumimoji="1" lang="ja-JP" altLang="en-US" sz="1300">
              <a:latin typeface="ＭＳ Ｐゴシック" panose="020B0600070205080204" pitchFamily="50" charset="-128"/>
              <a:ea typeface="ＭＳ Ｐゴシック" panose="020B0600070205080204" pitchFamily="50" charset="-128"/>
            </a:rPr>
            <a:t>増加した一方で、基準財政収入額が</a:t>
          </a:r>
          <a:r>
            <a:rPr kumimoji="1" lang="en-US" altLang="ja-JP" sz="1300">
              <a:latin typeface="ＭＳ Ｐゴシック" panose="020B0600070205080204" pitchFamily="50" charset="-128"/>
              <a:ea typeface="ＭＳ Ｐゴシック" panose="020B0600070205080204" pitchFamily="50" charset="-128"/>
            </a:rPr>
            <a:t>13.3%</a:t>
          </a:r>
          <a:r>
            <a:rPr kumimoji="1" lang="ja-JP" altLang="en-US" sz="1300">
              <a:latin typeface="ＭＳ Ｐゴシック" panose="020B0600070205080204" pitchFamily="50" charset="-128"/>
              <a:ea typeface="ＭＳ Ｐゴシック" panose="020B0600070205080204" pitchFamily="50" charset="-128"/>
            </a:rPr>
            <a:t>の増加に留まったことでによる。</a:t>
          </a:r>
        </a:p>
        <a:p>
          <a:r>
            <a:rPr kumimoji="1" lang="ja-JP" altLang="en-US" sz="1300">
              <a:latin typeface="ＭＳ Ｐゴシック" panose="020B0600070205080204" pitchFamily="50" charset="-128"/>
              <a:ea typeface="ＭＳ Ｐゴシック" panose="020B0600070205080204" pitchFamily="50" charset="-128"/>
            </a:rPr>
            <a:t>　令和４年度から令和６年度３か年の平均は、前年度比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％減の</a:t>
          </a:r>
          <a:r>
            <a:rPr kumimoji="1" lang="en-US" altLang="ja-JP" sz="1300">
              <a:latin typeface="ＭＳ Ｐゴシック" panose="020B0600070205080204" pitchFamily="50" charset="-128"/>
              <a:ea typeface="ＭＳ Ｐゴシック" panose="020B0600070205080204" pitchFamily="50" charset="-128"/>
            </a:rPr>
            <a:t>0.45</a:t>
          </a:r>
          <a:r>
            <a:rPr kumimoji="1" lang="ja-JP" altLang="en-US" sz="1300">
              <a:latin typeface="ＭＳ Ｐゴシック" panose="020B0600070205080204" pitchFamily="50" charset="-128"/>
              <a:ea typeface="ＭＳ Ｐゴシック" panose="020B0600070205080204" pitchFamily="50" charset="-128"/>
            </a:rPr>
            <a:t>ポイントとなった。</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2722</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74922"/>
          <a:ext cx="0" cy="14305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89099</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1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2722</xdr:rowOff>
    </xdr:from>
    <xdr:to>
      <xdr:col>24</xdr:col>
      <xdr:colOff>12700</xdr:colOff>
      <xdr:row>36</xdr:row>
      <xdr:rowOff>2722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74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26307</xdr:rowOff>
    </xdr:from>
    <xdr:to>
      <xdr:col>23</xdr:col>
      <xdr:colOff>133350</xdr:colOff>
      <xdr:row>43</xdr:row>
      <xdr:rowOff>43543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398657"/>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145342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03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9072</xdr:rowOff>
    </xdr:from>
    <xdr:to>
      <xdr:col>19</xdr:col>
      <xdr:colOff>133350</xdr:colOff>
      <xdr:row>43</xdr:row>
      <xdr:rowOff>26307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38142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128815</xdr:rowOff>
    </xdr:from>
    <xdr:to>
      <xdr:col>19</xdr:col>
      <xdr:colOff>184150</xdr:colOff>
      <xdr:row>42</xdr:row>
      <xdr:rowOff>58965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69142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27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9072</xdr:rowOff>
    </xdr:from>
    <xdr:to>
      <xdr:col>15</xdr:col>
      <xdr:colOff>82550</xdr:colOff>
      <xdr:row>43</xdr:row>
      <xdr:rowOff>9072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3814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9072</xdr:rowOff>
    </xdr:from>
    <xdr:to>
      <xdr:col>11</xdr:col>
      <xdr:colOff>31750</xdr:colOff>
      <xdr:row>43</xdr:row>
      <xdr:rowOff>9072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3814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69142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164193</xdr:rowOff>
    </xdr:from>
    <xdr:to>
      <xdr:col>23</xdr:col>
      <xdr:colOff>184150</xdr:colOff>
      <xdr:row>43</xdr:row>
      <xdr:rowOff>94343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136270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3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146957</xdr:rowOff>
    </xdr:from>
    <xdr:to>
      <xdr:col>19</xdr:col>
      <xdr:colOff>184150</xdr:colOff>
      <xdr:row>43</xdr:row>
      <xdr:rowOff>77107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61884</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434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129722</xdr:rowOff>
    </xdr:from>
    <xdr:to>
      <xdr:col>15</xdr:col>
      <xdr:colOff>133350</xdr:colOff>
      <xdr:row>43</xdr:row>
      <xdr:rowOff>59872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33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44649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416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129722</xdr:rowOff>
    </xdr:from>
    <xdr:to>
      <xdr:col>11</xdr:col>
      <xdr:colOff>82550</xdr:colOff>
      <xdr:row>43</xdr:row>
      <xdr:rowOff>59872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33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44649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416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129722</xdr:rowOff>
    </xdr:from>
    <xdr:to>
      <xdr:col>7</xdr:col>
      <xdr:colOff>31750</xdr:colOff>
      <xdr:row>43</xdr:row>
      <xdr:rowOff>59872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33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44649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416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分子である経常経費充当一般財源が人件費、物件費、扶助費等の増加により</a:t>
          </a:r>
          <a:r>
            <a:rPr kumimoji="1" lang="en-US" altLang="ja-JP" sz="1300">
              <a:latin typeface="ＭＳ Ｐゴシック" panose="020B0600070205080204" pitchFamily="50" charset="-128"/>
              <a:ea typeface="ＭＳ Ｐゴシック" panose="020B0600070205080204" pitchFamily="50" charset="-128"/>
            </a:rPr>
            <a:t>6.7%</a:t>
          </a:r>
          <a:r>
            <a:rPr kumimoji="1" lang="ja-JP" altLang="en-US" sz="1300">
              <a:latin typeface="ＭＳ Ｐゴシック" panose="020B0600070205080204" pitchFamily="50" charset="-128"/>
              <a:ea typeface="ＭＳ Ｐゴシック" panose="020B0600070205080204" pitchFamily="50" charset="-128"/>
            </a:rPr>
            <a:t>の増となったが、分母である経常一般財源が、財調普通交付金、地方特例交付金等の増加により</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の増となったため、昨年度比</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81.3%</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今後も、給与改定に伴う人件費の増加、物価・労務単価上昇に伴う物件費の増加、扶助費等の社会保障関係経費の増加が見込まれるが、効率的な財政運営に努めていく。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6096</xdr:rowOff>
    </xdr:from>
    <xdr:to>
      <xdr:col>23</xdr:col>
      <xdr:colOff>133350</xdr:colOff>
      <xdr:row>65</xdr:row>
      <xdr:rowOff>51308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93096"/>
          <a:ext cx="0" cy="9024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23385</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167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51308</xdr:rowOff>
    </xdr:from>
    <xdr:to>
      <xdr:col>24</xdr:col>
      <xdr:colOff>12700</xdr:colOff>
      <xdr:row>65</xdr:row>
      <xdr:rowOff>51308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195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92473</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36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6096</xdr:rowOff>
    </xdr:from>
    <xdr:to>
      <xdr:col>24</xdr:col>
      <xdr:colOff>12700</xdr:colOff>
      <xdr:row>60</xdr:row>
      <xdr:rowOff>6096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9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92456</xdr:rowOff>
    </xdr:from>
    <xdr:to>
      <xdr:col>23</xdr:col>
      <xdr:colOff>133350</xdr:colOff>
      <xdr:row>64</xdr:row>
      <xdr:rowOff>126238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1065256"/>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89679</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195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73152</xdr:rowOff>
    </xdr:from>
    <xdr:to>
      <xdr:col>23</xdr:col>
      <xdr:colOff>184150</xdr:colOff>
      <xdr:row>64</xdr:row>
      <xdr:rowOff>3302</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87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92456</xdr:rowOff>
    </xdr:from>
    <xdr:to>
      <xdr:col>19</xdr:col>
      <xdr:colOff>133350</xdr:colOff>
      <xdr:row>64</xdr:row>
      <xdr:rowOff>145542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1065256"/>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15240</xdr:rowOff>
    </xdr:from>
    <xdr:to>
      <xdr:col>19</xdr:col>
      <xdr:colOff>184150</xdr:colOff>
      <xdr:row>63</xdr:row>
      <xdr:rowOff>116840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81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127017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585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145542</xdr:rowOff>
    </xdr:from>
    <xdr:to>
      <xdr:col>15</xdr:col>
      <xdr:colOff>82550</xdr:colOff>
      <xdr:row>65</xdr:row>
      <xdr:rowOff>123698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1118342"/>
          <a:ext cx="889000" cy="1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123698</xdr:rowOff>
    </xdr:from>
    <xdr:to>
      <xdr:col>11</xdr:col>
      <xdr:colOff>31750</xdr:colOff>
      <xdr:row>66</xdr:row>
      <xdr:rowOff>5334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1267948"/>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126238</xdr:rowOff>
    </xdr:from>
    <xdr:to>
      <xdr:col>11</xdr:col>
      <xdr:colOff>82550</xdr:colOff>
      <xdr:row>64</xdr:row>
      <xdr:rowOff>56388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92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66565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696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114046</xdr:rowOff>
    </xdr:from>
    <xdr:to>
      <xdr:col>7</xdr:col>
      <xdr:colOff>31750</xdr:colOff>
      <xdr:row>65</xdr:row>
      <xdr:rowOff>44196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1086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54373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855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75438</xdr:rowOff>
    </xdr:from>
    <xdr:to>
      <xdr:col>23</xdr:col>
      <xdr:colOff>184150</xdr:colOff>
      <xdr:row>65</xdr:row>
      <xdr:rowOff>5588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04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142765</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94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41656</xdr:rowOff>
    </xdr:from>
    <xdr:to>
      <xdr:col>19</xdr:col>
      <xdr:colOff>184150</xdr:colOff>
      <xdr:row>64</xdr:row>
      <xdr:rowOff>143256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01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128033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100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94742</xdr:rowOff>
    </xdr:from>
    <xdr:to>
      <xdr:col>15</xdr:col>
      <xdr:colOff>133350</xdr:colOff>
      <xdr:row>65</xdr:row>
      <xdr:rowOff>24892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106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9669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153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72898</xdr:rowOff>
    </xdr:from>
    <xdr:to>
      <xdr:col>11</xdr:col>
      <xdr:colOff>82550</xdr:colOff>
      <xdr:row>66</xdr:row>
      <xdr:rowOff>3048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121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159275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130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125984</xdr:rowOff>
    </xdr:from>
    <xdr:to>
      <xdr:col>7</xdr:col>
      <xdr:colOff>31750</xdr:colOff>
      <xdr:row>66</xdr:row>
      <xdr:rowOff>56134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27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40911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356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[138,753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前年度との比較では、</a:t>
          </a:r>
          <a:r>
            <a:rPr kumimoji="1" lang="en-US" altLang="ja-JP" sz="1300">
              <a:latin typeface="ＭＳ Ｐゴシック" panose="020B0600070205080204" pitchFamily="50" charset="-128"/>
              <a:ea typeface="ＭＳ Ｐゴシック" panose="020B0600070205080204" pitchFamily="50" charset="-128"/>
            </a:rPr>
            <a:t>6,115</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4.6%</a:t>
          </a:r>
          <a:r>
            <a:rPr kumimoji="1" lang="ja-JP" altLang="en-US" sz="1300">
              <a:latin typeface="ＭＳ Ｐゴシック" panose="020B0600070205080204" pitchFamily="50" charset="-128"/>
              <a:ea typeface="ＭＳ Ｐゴシック" panose="020B0600070205080204" pitchFamily="50" charset="-128"/>
            </a:rPr>
            <a:t>の増となった。　</a:t>
          </a:r>
        </a:p>
        <a:p>
          <a:r>
            <a:rPr kumimoji="1" lang="ja-JP" altLang="en-US" sz="1300">
              <a:latin typeface="ＭＳ Ｐゴシック" panose="020B0600070205080204" pitchFamily="50" charset="-128"/>
              <a:ea typeface="ＭＳ Ｐゴシック" panose="020B0600070205080204" pitchFamily="50" charset="-128"/>
            </a:rPr>
            <a:t>　人口は対前年度比</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増となった一方、人件費が退職金や会計年度任用職員勤勉手当の増などにより、対前年比</a:t>
          </a:r>
          <a:r>
            <a:rPr kumimoji="1" lang="en-US" altLang="ja-JP" sz="1300">
              <a:latin typeface="ＭＳ Ｐゴシック" panose="020B0600070205080204" pitchFamily="50" charset="-128"/>
              <a:ea typeface="ＭＳ Ｐゴシック" panose="020B0600070205080204" pitchFamily="50" charset="-128"/>
            </a:rPr>
            <a:t>11.9%</a:t>
          </a:r>
          <a:r>
            <a:rPr kumimoji="1" lang="ja-JP" altLang="en-US" sz="1300">
              <a:latin typeface="ＭＳ Ｐゴシック" panose="020B0600070205080204" pitchFamily="50" charset="-128"/>
              <a:ea typeface="ＭＳ Ｐゴシック" panose="020B0600070205080204" pitchFamily="50" charset="-128"/>
            </a:rPr>
            <a:t>増となったことによる。</a:t>
          </a:r>
        </a:p>
        <a:p>
          <a:r>
            <a:rPr kumimoji="1" lang="ja-JP" altLang="en-US" sz="1300">
              <a:latin typeface="ＭＳ Ｐゴシック" panose="020B0600070205080204" pitchFamily="50" charset="-128"/>
              <a:ea typeface="ＭＳ Ｐゴシック" panose="020B0600070205080204" pitchFamily="50" charset="-128"/>
            </a:rPr>
            <a:t>　今後、物価上昇や賃金上昇などによる人件費・物件費等の増加が見込まれるが、適正な支出と経費の節減に努める。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58572</xdr:rowOff>
    </xdr:from>
    <xdr:to>
      <xdr:col>23</xdr:col>
      <xdr:colOff>133350</xdr:colOff>
      <xdr:row>89</xdr:row>
      <xdr:rowOff>82494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6022"/>
          <a:ext cx="0" cy="13955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54571</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31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82494</xdr:rowOff>
    </xdr:from>
    <xdr:to>
      <xdr:col>24</xdr:col>
      <xdr:colOff>12700</xdr:colOff>
      <xdr:row>89</xdr:row>
      <xdr:rowOff>82494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341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144949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58572</xdr:rowOff>
    </xdr:from>
    <xdr:to>
      <xdr:col>24</xdr:col>
      <xdr:colOff>12700</xdr:colOff>
      <xdr:row>81</xdr:row>
      <xdr:rowOff>58572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44476</xdr:rowOff>
    </xdr:from>
    <xdr:to>
      <xdr:col>23</xdr:col>
      <xdr:colOff>133350</xdr:colOff>
      <xdr:row>81</xdr:row>
      <xdr:rowOff>69069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931926"/>
          <a:ext cx="838200" cy="2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101311</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88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129234</xdr:rowOff>
    </xdr:from>
    <xdr:to>
      <xdr:col>23</xdr:col>
      <xdr:colOff>184150</xdr:colOff>
      <xdr:row>82</xdr:row>
      <xdr:rowOff>59384</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44476</xdr:rowOff>
    </xdr:from>
    <xdr:to>
      <xdr:col>19</xdr:col>
      <xdr:colOff>133350</xdr:colOff>
      <xdr:row>81</xdr:row>
      <xdr:rowOff>72760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3931926"/>
          <a:ext cx="889000" cy="28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86629</xdr:rowOff>
    </xdr:from>
    <xdr:to>
      <xdr:col>19</xdr:col>
      <xdr:colOff>184150</xdr:colOff>
      <xdr:row>82</xdr:row>
      <xdr:rowOff>16779</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7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1556</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60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55415</xdr:rowOff>
    </xdr:from>
    <xdr:to>
      <xdr:col>15</xdr:col>
      <xdr:colOff>82550</xdr:colOff>
      <xdr:row>81</xdr:row>
      <xdr:rowOff>72760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42865"/>
          <a:ext cx="889000" cy="17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106355</xdr:rowOff>
    </xdr:from>
    <xdr:to>
      <xdr:col>15</xdr:col>
      <xdr:colOff>133350</xdr:colOff>
      <xdr:row>82</xdr:row>
      <xdr:rowOff>36505</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9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21282</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80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7465</xdr:rowOff>
    </xdr:from>
    <xdr:to>
      <xdr:col>11</xdr:col>
      <xdr:colOff>31750</xdr:colOff>
      <xdr:row>81</xdr:row>
      <xdr:rowOff>55415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894915"/>
          <a:ext cx="889000" cy="4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82297</xdr:rowOff>
    </xdr:from>
    <xdr:to>
      <xdr:col>11</xdr:col>
      <xdr:colOff>82550</xdr:colOff>
      <xdr:row>82</xdr:row>
      <xdr:rowOff>12447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69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168674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6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21095</xdr:rowOff>
    </xdr:from>
    <xdr:to>
      <xdr:col>7</xdr:col>
      <xdr:colOff>31750</xdr:colOff>
      <xdr:row>81</xdr:row>
      <xdr:rowOff>122695</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0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107472</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994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18269</xdr:rowOff>
    </xdr:from>
    <xdr:to>
      <xdr:col>23</xdr:col>
      <xdr:colOff>184150</xdr:colOff>
      <xdr:row>81</xdr:row>
      <xdr:rowOff>119869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05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110996</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2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165126</xdr:rowOff>
    </xdr:from>
    <xdr:to>
      <xdr:col>19</xdr:col>
      <xdr:colOff>184150</xdr:colOff>
      <xdr:row>81</xdr:row>
      <xdr:rowOff>95276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881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105453</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6500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21960</xdr:rowOff>
    </xdr:from>
    <xdr:to>
      <xdr:col>15</xdr:col>
      <xdr:colOff>133350</xdr:colOff>
      <xdr:row>81</xdr:row>
      <xdr:rowOff>123560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0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133737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678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4615</xdr:rowOff>
    </xdr:from>
    <xdr:to>
      <xdr:col>11</xdr:col>
      <xdr:colOff>82550</xdr:colOff>
      <xdr:row>81</xdr:row>
      <xdr:rowOff>106215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89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116392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660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128115</xdr:rowOff>
    </xdr:from>
    <xdr:to>
      <xdr:col>7</xdr:col>
      <xdr:colOff>31750</xdr:colOff>
      <xdr:row>81</xdr:row>
      <xdr:rowOff>58265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84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68442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1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構成に対し、再任用職員の増加により経験年数の長い職員の平均給料は低くなっている一方、経験年数の浅い職員層の平均給料額は高くなっているため、全体としてはラスパイレス指数の増加に繋がった。</a:t>
          </a:r>
        </a:p>
        <a:p>
          <a:r>
            <a:rPr kumimoji="1" lang="ja-JP" altLang="en-US" sz="1300">
              <a:latin typeface="ＭＳ Ｐゴシック" panose="020B0600070205080204" pitchFamily="50" charset="-128"/>
              <a:ea typeface="ＭＳ Ｐゴシック" panose="020B0600070205080204" pitchFamily="50" charset="-128"/>
            </a:rPr>
            <a:t> 　国や他の地方公共団体の状況および民間給与との均衡を考慮し、今後も給与の適正化に取り組んでいく。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69850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43214"/>
          <a:ext cx="0" cy="15856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134257</xdr:rowOff>
    </xdr:from>
    <xdr:to>
      <xdr:col>81</xdr:col>
      <xdr:colOff>44450</xdr:colOff>
      <xdr:row>86</xdr:row>
      <xdr:rowOff>136071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536057"/>
          <a:ext cx="838200" cy="344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134456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364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51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134257</xdr:rowOff>
    </xdr:from>
    <xdr:to>
      <xdr:col>77</xdr:col>
      <xdr:colOff>44450</xdr:colOff>
      <xdr:row>87</xdr:row>
      <xdr:rowOff>102507</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536057"/>
          <a:ext cx="889000" cy="48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15421</xdr:rowOff>
    </xdr:from>
    <xdr:to>
      <xdr:col>77</xdr:col>
      <xdr:colOff>95250</xdr:colOff>
      <xdr:row>85</xdr:row>
      <xdr:rowOff>117021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101798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7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68036</xdr:rowOff>
    </xdr:from>
    <xdr:to>
      <xdr:col>72</xdr:col>
      <xdr:colOff>203200</xdr:colOff>
      <xdr:row>87</xdr:row>
      <xdr:rowOff>102507</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98418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24691</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33564</xdr:rowOff>
    </xdr:from>
    <xdr:to>
      <xdr:col>68</xdr:col>
      <xdr:colOff>152400</xdr:colOff>
      <xdr:row>87</xdr:row>
      <xdr:rowOff>68036</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94971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59163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128106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5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57348</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80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83457</xdr:rowOff>
    </xdr:from>
    <xdr:to>
      <xdr:col>77</xdr:col>
      <xdr:colOff>95250</xdr:colOff>
      <xdr:row>85</xdr:row>
      <xdr:rowOff>13607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23784</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25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51707</xdr:rowOff>
    </xdr:from>
    <xdr:to>
      <xdr:col>73</xdr:col>
      <xdr:colOff>44450</xdr:colOff>
      <xdr:row>87</xdr:row>
      <xdr:rowOff>153307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138084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17236</xdr:rowOff>
    </xdr:from>
    <xdr:to>
      <xdr:col>68</xdr:col>
      <xdr:colOff>203200</xdr:colOff>
      <xdr:row>87</xdr:row>
      <xdr:rowOff>118836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103613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154214</xdr:rowOff>
    </xdr:from>
    <xdr:to>
      <xdr:col>64</xdr:col>
      <xdr:colOff>152400</xdr:colOff>
      <xdr:row>87</xdr:row>
      <xdr:rowOff>84364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69141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98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民間が担えることは委託化を推進し、行政が責任を持つべき分野における適正な事業執行体制の確保するという練馬区職員定数管理計画の基本方針を踏まえ、定員管理を行った結果、職員数の減少に繋がった。　　</a:t>
          </a:r>
        </a:p>
        <a:p>
          <a:r>
            <a:rPr kumimoji="1" lang="ja-JP" altLang="en-US" sz="1300">
              <a:latin typeface="ＭＳ Ｐゴシック" panose="020B0600070205080204" pitchFamily="50" charset="-128"/>
              <a:ea typeface="ＭＳ Ｐゴシック" panose="020B0600070205080204" pitchFamily="50" charset="-128"/>
            </a:rPr>
            <a:t>　今後も基本方針を踏まえた定員管理の実施に努めていく。</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19896</xdr:rowOff>
    </xdr:from>
    <xdr:to>
      <xdr:col>81</xdr:col>
      <xdr:colOff>44450</xdr:colOff>
      <xdr:row>67</xdr:row>
      <xdr:rowOff>99544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10135446"/>
          <a:ext cx="0" cy="14512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71621</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55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99544</xdr:rowOff>
    </xdr:from>
    <xdr:to>
      <xdr:col>81</xdr:col>
      <xdr:colOff>133350</xdr:colOff>
      <xdr:row>67</xdr:row>
      <xdr:rowOff>99544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58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106273</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87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19896</xdr:rowOff>
    </xdr:from>
    <xdr:to>
      <xdr:col>81</xdr:col>
      <xdr:colOff>133350</xdr:colOff>
      <xdr:row>59</xdr:row>
      <xdr:rowOff>19896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013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118714</xdr:rowOff>
    </xdr:from>
    <xdr:to>
      <xdr:col>81</xdr:col>
      <xdr:colOff>44450</xdr:colOff>
      <xdr:row>59</xdr:row>
      <xdr:rowOff>121013</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6179800" y="10234264"/>
          <a:ext cx="838200" cy="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126171</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241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154094</xdr:rowOff>
    </xdr:from>
    <xdr:to>
      <xdr:col>81</xdr:col>
      <xdr:colOff>95250</xdr:colOff>
      <xdr:row>60</xdr:row>
      <xdr:rowOff>84244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26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121013</xdr:rowOff>
    </xdr:from>
    <xdr:to>
      <xdr:col>77</xdr:col>
      <xdr:colOff>44450</xdr:colOff>
      <xdr:row>59</xdr:row>
      <xdr:rowOff>131354</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flipV="1">
          <a:off x="15290800" y="10236563"/>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151795</xdr:rowOff>
    </xdr:from>
    <xdr:to>
      <xdr:col>77</xdr:col>
      <xdr:colOff>95250</xdr:colOff>
      <xdr:row>60</xdr:row>
      <xdr:rowOff>81945</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66722</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3537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131354</xdr:rowOff>
    </xdr:from>
    <xdr:to>
      <xdr:col>72</xdr:col>
      <xdr:colOff>203200</xdr:colOff>
      <xdr:row>59</xdr:row>
      <xdr:rowOff>140546</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flipV="1">
          <a:off x="14401800" y="10246904"/>
          <a:ext cx="889000" cy="9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151795</xdr:rowOff>
    </xdr:from>
    <xdr:to>
      <xdr:col>73</xdr:col>
      <xdr:colOff>44450</xdr:colOff>
      <xdr:row>60</xdr:row>
      <xdr:rowOff>81945</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66722</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353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139398</xdr:rowOff>
    </xdr:from>
    <xdr:to>
      <xdr:col>68</xdr:col>
      <xdr:colOff>152400</xdr:colOff>
      <xdr:row>59</xdr:row>
      <xdr:rowOff>140546</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254948"/>
          <a:ext cx="889000" cy="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146050</xdr:rowOff>
    </xdr:from>
    <xdr:to>
      <xdr:col>68</xdr:col>
      <xdr:colOff>203200</xdr:colOff>
      <xdr:row>60</xdr:row>
      <xdr:rowOff>76200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60977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142603</xdr:rowOff>
    </xdr:from>
    <xdr:to>
      <xdr:col>64</xdr:col>
      <xdr:colOff>152400</xdr:colOff>
      <xdr:row>60</xdr:row>
      <xdr:rowOff>72753</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258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57530</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344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67914</xdr:rowOff>
    </xdr:from>
    <xdr:to>
      <xdr:col>81</xdr:col>
      <xdr:colOff>95250</xdr:colOff>
      <xdr:row>59</xdr:row>
      <xdr:rowOff>169514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183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160641</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104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70213</xdr:rowOff>
    </xdr:from>
    <xdr:to>
      <xdr:col>77</xdr:col>
      <xdr:colOff>95250</xdr:colOff>
      <xdr:row>60</xdr:row>
      <xdr:rowOff>363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18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10540</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9954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80554</xdr:rowOff>
    </xdr:from>
    <xdr:to>
      <xdr:col>73</xdr:col>
      <xdr:colOff>44450</xdr:colOff>
      <xdr:row>60</xdr:row>
      <xdr:rowOff>10704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19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20881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996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89746</xdr:rowOff>
    </xdr:from>
    <xdr:to>
      <xdr:col>68</xdr:col>
      <xdr:colOff>203200</xdr:colOff>
      <xdr:row>60</xdr:row>
      <xdr:rowOff>19896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20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30073</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9974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88598</xdr:rowOff>
    </xdr:from>
    <xdr:to>
      <xdr:col>64</xdr:col>
      <xdr:colOff>152400</xdr:colOff>
      <xdr:row>60</xdr:row>
      <xdr:rowOff>18748</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20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28925</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9973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３か年平均で算出するため、今回の増減は令和３年度と令和６年度の差が反映される。令和６年度は令和３年度と比べ、分母である標準税収入額等が</a:t>
          </a:r>
          <a:r>
            <a:rPr kumimoji="1" lang="en-US" altLang="ja-JP" sz="1300">
              <a:latin typeface="ＭＳ Ｐゴシック" panose="020B0600070205080204" pitchFamily="50" charset="-128"/>
              <a:ea typeface="ＭＳ Ｐゴシック" panose="020B0600070205080204" pitchFamily="50" charset="-128"/>
            </a:rPr>
            <a:t>17.5%</a:t>
          </a:r>
          <a:r>
            <a:rPr kumimoji="1" lang="ja-JP" altLang="en-US" sz="1300">
              <a:latin typeface="ＭＳ Ｐゴシック" panose="020B0600070205080204" pitchFamily="50" charset="-128"/>
              <a:ea typeface="ＭＳ Ｐゴシック" panose="020B0600070205080204" pitchFamily="50" charset="-128"/>
            </a:rPr>
            <a:t>の増となった一方で、元利償還金などが含まれる分子が△</a:t>
          </a:r>
          <a:r>
            <a:rPr kumimoji="1" lang="en-US" altLang="ja-JP" sz="1300">
              <a:latin typeface="ＭＳ Ｐゴシック" panose="020B0600070205080204" pitchFamily="50" charset="-128"/>
              <a:ea typeface="ＭＳ Ｐゴシック" panose="020B0600070205080204" pitchFamily="50" charset="-128"/>
            </a:rPr>
            <a:t>21.7%</a:t>
          </a:r>
          <a:r>
            <a:rPr kumimoji="1" lang="ja-JP" altLang="en-US" sz="1300">
              <a:latin typeface="ＭＳ Ｐゴシック" panose="020B0600070205080204" pitchFamily="50" charset="-128"/>
              <a:ea typeface="ＭＳ Ｐゴシック" panose="020B0600070205080204" pitchFamily="50" charset="-128"/>
            </a:rPr>
            <a:t>の減となった。これにより、単年度数値では、令和３年度が△</a:t>
          </a:r>
          <a:r>
            <a:rPr kumimoji="1" lang="en-US" altLang="ja-JP" sz="1300">
              <a:latin typeface="ＭＳ Ｐゴシック" panose="020B0600070205080204" pitchFamily="50" charset="-128"/>
              <a:ea typeface="ＭＳ Ｐゴシック" panose="020B0600070205080204" pitchFamily="50" charset="-128"/>
            </a:rPr>
            <a:t>1.99%</a:t>
          </a:r>
          <a:r>
            <a:rPr kumimoji="1" lang="ja-JP" altLang="en-US" sz="1300">
              <a:latin typeface="ＭＳ Ｐゴシック" panose="020B0600070205080204" pitchFamily="50" charset="-128"/>
              <a:ea typeface="ＭＳ Ｐゴシック" panose="020B0600070205080204" pitchFamily="50" charset="-128"/>
            </a:rPr>
            <a:t>に対して、令和６年度が△</a:t>
          </a:r>
          <a:r>
            <a:rPr kumimoji="1" lang="en-US" altLang="ja-JP" sz="1300">
              <a:latin typeface="ＭＳ Ｐゴシック" panose="020B0600070205080204" pitchFamily="50" charset="-128"/>
              <a:ea typeface="ＭＳ Ｐゴシック" panose="020B0600070205080204" pitchFamily="50" charset="-128"/>
            </a:rPr>
            <a:t>0.77%</a:t>
          </a:r>
          <a:r>
            <a:rPr kumimoji="1" lang="ja-JP" altLang="en-US" sz="1300">
              <a:latin typeface="ＭＳ Ｐゴシック" panose="020B0600070205080204" pitchFamily="50" charset="-128"/>
              <a:ea typeface="ＭＳ Ｐゴシック" panose="020B0600070205080204" pitchFamily="50" charset="-128"/>
            </a:rPr>
            <a:t>と</a:t>
          </a:r>
          <a:r>
            <a:rPr kumimoji="1" lang="en-US" altLang="ja-JP" sz="1300">
              <a:latin typeface="ＭＳ Ｐゴシック" panose="020B0600070205080204" pitchFamily="50" charset="-128"/>
              <a:ea typeface="ＭＳ Ｐゴシック" panose="020B0600070205080204" pitchFamily="50" charset="-128"/>
            </a:rPr>
            <a:t>1.22%</a:t>
          </a:r>
          <a:r>
            <a:rPr kumimoji="1" lang="ja-JP" altLang="en-US" sz="1300">
              <a:latin typeface="ＭＳ Ｐゴシック" panose="020B0600070205080204" pitchFamily="50" charset="-128"/>
              <a:ea typeface="ＭＳ Ｐゴシック" panose="020B0600070205080204" pitchFamily="50" charset="-128"/>
            </a:rPr>
            <a:t>の増となり、令和４年度から令和６年度３か年の平均は、前年度比</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ポイントとなった。</a:t>
          </a:r>
        </a:p>
        <a:p>
          <a:r>
            <a:rPr kumimoji="1" lang="ja-JP" altLang="en-US" sz="1300">
              <a:latin typeface="ＭＳ Ｐゴシック" panose="020B0600070205080204" pitchFamily="50" charset="-128"/>
              <a:ea typeface="ＭＳ Ｐゴシック" panose="020B0600070205080204" pitchFamily="50" charset="-128"/>
            </a:rPr>
            <a:t>　今後も公共施設の老朽化による改修改築需要が増大していく見込みであるが、将来を見据えた計画的な起債により健全な状態を維持していく。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id="{00000000-0008-0000-0300-00007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74083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7018000" y="6140450"/>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0" name="公債費負担の状況最小値テキスト">
          <a:extLst>
            <a:ext uri="{FF2B5EF4-FFF2-40B4-BE49-F238E27FC236}">
              <a16:creationId xmlns:a16="http://schemas.microsoft.com/office/drawing/2014/main" id="{00000000-0008-0000-0300-00007C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2" name="公債費負担の状況最大値テキスト">
          <a:extLst>
            <a:ext uri="{FF2B5EF4-FFF2-40B4-BE49-F238E27FC236}">
              <a16:creationId xmlns:a16="http://schemas.microsoft.com/office/drawing/2014/main" id="{00000000-0008-0000-0300-00007E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138642</xdr:rowOff>
    </xdr:from>
    <xdr:to>
      <xdr:col>81</xdr:col>
      <xdr:colOff>44450</xdr:colOff>
      <xdr:row>38</xdr:row>
      <xdr:rowOff>47625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179800" y="6482292"/>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9119</xdr:rowOff>
    </xdr:from>
    <xdr:ext cx="762000" cy="259045"/>
    <xdr:sp macro="" textlink="">
      <xdr:nvSpPr>
        <xdr:cNvPr id="385" name="公債費負担の状況平均値テキスト">
          <a:extLst>
            <a:ext uri="{FF2B5EF4-FFF2-40B4-BE49-F238E27FC236}">
              <a16:creationId xmlns:a16="http://schemas.microsoft.com/office/drawing/2014/main" id="{00000000-0008-0000-0300-000081010000}"/>
            </a:ext>
          </a:extLst>
        </xdr:cNvPr>
        <xdr:cNvSpPr txBox="1"/>
      </xdr:nvSpPr>
      <xdr:spPr>
        <a:xfrm>
          <a:off x="17106900" y="6524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37042</xdr:rowOff>
    </xdr:from>
    <xdr:to>
      <xdr:col>81</xdr:col>
      <xdr:colOff>95250</xdr:colOff>
      <xdr:row>38</xdr:row>
      <xdr:rowOff>138642</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967200" y="655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138642</xdr:rowOff>
    </xdr:from>
    <xdr:to>
      <xdr:col>77</xdr:col>
      <xdr:colOff>44450</xdr:colOff>
      <xdr:row>37</xdr:row>
      <xdr:rowOff>138642</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5290800" y="64822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37</xdr:row>
      <xdr:rowOff>67733</xdr:rowOff>
    </xdr:from>
    <xdr:to>
      <xdr:col>77</xdr:col>
      <xdr:colOff>95250</xdr:colOff>
      <xdr:row>37</xdr:row>
      <xdr:rowOff>169334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129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8060</xdr:rowOff>
    </xdr:from>
    <xdr:ext cx="7366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798800" y="6180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138642</xdr:rowOff>
    </xdr:from>
    <xdr:to>
      <xdr:col>72</xdr:col>
      <xdr:colOff>203200</xdr:colOff>
      <xdr:row>37</xdr:row>
      <xdr:rowOff>138642</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4401800" y="64822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138642</xdr:rowOff>
    </xdr:from>
    <xdr:to>
      <xdr:col>73</xdr:col>
      <xdr:colOff>44450</xdr:colOff>
      <xdr:row>37</xdr:row>
      <xdr:rowOff>68792</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5240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78969</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909800" y="6079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17992</xdr:rowOff>
    </xdr:from>
    <xdr:to>
      <xdr:col>68</xdr:col>
      <xdr:colOff>152400</xdr:colOff>
      <xdr:row>37</xdr:row>
      <xdr:rowOff>138642</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3512800" y="6361642"/>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118533</xdr:rowOff>
    </xdr:from>
    <xdr:to>
      <xdr:col>68</xdr:col>
      <xdr:colOff>203200</xdr:colOff>
      <xdr:row>37</xdr:row>
      <xdr:rowOff>48683</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4351000" y="629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58860</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020800" y="605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78317</xdr:rowOff>
    </xdr:from>
    <xdr:to>
      <xdr:col>64</xdr:col>
      <xdr:colOff>152400</xdr:colOff>
      <xdr:row>37</xdr:row>
      <xdr:rowOff>8467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3462000" y="625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18644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131800" y="601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168275</xdr:rowOff>
    </xdr:from>
    <xdr:to>
      <xdr:col>81</xdr:col>
      <xdr:colOff>95250</xdr:colOff>
      <xdr:row>38</xdr:row>
      <xdr:rowOff>98425</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9672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13352</xdr:rowOff>
    </xdr:from>
    <xdr:ext cx="762000" cy="259045"/>
    <xdr:sp macro="" textlink="">
      <xdr:nvSpPr>
        <xdr:cNvPr id="404" name="公債費負担の状況該当値テキスト">
          <a:extLst>
            <a:ext uri="{FF2B5EF4-FFF2-40B4-BE49-F238E27FC236}">
              <a16:creationId xmlns:a16="http://schemas.microsoft.com/office/drawing/2014/main" id="{00000000-0008-0000-0300-000094010000}"/>
            </a:ext>
          </a:extLst>
        </xdr:cNvPr>
        <xdr:cNvSpPr txBox="1"/>
      </xdr:nvSpPr>
      <xdr:spPr>
        <a:xfrm>
          <a:off x="17106900" y="6357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87842</xdr:rowOff>
    </xdr:from>
    <xdr:to>
      <xdr:col>77</xdr:col>
      <xdr:colOff>95250</xdr:colOff>
      <xdr:row>38</xdr:row>
      <xdr:rowOff>17991</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129000" y="643149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2769</xdr:rowOff>
    </xdr:from>
    <xdr:ext cx="7366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798800" y="6517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87842</xdr:rowOff>
    </xdr:from>
    <xdr:to>
      <xdr:col>73</xdr:col>
      <xdr:colOff>44450</xdr:colOff>
      <xdr:row>38</xdr:row>
      <xdr:rowOff>17991</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5240000" y="643149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2769</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909800" y="6517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87842</xdr:rowOff>
    </xdr:from>
    <xdr:to>
      <xdr:col>68</xdr:col>
      <xdr:colOff>203200</xdr:colOff>
      <xdr:row>38</xdr:row>
      <xdr:rowOff>17991</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4351000" y="643149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2769</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020800" y="6517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138642</xdr:rowOff>
    </xdr:from>
    <xdr:to>
      <xdr:col>64</xdr:col>
      <xdr:colOff>152400</xdr:colOff>
      <xdr:row>37</xdr:row>
      <xdr:rowOff>68792</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3462000" y="631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53569</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131800" y="6397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これまで、着実な公債償還による地方債残高の縮減や、決算剰余金の基金繰入等による財政調整基金の積立により、将来負担の軽減と充当可能財源の確保に努めてきた。</a:t>
          </a:r>
        </a:p>
        <a:p>
          <a:r>
            <a:rPr kumimoji="1" lang="ja-JP" altLang="en-US" sz="1300">
              <a:latin typeface="ＭＳ Ｐゴシック" panose="020B0600070205080204" pitchFamily="50" charset="-128"/>
              <a:ea typeface="ＭＳ Ｐゴシック" panose="020B0600070205080204" pitchFamily="50" charset="-128"/>
            </a:rPr>
            <a:t>　基金等の充当可能財源が地方債現在高等の将来負担額を上回っているため、将来負担比率は負の数値となり、前年度と同様「</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」となった。今後も持続可能な財政運営による財政健全化の維持・向上を目指す。</a:t>
          </a: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18</xdr:row>
      <xdr:rowOff>88900</xdr:rowOff>
    </xdr:from>
    <xdr:to>
      <xdr:col>81</xdr:col>
      <xdr:colOff>44450</xdr:colOff>
      <xdr:row>18</xdr:row>
      <xdr:rowOff>88900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7018000" y="3175000"/>
          <a:ext cx="0" cy="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124477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124477</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10177</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309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38100</xdr:rowOff>
    </xdr:from>
    <xdr:to>
      <xdr:col>81</xdr:col>
      <xdr:colOff>95250</xdr:colOff>
      <xdr:row>18</xdr:row>
      <xdr:rowOff>139700</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18</xdr:row>
      <xdr:rowOff>38100</xdr:rowOff>
    </xdr:from>
    <xdr:to>
      <xdr:col>77</xdr:col>
      <xdr:colOff>95250</xdr:colOff>
      <xdr:row>18</xdr:row>
      <xdr:rowOff>139700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149877</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89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38100</xdr:rowOff>
    </xdr:from>
    <xdr:to>
      <xdr:col>73</xdr:col>
      <xdr:colOff>44450</xdr:colOff>
      <xdr:row>18</xdr:row>
      <xdr:rowOff>139700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149877</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38100</xdr:rowOff>
    </xdr:from>
    <xdr:to>
      <xdr:col>68</xdr:col>
      <xdr:colOff>203200</xdr:colOff>
      <xdr:row>18</xdr:row>
      <xdr:rowOff>139700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149877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38100</xdr:rowOff>
    </xdr:from>
    <xdr:to>
      <xdr:col>64</xdr:col>
      <xdr:colOff>152400</xdr:colOff>
      <xdr:row>18</xdr:row>
      <xdr:rowOff>139700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149877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東京都練馬区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745,927
719,396
48.08
334,532,640
326,309,961
5,990,833
202,421,240
47,132,190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これは、退職手当の増により分子である人件費が</a:t>
          </a:r>
          <a:r>
            <a:rPr kumimoji="1" lang="en-US" altLang="ja-JP" sz="1300">
              <a:latin typeface="ＭＳ Ｐゴシック" panose="020B0600070205080204" pitchFamily="50" charset="-128"/>
              <a:ea typeface="ＭＳ Ｐゴシック" panose="020B0600070205080204" pitchFamily="50" charset="-128"/>
            </a:rPr>
            <a:t>11.1%</a:t>
          </a:r>
          <a:r>
            <a:rPr kumimoji="1" lang="ja-JP" altLang="en-US" sz="1300">
              <a:latin typeface="ＭＳ Ｐゴシック" panose="020B0600070205080204" pitchFamily="50" charset="-128"/>
              <a:ea typeface="ＭＳ Ｐゴシック" panose="020B0600070205080204" pitchFamily="50" charset="-128"/>
            </a:rPr>
            <a:t>の増となり、分母である歳入経常一般財源等が</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増となったことによる。</a:t>
          </a:r>
        </a:p>
        <a:p>
          <a:r>
            <a:rPr kumimoji="1" lang="ja-JP" altLang="en-US" sz="1300">
              <a:latin typeface="ＭＳ Ｐゴシック" panose="020B0600070205080204" pitchFamily="50" charset="-128"/>
              <a:ea typeface="ＭＳ Ｐゴシック" panose="020B0600070205080204" pitchFamily="50" charset="-128"/>
            </a:rPr>
            <a:t>　今後も、退職手当の隔年発生とともに、給与改定に伴う増が見込まれるが、人件費の抑制に努める。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41</xdr:row>
      <xdr:rowOff>60325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2770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32402</xdr:rowOff>
    </xdr:from>
    <xdr:ext cx="762000" cy="259045"/>
    <xdr:sp macro=""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6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60325</xdr:rowOff>
    </xdr:from>
    <xdr:to>
      <xdr:col>24</xdr:col>
      <xdr:colOff>114300</xdr:colOff>
      <xdr:row>41</xdr:row>
      <xdr:rowOff>60325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08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31750</xdr:rowOff>
    </xdr:from>
    <xdr:to>
      <xdr:col>24</xdr:col>
      <xdr:colOff>25400</xdr:colOff>
      <xdr:row>36</xdr:row>
      <xdr:rowOff>117475</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3987800" y="6203950"/>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114952</xdr:rowOff>
    </xdr:from>
    <xdr:ext cx="762000" cy="259045"/>
    <xdr:sp macro=""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2871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142875</xdr:rowOff>
    </xdr:from>
    <xdr:to>
      <xdr:col>24</xdr:col>
      <xdr:colOff>76200</xdr:colOff>
      <xdr:row>37</xdr:row>
      <xdr:rowOff>73025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31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31750</xdr:rowOff>
    </xdr:from>
    <xdr:to>
      <xdr:col>19</xdr:col>
      <xdr:colOff>187325</xdr:colOff>
      <xdr:row>37</xdr:row>
      <xdr:rowOff>98425</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3098800" y="6203950"/>
          <a:ext cx="889000" cy="23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28575</xdr:rowOff>
    </xdr:from>
    <xdr:to>
      <xdr:col>20</xdr:col>
      <xdr:colOff>38100</xdr:colOff>
      <xdr:row>36</xdr:row>
      <xdr:rowOff>130175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2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114952</xdr:rowOff>
    </xdr:from>
    <xdr:ext cx="7366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6287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98425</xdr:rowOff>
    </xdr:from>
    <xdr:to>
      <xdr:col>15</xdr:col>
      <xdr:colOff>98425</xdr:colOff>
      <xdr:row>38</xdr:row>
      <xdr:rowOff>31750</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flipV="1">
          <a:off x="2209800" y="6442075"/>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152400</xdr:rowOff>
    </xdr:from>
    <xdr:to>
      <xdr:col>15</xdr:col>
      <xdr:colOff>149225</xdr:colOff>
      <xdr:row>37</xdr:row>
      <xdr:rowOff>82550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92727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31750</xdr:rowOff>
    </xdr:from>
    <xdr:to>
      <xdr:col>11</xdr:col>
      <xdr:colOff>9525</xdr:colOff>
      <xdr:row>38</xdr:row>
      <xdr:rowOff>165100</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flipV="1">
          <a:off x="1320800" y="65468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95250</xdr:rowOff>
    </xdr:from>
    <xdr:to>
      <xdr:col>11</xdr:col>
      <xdr:colOff>60325</xdr:colOff>
      <xdr:row>38</xdr:row>
      <xdr:rowOff>25400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35577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66675</xdr:rowOff>
    </xdr:from>
    <xdr:to>
      <xdr:col>6</xdr:col>
      <xdr:colOff>171450</xdr:colOff>
      <xdr:row>38</xdr:row>
      <xdr:rowOff>168275</xdr:rowOff>
    </xdr:to>
    <xdr:sp macro=""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58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7002</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35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66675</xdr:rowOff>
    </xdr:from>
    <xdr:to>
      <xdr:col>24</xdr:col>
      <xdr:colOff>76200</xdr:colOff>
      <xdr:row>36</xdr:row>
      <xdr:rowOff>168275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775200" y="623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83202</xdr:rowOff>
    </xdr:from>
    <xdr:ext cx="762000" cy="259045"/>
    <xdr:sp macro=""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6083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152400</xdr:rowOff>
    </xdr:from>
    <xdr:to>
      <xdr:col>20</xdr:col>
      <xdr:colOff>38100</xdr:colOff>
      <xdr:row>36</xdr:row>
      <xdr:rowOff>82550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937000" y="615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92727</xdr:rowOff>
    </xdr:from>
    <xdr:ext cx="7366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5922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47625</xdr:rowOff>
    </xdr:from>
    <xdr:to>
      <xdr:col>15</xdr:col>
      <xdr:colOff>149225</xdr:colOff>
      <xdr:row>37</xdr:row>
      <xdr:rowOff>149225</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048000" y="639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134002</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647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152400</xdr:rowOff>
    </xdr:from>
    <xdr:to>
      <xdr:col>11</xdr:col>
      <xdr:colOff>60325</xdr:colOff>
      <xdr:row>38</xdr:row>
      <xdr:rowOff>82550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2159000" y="649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67327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114300</xdr:rowOff>
    </xdr:from>
    <xdr:to>
      <xdr:col>6</xdr:col>
      <xdr:colOff>171450</xdr:colOff>
      <xdr:row>39</xdr:row>
      <xdr:rowOff>44450</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2700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29227</xdr:rowOff>
    </xdr:from>
    <xdr:ext cx="762000" cy="259045"/>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671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これは、分子である物件費が物価上昇や民間委託の推進などにより</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増となり、分母である歳入経常一般財源等が</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増となったことによる。　</a:t>
          </a:r>
        </a:p>
        <a:p>
          <a:r>
            <a:rPr kumimoji="1" lang="ja-JP" altLang="en-US" sz="1300">
              <a:latin typeface="ＭＳ Ｐゴシック" panose="020B0600070205080204" pitchFamily="50" charset="-128"/>
              <a:ea typeface="ＭＳ Ｐゴシック" panose="020B0600070205080204" pitchFamily="50" charset="-128"/>
            </a:rPr>
            <a:t>　今後も、同様な傾向が続くと見込まれるが、経費の精査や適正な執行に努めていく。</a:t>
          </a: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12700</xdr:rowOff>
    </xdr:from>
    <xdr:to>
      <xdr:col>82</xdr:col>
      <xdr:colOff>107950</xdr:colOff>
      <xdr:row>21</xdr:row>
      <xdr:rowOff>69850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4130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41927</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4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69850</xdr:rowOff>
    </xdr:from>
    <xdr:to>
      <xdr:col>82</xdr:col>
      <xdr:colOff>196850</xdr:colOff>
      <xdr:row>21</xdr:row>
      <xdr:rowOff>69850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7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99077</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15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12700</xdr:rowOff>
    </xdr:from>
    <xdr:to>
      <xdr:col>82</xdr:col>
      <xdr:colOff>196850</xdr:colOff>
      <xdr:row>14</xdr:row>
      <xdr:rowOff>12700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41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152400</xdr:rowOff>
    </xdr:from>
    <xdr:to>
      <xdr:col>82</xdr:col>
      <xdr:colOff>107950</xdr:colOff>
      <xdr:row>15</xdr:row>
      <xdr:rowOff>19050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5527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10177</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3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158750</xdr:rowOff>
    </xdr:from>
    <xdr:to>
      <xdr:col>78</xdr:col>
      <xdr:colOff>69850</xdr:colOff>
      <xdr:row>14</xdr:row>
      <xdr:rowOff>152400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3876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146050</xdr:rowOff>
    </xdr:from>
    <xdr:to>
      <xdr:col>78</xdr:col>
      <xdr:colOff>120650</xdr:colOff>
      <xdr:row>16</xdr:row>
      <xdr:rowOff>76200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60977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804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158750</xdr:rowOff>
    </xdr:from>
    <xdr:to>
      <xdr:col>73</xdr:col>
      <xdr:colOff>180975</xdr:colOff>
      <xdr:row>14</xdr:row>
      <xdr:rowOff>88900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flipV="1">
          <a:off x="13893800" y="23876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69850</xdr:rowOff>
    </xdr:from>
    <xdr:to>
      <xdr:col>74</xdr:col>
      <xdr:colOff>31750</xdr:colOff>
      <xdr:row>16</xdr:row>
      <xdr:rowOff>0</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156227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72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12700</xdr:rowOff>
    </xdr:from>
    <xdr:to>
      <xdr:col>69</xdr:col>
      <xdr:colOff>92075</xdr:colOff>
      <xdr:row>14</xdr:row>
      <xdr:rowOff>88900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a:off x="13004800" y="2413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31750</xdr:rowOff>
    </xdr:from>
    <xdr:to>
      <xdr:col>69</xdr:col>
      <xdr:colOff>142875</xdr:colOff>
      <xdr:row>15</xdr:row>
      <xdr:rowOff>133350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60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118127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68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95250</xdr:rowOff>
    </xdr:from>
    <xdr:to>
      <xdr:col>65</xdr:col>
      <xdr:colOff>53975</xdr:colOff>
      <xdr:row>16</xdr:row>
      <xdr:rowOff>25400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139700</xdr:rowOff>
    </xdr:from>
    <xdr:to>
      <xdr:col>82</xdr:col>
      <xdr:colOff>158750</xdr:colOff>
      <xdr:row>15</xdr:row>
      <xdr:rowOff>69850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54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156227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38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101600</xdr:rowOff>
    </xdr:from>
    <xdr:to>
      <xdr:col>78</xdr:col>
      <xdr:colOff>120650</xdr:colOff>
      <xdr:row>15</xdr:row>
      <xdr:rowOff>31750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50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41927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270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107950</xdr:rowOff>
    </xdr:from>
    <xdr:to>
      <xdr:col>74</xdr:col>
      <xdr:colOff>31750</xdr:colOff>
      <xdr:row>14</xdr:row>
      <xdr:rowOff>38100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3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48277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10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38100</xdr:rowOff>
    </xdr:from>
    <xdr:to>
      <xdr:col>69</xdr:col>
      <xdr:colOff>142875</xdr:colOff>
      <xdr:row>14</xdr:row>
      <xdr:rowOff>139700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4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149877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20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133350</xdr:rowOff>
    </xdr:from>
    <xdr:to>
      <xdr:col>65</xdr:col>
      <xdr:colOff>53975</xdr:colOff>
      <xdr:row>14</xdr:row>
      <xdr:rowOff>63500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73677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これは、分子である扶助費が私立保育所運営費や障害者自立支援給付費の増などにより</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増となったが、分母である歳入経常一般財源等がこれを上回る</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増となったことによる。</a:t>
          </a:r>
        </a:p>
        <a:p>
          <a:r>
            <a:rPr kumimoji="1" lang="ja-JP" altLang="en-US" sz="1300">
              <a:latin typeface="ＭＳ Ｐゴシック" panose="020B0600070205080204" pitchFamily="50" charset="-128"/>
              <a:ea typeface="ＭＳ Ｐゴシック" panose="020B0600070205080204" pitchFamily="50" charset="-128"/>
            </a:rPr>
            <a:t>　今後も社会保障関係経費の増加が見込まれるが、適正な執行に努めていく。</a:t>
          </a: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15422</xdr:rowOff>
    </xdr:from>
    <xdr:to>
      <xdr:col>24</xdr:col>
      <xdr:colOff>25400</xdr:colOff>
      <xdr:row>61</xdr:row>
      <xdr:rowOff>113393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102272"/>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101799</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4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15422</xdr:rowOff>
    </xdr:from>
    <xdr:to>
      <xdr:col>24</xdr:col>
      <xdr:colOff>114300</xdr:colOff>
      <xdr:row>53</xdr:row>
      <xdr:rowOff>15422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10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61</xdr:row>
      <xdr:rowOff>113393</xdr:rowOff>
    </xdr:from>
    <xdr:to>
      <xdr:col>24</xdr:col>
      <xdr:colOff>25400</xdr:colOff>
      <xdr:row>62</xdr:row>
      <xdr:rowOff>18143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10571843"/>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49184</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821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32657</xdr:rowOff>
    </xdr:from>
    <xdr:to>
      <xdr:col>24</xdr:col>
      <xdr:colOff>76200</xdr:colOff>
      <xdr:row>58</xdr:row>
      <xdr:rowOff>134257</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61</xdr:row>
      <xdr:rowOff>135165</xdr:rowOff>
    </xdr:from>
    <xdr:to>
      <xdr:col>19</xdr:col>
      <xdr:colOff>187325</xdr:colOff>
      <xdr:row>62</xdr:row>
      <xdr:rowOff>18143</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10593615"/>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76200</xdr:rowOff>
    </xdr:from>
    <xdr:to>
      <xdr:col>20</xdr:col>
      <xdr:colOff>38100</xdr:colOff>
      <xdr:row>59</xdr:row>
      <xdr:rowOff>6350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16527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78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61</xdr:row>
      <xdr:rowOff>135165</xdr:rowOff>
    </xdr:from>
    <xdr:to>
      <xdr:col>15</xdr:col>
      <xdr:colOff>98425</xdr:colOff>
      <xdr:row>61</xdr:row>
      <xdr:rowOff>146050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10593615"/>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58</xdr:row>
      <xdr:rowOff>65315</xdr:rowOff>
    </xdr:from>
    <xdr:to>
      <xdr:col>15</xdr:col>
      <xdr:colOff>149225</xdr:colOff>
      <xdr:row>58</xdr:row>
      <xdr:rowOff>166915</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5642</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61</xdr:row>
      <xdr:rowOff>146050</xdr:rowOff>
    </xdr:from>
    <xdr:to>
      <xdr:col>11</xdr:col>
      <xdr:colOff>9525</xdr:colOff>
      <xdr:row>62</xdr:row>
      <xdr:rowOff>18143</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106045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58</xdr:row>
      <xdr:rowOff>141515</xdr:rowOff>
    </xdr:from>
    <xdr:to>
      <xdr:col>11</xdr:col>
      <xdr:colOff>60325</xdr:colOff>
      <xdr:row>59</xdr:row>
      <xdr:rowOff>71665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1008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81842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85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35378</xdr:rowOff>
    </xdr:from>
    <xdr:to>
      <xdr:col>6</xdr:col>
      <xdr:colOff>171450</xdr:colOff>
      <xdr:row>59</xdr:row>
      <xdr:rowOff>136978</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1015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147155</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91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61</xdr:row>
      <xdr:rowOff>62593</xdr:rowOff>
    </xdr:from>
    <xdr:to>
      <xdr:col>24</xdr:col>
      <xdr:colOff>76200</xdr:colOff>
      <xdr:row>61</xdr:row>
      <xdr:rowOff>164193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10521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142620</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10429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61</xdr:row>
      <xdr:rowOff>138793</xdr:rowOff>
    </xdr:from>
    <xdr:to>
      <xdr:col>20</xdr:col>
      <xdr:colOff>38100</xdr:colOff>
      <xdr:row>62</xdr:row>
      <xdr:rowOff>68943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1059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62</xdr:row>
      <xdr:rowOff>53720</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10683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61</xdr:row>
      <xdr:rowOff>84365</xdr:rowOff>
    </xdr:from>
    <xdr:to>
      <xdr:col>15</xdr:col>
      <xdr:colOff>149225</xdr:colOff>
      <xdr:row>62</xdr:row>
      <xdr:rowOff>14515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1054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61</xdr:row>
      <xdr:rowOff>170742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10629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61</xdr:row>
      <xdr:rowOff>95250</xdr:rowOff>
    </xdr:from>
    <xdr:to>
      <xdr:col>11</xdr:col>
      <xdr:colOff>60325</xdr:colOff>
      <xdr:row>62</xdr:row>
      <xdr:rowOff>25400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1055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62</xdr:row>
      <xdr:rowOff>10177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1064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61</xdr:row>
      <xdr:rowOff>138793</xdr:rowOff>
    </xdr:from>
    <xdr:to>
      <xdr:col>6</xdr:col>
      <xdr:colOff>171450</xdr:colOff>
      <xdr:row>62</xdr:row>
      <xdr:rowOff>68943</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1059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62</xdr:row>
      <xdr:rowOff>53720</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1068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その他に係る経常収支比率は、前年度と同ポイントとなった。　　　</a:t>
          </a:r>
        </a:p>
        <a:p>
          <a:r>
            <a:rPr kumimoji="1" lang="ja-JP" altLang="en-US" sz="1300">
              <a:latin typeface="ＭＳ Ｐゴシック" panose="020B0600070205080204" pitchFamily="50" charset="-128"/>
              <a:ea typeface="ＭＳ Ｐゴシック" panose="020B0600070205080204" pitchFamily="50" charset="-128"/>
            </a:rPr>
            <a:t>　これは、分子の多くを占める繰出金が介護会計繰出金、後期高齢者医療会計繰出金の増などにより前年度比</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増となり、分母である歳入経常一般財源等が</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％増となったことによる。</a:t>
          </a:r>
        </a:p>
        <a:p>
          <a:r>
            <a:rPr kumimoji="1" lang="ja-JP" altLang="en-US" sz="1300">
              <a:latin typeface="ＭＳ Ｐゴシック" panose="020B0600070205080204" pitchFamily="50" charset="-128"/>
              <a:ea typeface="ＭＳ Ｐゴシック" panose="020B0600070205080204" pitchFamily="50" charset="-128"/>
            </a:rPr>
            <a:t>　今後は、高齢化の進展や医療費の上昇などにより繰出金が増加していくことが見込まれるが、介護予防や医療費の適正化等に取り組んでいく。</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61</xdr:row>
      <xdr:rowOff>107950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710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80027</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107950</xdr:rowOff>
    </xdr:from>
    <xdr:to>
      <xdr:col>82</xdr:col>
      <xdr:colOff>196850</xdr:colOff>
      <xdr:row>61</xdr:row>
      <xdr:rowOff>107950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107950</xdr:rowOff>
    </xdr:from>
    <xdr:to>
      <xdr:col>82</xdr:col>
      <xdr:colOff>107950</xdr:colOff>
      <xdr:row>60</xdr:row>
      <xdr:rowOff>107950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5671800" y="103949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130827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903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107950</xdr:rowOff>
    </xdr:from>
    <xdr:to>
      <xdr:col>78</xdr:col>
      <xdr:colOff>69850</xdr:colOff>
      <xdr:row>60</xdr:row>
      <xdr:rowOff>127000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4782800" y="10394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133350</xdr:rowOff>
    </xdr:from>
    <xdr:to>
      <xdr:col>78</xdr:col>
      <xdr:colOff>120650</xdr:colOff>
      <xdr:row>59</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73677</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846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50800</xdr:rowOff>
    </xdr:from>
    <xdr:to>
      <xdr:col>73</xdr:col>
      <xdr:colOff>180975</xdr:colOff>
      <xdr:row>60</xdr:row>
      <xdr:rowOff>127000</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10337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133350</xdr:rowOff>
    </xdr:from>
    <xdr:to>
      <xdr:col>74</xdr:col>
      <xdr:colOff>31750</xdr:colOff>
      <xdr:row>59</xdr:row>
      <xdr:rowOff>63500</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73677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84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50800</xdr:rowOff>
    </xdr:from>
    <xdr:to>
      <xdr:col>69</xdr:col>
      <xdr:colOff>92075</xdr:colOff>
      <xdr:row>61</xdr:row>
      <xdr:rowOff>88900</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1033780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0</xdr:rowOff>
    </xdr:from>
    <xdr:to>
      <xdr:col>69</xdr:col>
      <xdr:colOff>142875</xdr:colOff>
      <xdr:row>59</xdr:row>
      <xdr:rowOff>101600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1011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111777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988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114300</xdr:rowOff>
    </xdr:from>
    <xdr:to>
      <xdr:col>65</xdr:col>
      <xdr:colOff>53975</xdr:colOff>
      <xdr:row>60</xdr:row>
      <xdr:rowOff>44450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22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54627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999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57150</xdr:rowOff>
    </xdr:from>
    <xdr:to>
      <xdr:col>82</xdr:col>
      <xdr:colOff>158750</xdr:colOff>
      <xdr:row>60</xdr:row>
      <xdr:rowOff>158750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1034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29227</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1031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57150</xdr:rowOff>
    </xdr:from>
    <xdr:to>
      <xdr:col>78</xdr:col>
      <xdr:colOff>120650</xdr:colOff>
      <xdr:row>60</xdr:row>
      <xdr:rowOff>158750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1034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143527</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10430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76200</xdr:rowOff>
    </xdr:from>
    <xdr:to>
      <xdr:col>74</xdr:col>
      <xdr:colOff>31750</xdr:colOff>
      <xdr:row>61</xdr:row>
      <xdr:rowOff>6350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162577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0</xdr:rowOff>
    </xdr:from>
    <xdr:to>
      <xdr:col>69</xdr:col>
      <xdr:colOff>142875</xdr:colOff>
      <xdr:row>60</xdr:row>
      <xdr:rowOff>101600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86377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38100</xdr:rowOff>
    </xdr:from>
    <xdr:to>
      <xdr:col>65</xdr:col>
      <xdr:colOff>53975</xdr:colOff>
      <xdr:row>61</xdr:row>
      <xdr:rowOff>139700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49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124477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1058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補助費等に係る経常収支比率は、前年度比</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これは、分子である補助費等が</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民設福祉園等助成費</a:t>
          </a:r>
          <a:r>
            <a:rPr kumimoji="1" lang="ja-JP" altLang="en-US" sz="1300">
              <a:latin typeface="ＭＳ Ｐゴシック" panose="020B0600070205080204" pitchFamily="50" charset="-128"/>
              <a:ea typeface="ＭＳ Ｐゴシック" panose="020B0600070205080204" pitchFamily="50" charset="-128"/>
            </a:rPr>
            <a:t>や私立幼稚園等運営費の増などにより</a:t>
          </a:r>
          <a:r>
            <a:rPr kumimoji="1" lang="en-US" altLang="ja-JP" sz="1300">
              <a:latin typeface="ＭＳ Ｐゴシック" panose="020B0600070205080204" pitchFamily="50" charset="-128"/>
              <a:ea typeface="ＭＳ Ｐゴシック" panose="020B0600070205080204" pitchFamily="50" charset="-128"/>
            </a:rPr>
            <a:t>12.6%</a:t>
          </a:r>
          <a:r>
            <a:rPr kumimoji="1" lang="ja-JP" altLang="en-US" sz="1300">
              <a:latin typeface="ＭＳ Ｐゴシック" panose="020B0600070205080204" pitchFamily="50" charset="-128"/>
              <a:ea typeface="ＭＳ Ｐゴシック" panose="020B0600070205080204" pitchFamily="50" charset="-128"/>
            </a:rPr>
            <a:t>増となり、分母である歳入一般財源等が</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％増となったことによる。</a:t>
          </a:r>
        </a:p>
        <a:p>
          <a:r>
            <a:rPr kumimoji="1" lang="ja-JP" altLang="en-US" sz="1300">
              <a:latin typeface="ＭＳ Ｐゴシック" panose="020B0600070205080204" pitchFamily="50" charset="-128"/>
              <a:ea typeface="ＭＳ Ｐゴシック" panose="020B0600070205080204" pitchFamily="50" charset="-128"/>
            </a:rPr>
            <a:t>　補助費については、点検・検証を実施していく中で、今後も適正な執行に努めていく。</a:t>
          </a: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104140</xdr:rowOff>
    </xdr:from>
    <xdr:to>
      <xdr:col>82</xdr:col>
      <xdr:colOff>107950</xdr:colOff>
      <xdr:row>40</xdr:row>
      <xdr:rowOff>58420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59054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30497</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58420</xdr:rowOff>
    </xdr:from>
    <xdr:to>
      <xdr:col>82</xdr:col>
      <xdr:colOff>196850</xdr:colOff>
      <xdr:row>40</xdr:row>
      <xdr:rowOff>58420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19067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104140</xdr:rowOff>
    </xdr:from>
    <xdr:to>
      <xdr:col>82</xdr:col>
      <xdr:colOff>196850</xdr:colOff>
      <xdr:row>32</xdr:row>
      <xdr:rowOff>104140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46990</xdr:rowOff>
    </xdr:from>
    <xdr:to>
      <xdr:col>82</xdr:col>
      <xdr:colOff>107950</xdr:colOff>
      <xdr:row>33</xdr:row>
      <xdr:rowOff>115570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5671800" y="570484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25417</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5854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53340</xdr:rowOff>
    </xdr:from>
    <xdr:to>
      <xdr:col>82</xdr:col>
      <xdr:colOff>158750</xdr:colOff>
      <xdr:row>34</xdr:row>
      <xdr:rowOff>154940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24130</xdr:rowOff>
    </xdr:from>
    <xdr:to>
      <xdr:col>78</xdr:col>
      <xdr:colOff>69850</xdr:colOff>
      <xdr:row>33</xdr:row>
      <xdr:rowOff>46990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56819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76200</xdr:rowOff>
    </xdr:from>
    <xdr:to>
      <xdr:col>78</xdr:col>
      <xdr:colOff>120650</xdr:colOff>
      <xdr:row>35</xdr:row>
      <xdr:rowOff>6350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162577</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599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24130</xdr:rowOff>
    </xdr:from>
    <xdr:to>
      <xdr:col>73</xdr:col>
      <xdr:colOff>180975</xdr:colOff>
      <xdr:row>33</xdr:row>
      <xdr:rowOff>92710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893800" y="56819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33</xdr:row>
      <xdr:rowOff>133350</xdr:rowOff>
    </xdr:from>
    <xdr:to>
      <xdr:col>74</xdr:col>
      <xdr:colOff>31750</xdr:colOff>
      <xdr:row>34</xdr:row>
      <xdr:rowOff>63500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579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48277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587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92710</xdr:rowOff>
    </xdr:from>
    <xdr:to>
      <xdr:col>69</xdr:col>
      <xdr:colOff>92075</xdr:colOff>
      <xdr:row>33</xdr:row>
      <xdr:rowOff>138430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57505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33</xdr:row>
      <xdr:rowOff>87630</xdr:rowOff>
    </xdr:from>
    <xdr:to>
      <xdr:col>69</xdr:col>
      <xdr:colOff>142875</xdr:colOff>
      <xdr:row>34</xdr:row>
      <xdr:rowOff>17780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574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2557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583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58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71137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590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64770</xdr:rowOff>
    </xdr:from>
    <xdr:to>
      <xdr:col>82</xdr:col>
      <xdr:colOff>158750</xdr:colOff>
      <xdr:row>33</xdr:row>
      <xdr:rowOff>166370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81297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556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32</xdr:row>
      <xdr:rowOff>167640</xdr:rowOff>
    </xdr:from>
    <xdr:to>
      <xdr:col>78</xdr:col>
      <xdr:colOff>120650</xdr:colOff>
      <xdr:row>33</xdr:row>
      <xdr:rowOff>97790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565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31</xdr:row>
      <xdr:rowOff>107967</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5422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32</xdr:row>
      <xdr:rowOff>144780</xdr:rowOff>
    </xdr:from>
    <xdr:to>
      <xdr:col>74</xdr:col>
      <xdr:colOff>31750</xdr:colOff>
      <xdr:row>33</xdr:row>
      <xdr:rowOff>74930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563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85107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540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41910</xdr:rowOff>
    </xdr:from>
    <xdr:to>
      <xdr:col>69</xdr:col>
      <xdr:colOff>142875</xdr:colOff>
      <xdr:row>33</xdr:row>
      <xdr:rowOff>143510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569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153687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546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87630</xdr:rowOff>
    </xdr:from>
    <xdr:to>
      <xdr:col>65</xdr:col>
      <xdr:colOff>53975</xdr:colOff>
      <xdr:row>34</xdr:row>
      <xdr:rowOff>17780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574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27957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これは、分子である公債費が元利償還金等の増により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増となったが、分母である歳入経常一般財源等がこれを上回る</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増となったことによる。</a:t>
          </a:r>
        </a:p>
        <a:p>
          <a:r>
            <a:rPr kumimoji="1" lang="ja-JP" altLang="en-US" sz="1300">
              <a:latin typeface="ＭＳ Ｐゴシック" panose="020B0600070205080204" pitchFamily="50" charset="-128"/>
              <a:ea typeface="ＭＳ Ｐゴシック" panose="020B0600070205080204" pitchFamily="50" charset="-128"/>
            </a:rPr>
            <a:t>　今後は、公共施設の改修改築需要への対応など、比率の増加が見込まれる。金利動向を注視しながら、将来を見据えた計画的な起債により、健全な状態を維持していく。</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8" name="公債費グラフ枠">
          <a:extLst>
            <a:ext uri="{FF2B5EF4-FFF2-40B4-BE49-F238E27FC236}">
              <a16:creationId xmlns:a16="http://schemas.microsoft.com/office/drawing/2014/main" id="{00000000-0008-0000-0400-00007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107950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4826000" y="125095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80027</xdr:rowOff>
    </xdr:from>
    <xdr:ext cx="762000" cy="259045"/>
    <xdr:sp macro="" textlink="">
      <xdr:nvSpPr>
        <xdr:cNvPr id="370" name="公債費最小値テキスト">
          <a:extLst>
            <a:ext uri="{FF2B5EF4-FFF2-40B4-BE49-F238E27FC236}">
              <a16:creationId xmlns:a16="http://schemas.microsoft.com/office/drawing/2014/main" id="{00000000-0008-0000-0400-000072010000}"/>
            </a:ext>
          </a:extLst>
        </xdr:cNvPr>
        <xdr:cNvSpPr txBox="1"/>
      </xdr:nvSpPr>
      <xdr:spPr>
        <a:xfrm>
          <a:off x="4914900" y="1379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107950</xdr:rowOff>
    </xdr:from>
    <xdr:to>
      <xdr:col>24</xdr:col>
      <xdr:colOff>114300</xdr:colOff>
      <xdr:row>80</xdr:row>
      <xdr:rowOff>107950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3823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2" name="公債費最大値テキスト">
          <a:extLst>
            <a:ext uri="{FF2B5EF4-FFF2-40B4-BE49-F238E27FC236}">
              <a16:creationId xmlns:a16="http://schemas.microsoft.com/office/drawing/2014/main" id="{00000000-0008-0000-0400-000074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107950</xdr:rowOff>
    </xdr:from>
    <xdr:to>
      <xdr:col>24</xdr:col>
      <xdr:colOff>25400</xdr:colOff>
      <xdr:row>75</xdr:row>
      <xdr:rowOff>127000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987800" y="129667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149877</xdr:rowOff>
    </xdr:from>
    <xdr:ext cx="762000" cy="259045"/>
    <xdr:sp macro="" textlink="">
      <xdr:nvSpPr>
        <xdr:cNvPr id="375" name="公債費平均値テキスト">
          <a:extLst>
            <a:ext uri="{FF2B5EF4-FFF2-40B4-BE49-F238E27FC236}">
              <a16:creationId xmlns:a16="http://schemas.microsoft.com/office/drawing/2014/main" id="{00000000-0008-0000-0400-000077010000}"/>
            </a:ext>
          </a:extLst>
        </xdr:cNvPr>
        <xdr:cNvSpPr txBox="1"/>
      </xdr:nvSpPr>
      <xdr:spPr>
        <a:xfrm>
          <a:off x="4914900" y="12665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133350</xdr:rowOff>
    </xdr:from>
    <xdr:to>
      <xdr:col>24</xdr:col>
      <xdr:colOff>76200</xdr:colOff>
      <xdr:row>75</xdr:row>
      <xdr:rowOff>63500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47752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127000</xdr:rowOff>
    </xdr:from>
    <xdr:to>
      <xdr:col>19</xdr:col>
      <xdr:colOff>187325</xdr:colOff>
      <xdr:row>76</xdr:row>
      <xdr:rowOff>31750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3098800" y="129857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114300</xdr:rowOff>
    </xdr:from>
    <xdr:to>
      <xdr:col>20</xdr:col>
      <xdr:colOff>38100</xdr:colOff>
      <xdr:row>75</xdr:row>
      <xdr:rowOff>44450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937000" y="1280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54627</xdr:rowOff>
    </xdr:from>
    <xdr:ext cx="7366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606800" y="1257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31750</xdr:rowOff>
    </xdr:from>
    <xdr:to>
      <xdr:col>15</xdr:col>
      <xdr:colOff>98425</xdr:colOff>
      <xdr:row>77</xdr:row>
      <xdr:rowOff>88900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2209800" y="1306195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133350</xdr:rowOff>
    </xdr:from>
    <xdr:to>
      <xdr:col>15</xdr:col>
      <xdr:colOff>149225</xdr:colOff>
      <xdr:row>75</xdr:row>
      <xdr:rowOff>63500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3048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73677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165100</xdr:rowOff>
    </xdr:from>
    <xdr:to>
      <xdr:col>11</xdr:col>
      <xdr:colOff>9525</xdr:colOff>
      <xdr:row>77</xdr:row>
      <xdr:rowOff>88900</xdr:rowOff>
    </xdr:to>
    <xdr:cxnSp macro="">
      <xdr:nvCxnSpPr>
        <xdr:cNvPr id="383" name="直線コネクタ 382">
          <a:extLst>
            <a:ext uri="{FF2B5EF4-FFF2-40B4-BE49-F238E27FC236}">
              <a16:creationId xmlns:a16="http://schemas.microsoft.com/office/drawing/2014/main" id="{00000000-0008-0000-0400-00007F010000}"/>
            </a:ext>
          </a:extLst>
        </xdr:cNvPr>
        <xdr:cNvCxnSpPr/>
      </xdr:nvCxnSpPr>
      <xdr:spPr>
        <a:xfrm>
          <a:off x="1320800" y="1302385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57150</xdr:rowOff>
    </xdr:from>
    <xdr:to>
      <xdr:col>11</xdr:col>
      <xdr:colOff>60325</xdr:colOff>
      <xdr:row>75</xdr:row>
      <xdr:rowOff>158750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2159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168927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12700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130827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57150</xdr:rowOff>
    </xdr:from>
    <xdr:to>
      <xdr:col>24</xdr:col>
      <xdr:colOff>76200</xdr:colOff>
      <xdr:row>75</xdr:row>
      <xdr:rowOff>158750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47752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29227</xdr:rowOff>
    </xdr:from>
    <xdr:ext cx="762000" cy="259045"/>
    <xdr:sp macro="" textlink="">
      <xdr:nvSpPr>
        <xdr:cNvPr id="394" name="公債費該当値テキスト">
          <a:extLst>
            <a:ext uri="{FF2B5EF4-FFF2-40B4-BE49-F238E27FC236}">
              <a16:creationId xmlns:a16="http://schemas.microsoft.com/office/drawing/2014/main" id="{00000000-0008-0000-0400-00008A010000}"/>
            </a:ext>
          </a:extLst>
        </xdr:cNvPr>
        <xdr:cNvSpPr txBox="1"/>
      </xdr:nvSpPr>
      <xdr:spPr>
        <a:xfrm>
          <a:off x="4914900" y="1288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76200</xdr:rowOff>
    </xdr:from>
    <xdr:to>
      <xdr:col>20</xdr:col>
      <xdr:colOff>38100</xdr:colOff>
      <xdr:row>76</xdr:row>
      <xdr:rowOff>6350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937000" y="1293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162577</xdr:rowOff>
    </xdr:from>
    <xdr:ext cx="7366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3606800" y="13021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152400</xdr:rowOff>
    </xdr:from>
    <xdr:to>
      <xdr:col>15</xdr:col>
      <xdr:colOff>149225</xdr:colOff>
      <xdr:row>76</xdr:row>
      <xdr:rowOff>82550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048000" y="1301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67327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2717800" y="1309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38100</xdr:rowOff>
    </xdr:from>
    <xdr:to>
      <xdr:col>11</xdr:col>
      <xdr:colOff>60325</xdr:colOff>
      <xdr:row>77</xdr:row>
      <xdr:rowOff>139700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21590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124477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828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114300</xdr:rowOff>
    </xdr:from>
    <xdr:to>
      <xdr:col>6</xdr:col>
      <xdr:colOff>171450</xdr:colOff>
      <xdr:row>76</xdr:row>
      <xdr:rowOff>44450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1270000" y="1297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29227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939800" y="13059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公債費以外に係る経常収支比率は、前年度比</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イント増加した。</a:t>
          </a:r>
        </a:p>
        <a:p>
          <a:r>
            <a:rPr kumimoji="1" lang="ja-JP" altLang="en-US" sz="1300">
              <a:latin typeface="ＭＳ Ｐゴシック" panose="020B0600070205080204" pitchFamily="50" charset="-128"/>
              <a:ea typeface="ＭＳ Ｐゴシック" panose="020B0600070205080204" pitchFamily="50" charset="-128"/>
            </a:rPr>
            <a:t>　これは、分子が人件費、物件費および扶助費の増などにより、前年度比</a:t>
          </a:r>
          <a:r>
            <a:rPr kumimoji="1" lang="en-US" altLang="ja-JP" sz="1300">
              <a:latin typeface="ＭＳ Ｐゴシック" panose="020B0600070205080204" pitchFamily="50" charset="-128"/>
              <a:ea typeface="ＭＳ Ｐゴシック" panose="020B0600070205080204" pitchFamily="50" charset="-128"/>
            </a:rPr>
            <a:t>6.9%</a:t>
          </a:r>
          <a:r>
            <a:rPr kumimoji="1" lang="ja-JP" altLang="en-US" sz="1300">
              <a:latin typeface="ＭＳ Ｐゴシック" panose="020B0600070205080204" pitchFamily="50" charset="-128"/>
              <a:ea typeface="ＭＳ Ｐゴシック" panose="020B0600070205080204" pitchFamily="50" charset="-128"/>
            </a:rPr>
            <a:t>の増となり、分母である歳入経常一般財源等が</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の増となったことによる。</a:t>
          </a:r>
        </a:p>
        <a:p>
          <a:r>
            <a:rPr kumimoji="1" lang="ja-JP" altLang="en-US" sz="1300">
              <a:latin typeface="ＭＳ Ｐゴシック" panose="020B0600070205080204" pitchFamily="50" charset="-128"/>
              <a:ea typeface="ＭＳ Ｐゴシック" panose="020B0600070205080204" pitchFamily="50" charset="-128"/>
            </a:rPr>
            <a:t>　今後も、物価上昇、民間委託の推進、社会保障関係経費の増加が見込まれるが、適正な執行管理に努めていく。</a:t>
          </a:r>
        </a:p>
      </xdr:txBody>
    </xdr:sp>
    <xdr:clientData/>
  </xdr:twoCellAnchor>
  <xdr:oneCellAnchor>
    <xdr:from>
      <xdr:col>62</xdr:col>
      <xdr:colOff>6350</xdr:colOff>
      <xdr:row>69</xdr:row>
      <xdr:rowOff>107950</xdr:rowOff>
    </xdr:from>
    <xdr:ext cx="298543" cy="225703"/>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134620</xdr:rowOff>
    </xdr:from>
    <xdr:to>
      <xdr:col>82</xdr:col>
      <xdr:colOff>107950</xdr:colOff>
      <xdr:row>80</xdr:row>
      <xdr:rowOff>66039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479020"/>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38116</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754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66039</xdr:rowOff>
    </xdr:from>
    <xdr:to>
      <xdr:col>82</xdr:col>
      <xdr:colOff>196850</xdr:colOff>
      <xdr:row>80</xdr:row>
      <xdr:rowOff>66039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782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49547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22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134620</xdr:rowOff>
    </xdr:from>
    <xdr:to>
      <xdr:col>82</xdr:col>
      <xdr:colOff>196850</xdr:colOff>
      <xdr:row>72</xdr:row>
      <xdr:rowOff>134620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479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134620</xdr:rowOff>
    </xdr:from>
    <xdr:to>
      <xdr:col>82</xdr:col>
      <xdr:colOff>107950</xdr:colOff>
      <xdr:row>79</xdr:row>
      <xdr:rowOff>24130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50772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96538</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1267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80011</xdr:rowOff>
    </xdr:from>
    <xdr:to>
      <xdr:col>82</xdr:col>
      <xdr:colOff>158750</xdr:colOff>
      <xdr:row>78</xdr:row>
      <xdr:rowOff>10161</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134620</xdr:rowOff>
    </xdr:from>
    <xdr:to>
      <xdr:col>78</xdr:col>
      <xdr:colOff>69850</xdr:colOff>
      <xdr:row>79</xdr:row>
      <xdr:rowOff>16511</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4782800" y="13507720"/>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16511</xdr:rowOff>
    </xdr:from>
    <xdr:to>
      <xdr:col>73</xdr:col>
      <xdr:colOff>180975</xdr:colOff>
      <xdr:row>79</xdr:row>
      <xdr:rowOff>161289</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893800" y="13561061"/>
          <a:ext cx="889000" cy="14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3811</xdr:rowOff>
    </xdr:from>
    <xdr:to>
      <xdr:col>74</xdr:col>
      <xdr:colOff>31750</xdr:colOff>
      <xdr:row>77</xdr:row>
      <xdr:rowOff>105411</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115588</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161289</xdr:rowOff>
    </xdr:from>
    <xdr:to>
      <xdr:col>69</xdr:col>
      <xdr:colOff>92075</xdr:colOff>
      <xdr:row>81</xdr:row>
      <xdr:rowOff>8889</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3705839"/>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125730</xdr:rowOff>
    </xdr:from>
    <xdr:to>
      <xdr:col>69</xdr:col>
      <xdr:colOff>142875</xdr:colOff>
      <xdr:row>78</xdr:row>
      <xdr:rowOff>55880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66057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09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49530</xdr:rowOff>
    </xdr:from>
    <xdr:to>
      <xdr:col>65</xdr:col>
      <xdr:colOff>53975</xdr:colOff>
      <xdr:row>79</xdr:row>
      <xdr:rowOff>151130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59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161307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36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144780</xdr:rowOff>
    </xdr:from>
    <xdr:to>
      <xdr:col>82</xdr:col>
      <xdr:colOff>158750</xdr:colOff>
      <xdr:row>79</xdr:row>
      <xdr:rowOff>74930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116857</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83820</xdr:rowOff>
    </xdr:from>
    <xdr:to>
      <xdr:col>78</xdr:col>
      <xdr:colOff>120650</xdr:colOff>
      <xdr:row>79</xdr:row>
      <xdr:rowOff>13970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4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170197</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3543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137161</xdr:rowOff>
    </xdr:from>
    <xdr:to>
      <xdr:col>74</xdr:col>
      <xdr:colOff>31750</xdr:colOff>
      <xdr:row>79</xdr:row>
      <xdr:rowOff>67311</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51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52088</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359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110489</xdr:rowOff>
    </xdr:from>
    <xdr:to>
      <xdr:col>69</xdr:col>
      <xdr:colOff>142875</xdr:colOff>
      <xdr:row>80</xdr:row>
      <xdr:rowOff>40639</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365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80</xdr:row>
      <xdr:rowOff>25416</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374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129539</xdr:rowOff>
    </xdr:from>
    <xdr:to>
      <xdr:col>65</xdr:col>
      <xdr:colOff>53975</xdr:colOff>
      <xdr:row>81</xdr:row>
      <xdr:rowOff>59689</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845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81</xdr:row>
      <xdr:rowOff>44466</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3931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東京都練馬区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12178</xdr:rowOff>
    </xdr:from>
    <xdr:to>
      <xdr:col>29</xdr:col>
      <xdr:colOff>127000</xdr:colOff>
      <xdr:row>19</xdr:row>
      <xdr:rowOff>67150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1945753"/>
          <a:ext cx="0" cy="14265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39227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67150</xdr:rowOff>
    </xdr:from>
    <xdr:to>
      <xdr:col>30</xdr:col>
      <xdr:colOff>25400</xdr:colOff>
      <xdr:row>19</xdr:row>
      <xdr:rowOff>67150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72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98555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68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12178</xdr:rowOff>
    </xdr:from>
    <xdr:to>
      <xdr:col>30</xdr:col>
      <xdr:colOff>25400</xdr:colOff>
      <xdr:row>11</xdr:row>
      <xdr:rowOff>12178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19457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148695</xdr:rowOff>
    </xdr:from>
    <xdr:to>
      <xdr:col>29</xdr:col>
      <xdr:colOff>127000</xdr:colOff>
      <xdr:row>19</xdr:row>
      <xdr:rowOff>5657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282420"/>
          <a:ext cx="647700" cy="284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5957</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682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160880</xdr:rowOff>
    </xdr:from>
    <xdr:to>
      <xdr:col>29</xdr:col>
      <xdr:colOff>177800</xdr:colOff>
      <xdr:row>18</xdr:row>
      <xdr:rowOff>91030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12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163467</xdr:rowOff>
    </xdr:from>
    <xdr:to>
      <xdr:col>26</xdr:col>
      <xdr:colOff>50800</xdr:colOff>
      <xdr:row>19</xdr:row>
      <xdr:rowOff>5657</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4305300" y="3297192"/>
          <a:ext cx="698500" cy="136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38721</xdr:rowOff>
    </xdr:from>
    <xdr:to>
      <xdr:col>26</xdr:col>
      <xdr:colOff>101600</xdr:colOff>
      <xdr:row>18</xdr:row>
      <xdr:rowOff>140321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724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150498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941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155608</xdr:rowOff>
    </xdr:from>
    <xdr:to>
      <xdr:col>22</xdr:col>
      <xdr:colOff>114300</xdr:colOff>
      <xdr:row>18</xdr:row>
      <xdr:rowOff>163467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289333"/>
          <a:ext cx="698500" cy="78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44751</xdr:rowOff>
    </xdr:from>
    <xdr:to>
      <xdr:col>22</xdr:col>
      <xdr:colOff>165100</xdr:colOff>
      <xdr:row>18</xdr:row>
      <xdr:rowOff>146351</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784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156528</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4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143851</xdr:rowOff>
    </xdr:from>
    <xdr:to>
      <xdr:col>18</xdr:col>
      <xdr:colOff>177800</xdr:colOff>
      <xdr:row>18</xdr:row>
      <xdr:rowOff>155608</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3277576"/>
          <a:ext cx="698500" cy="117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47298</xdr:rowOff>
    </xdr:from>
    <xdr:to>
      <xdr:col>19</xdr:col>
      <xdr:colOff>38100</xdr:colOff>
      <xdr:row>18</xdr:row>
      <xdr:rowOff>148899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23"/>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159075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49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48235</xdr:rowOff>
    </xdr:from>
    <xdr:to>
      <xdr:col>15</xdr:col>
      <xdr:colOff>101600</xdr:colOff>
      <xdr:row>18</xdr:row>
      <xdr:rowOff>149835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19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160012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95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97895</xdr:rowOff>
    </xdr:from>
    <xdr:to>
      <xdr:col>29</xdr:col>
      <xdr:colOff>177800</xdr:colOff>
      <xdr:row>19</xdr:row>
      <xdr:rowOff>28045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2316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6472</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4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126307</xdr:rowOff>
    </xdr:from>
    <xdr:to>
      <xdr:col>26</xdr:col>
      <xdr:colOff>101600</xdr:colOff>
      <xdr:row>19</xdr:row>
      <xdr:rowOff>56457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2600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41234</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46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112667</xdr:rowOff>
    </xdr:from>
    <xdr:to>
      <xdr:col>22</xdr:col>
      <xdr:colOff>165100</xdr:colOff>
      <xdr:row>19</xdr:row>
      <xdr:rowOff>42817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2463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27594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332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104808</xdr:rowOff>
    </xdr:from>
    <xdr:to>
      <xdr:col>19</xdr:col>
      <xdr:colOff>38100</xdr:colOff>
      <xdr:row>19</xdr:row>
      <xdr:rowOff>34958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385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19735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24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93051</xdr:rowOff>
    </xdr:from>
    <xdr:to>
      <xdr:col>15</xdr:col>
      <xdr:colOff>101600</xdr:colOff>
      <xdr:row>19</xdr:row>
      <xdr:rowOff>23201</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267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7978</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313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156889</xdr:rowOff>
    </xdr:from>
    <xdr:to>
      <xdr:col>29</xdr:col>
      <xdr:colOff>127000</xdr:colOff>
      <xdr:row>37</xdr:row>
      <xdr:rowOff>181921</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081439"/>
          <a:ext cx="0" cy="122518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153998</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78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181921</xdr:rowOff>
    </xdr:from>
    <xdr:to>
      <xdr:col>30</xdr:col>
      <xdr:colOff>25400</xdr:colOff>
      <xdr:row>37</xdr:row>
      <xdr:rowOff>181921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066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71816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2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156889</xdr:rowOff>
    </xdr:from>
    <xdr:to>
      <xdr:col>30</xdr:col>
      <xdr:colOff>25400</xdr:colOff>
      <xdr:row>33</xdr:row>
      <xdr:rowOff>156889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081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299079</xdr:rowOff>
    </xdr:from>
    <xdr:to>
      <xdr:col>29</xdr:col>
      <xdr:colOff>127000</xdr:colOff>
      <xdr:row>37</xdr:row>
      <xdr:rowOff>20930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909429"/>
          <a:ext cx="647700" cy="2362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283856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94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294170</xdr:rowOff>
    </xdr:from>
    <xdr:to>
      <xdr:col>29</xdr:col>
      <xdr:colOff>177800</xdr:colOff>
      <xdr:row>36</xdr:row>
      <xdr:rowOff>52870</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9045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20930</xdr:rowOff>
    </xdr:from>
    <xdr:to>
      <xdr:col>26</xdr:col>
      <xdr:colOff>50800</xdr:colOff>
      <xdr:row>37</xdr:row>
      <xdr:rowOff>91167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145630"/>
          <a:ext cx="698500" cy="702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91516</xdr:rowOff>
    </xdr:from>
    <xdr:to>
      <xdr:col>26</xdr:col>
      <xdr:colOff>101600</xdr:colOff>
      <xdr:row>37</xdr:row>
      <xdr:rowOff>21666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447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203293</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813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89567</xdr:rowOff>
    </xdr:from>
    <xdr:to>
      <xdr:col>22</xdr:col>
      <xdr:colOff>114300</xdr:colOff>
      <xdr:row>37</xdr:row>
      <xdr:rowOff>91167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7042817"/>
          <a:ext cx="698500" cy="1730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27451</xdr:rowOff>
    </xdr:from>
    <xdr:to>
      <xdr:col>22</xdr:col>
      <xdr:colOff>165100</xdr:colOff>
      <xdr:row>37</xdr:row>
      <xdr:rowOff>129051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152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310678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921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89567</xdr:rowOff>
    </xdr:from>
    <xdr:to>
      <xdr:col>18</xdr:col>
      <xdr:colOff>177800</xdr:colOff>
      <xdr:row>36</xdr:row>
      <xdr:rowOff>149289</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042817"/>
          <a:ext cx="698500" cy="597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46254</xdr:rowOff>
    </xdr:from>
    <xdr:to>
      <xdr:col>19</xdr:col>
      <xdr:colOff>38100</xdr:colOff>
      <xdr:row>37</xdr:row>
      <xdr:rowOff>147854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1709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132631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257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56197</xdr:rowOff>
    </xdr:from>
    <xdr:to>
      <xdr:col>15</xdr:col>
      <xdr:colOff>101600</xdr:colOff>
      <xdr:row>37</xdr:row>
      <xdr:rowOff>157797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808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142574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267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248279</xdr:rowOff>
    </xdr:from>
    <xdr:to>
      <xdr:col>29</xdr:col>
      <xdr:colOff>177800</xdr:colOff>
      <xdr:row>36</xdr:row>
      <xdr:rowOff>6979</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586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93356</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0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141580</xdr:rowOff>
    </xdr:from>
    <xdr:to>
      <xdr:col>26</xdr:col>
      <xdr:colOff>101600</xdr:colOff>
      <xdr:row>37</xdr:row>
      <xdr:rowOff>71730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0948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56507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181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40367</xdr:rowOff>
    </xdr:from>
    <xdr:to>
      <xdr:col>22</xdr:col>
      <xdr:colOff>165100</xdr:colOff>
      <xdr:row>37</xdr:row>
      <xdr:rowOff>141967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1650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126744</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25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38767</xdr:rowOff>
    </xdr:from>
    <xdr:to>
      <xdr:col>19</xdr:col>
      <xdr:colOff>38100</xdr:colOff>
      <xdr:row>36</xdr:row>
      <xdr:rowOff>140367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9920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150544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760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98489</xdr:rowOff>
    </xdr:from>
    <xdr:to>
      <xdr:col>15</xdr:col>
      <xdr:colOff>101600</xdr:colOff>
      <xdr:row>37</xdr:row>
      <xdr:rowOff>28639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0517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210266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20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東京都練馬区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745,927
719,396
48.08
334,532,640
326,309,961
5,990,833
202,421,240
47,132,190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6590</xdr:rowOff>
    </xdr:from>
    <xdr:to>
      <xdr:col>24</xdr:col>
      <xdr:colOff>62865</xdr:colOff>
      <xdr:row>38</xdr:row>
      <xdr:rowOff>29210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50090"/>
          <a:ext cx="1270" cy="1394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33037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4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29210</xdr:rowOff>
    </xdr:from>
    <xdr:to>
      <xdr:col>24</xdr:col>
      <xdr:colOff>152400</xdr:colOff>
      <xdr:row>38</xdr:row>
      <xdr:rowOff>29210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44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124717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2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6590</xdr:rowOff>
    </xdr:from>
    <xdr:to>
      <xdr:col>24</xdr:col>
      <xdr:colOff>152400</xdr:colOff>
      <xdr:row>30</xdr:row>
      <xdr:rowOff>6590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50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103560</xdr:rowOff>
    </xdr:from>
    <xdr:to>
      <xdr:col>24</xdr:col>
      <xdr:colOff>63500</xdr:colOff>
      <xdr:row>37</xdr:row>
      <xdr:rowOff>170550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47210"/>
          <a:ext cx="838200" cy="6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152599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53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129722</xdr:rowOff>
    </xdr:from>
    <xdr:to>
      <xdr:col>24</xdr:col>
      <xdr:colOff>114300</xdr:colOff>
      <xdr:row>37</xdr:row>
      <xdr:rowOff>59872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30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119180</xdr:rowOff>
    </xdr:from>
    <xdr:to>
      <xdr:col>19</xdr:col>
      <xdr:colOff>177800</xdr:colOff>
      <xdr:row>37</xdr:row>
      <xdr:rowOff>170550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462830"/>
          <a:ext cx="889000" cy="5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34504</xdr:rowOff>
    </xdr:from>
    <xdr:to>
      <xdr:col>20</xdr:col>
      <xdr:colOff>38100</xdr:colOff>
      <xdr:row>37</xdr:row>
      <xdr:rowOff>136104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7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152631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15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119180</xdr:rowOff>
    </xdr:from>
    <xdr:to>
      <xdr:col>15</xdr:col>
      <xdr:colOff>50800</xdr:colOff>
      <xdr:row>37</xdr:row>
      <xdr:rowOff>121292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62830"/>
          <a:ext cx="889000" cy="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9434</xdr:rowOff>
    </xdr:from>
    <xdr:to>
      <xdr:col>15</xdr:col>
      <xdr:colOff>101600</xdr:colOff>
      <xdr:row>37</xdr:row>
      <xdr:rowOff>111034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5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127561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12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111571</xdr:rowOff>
    </xdr:from>
    <xdr:to>
      <xdr:col>10</xdr:col>
      <xdr:colOff>114300</xdr:colOff>
      <xdr:row>37</xdr:row>
      <xdr:rowOff>121292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455221"/>
          <a:ext cx="889000" cy="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13462</xdr:rowOff>
    </xdr:from>
    <xdr:to>
      <xdr:col>10</xdr:col>
      <xdr:colOff>165100</xdr:colOff>
      <xdr:row>37</xdr:row>
      <xdr:rowOff>115062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5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131589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3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10610</xdr:rowOff>
    </xdr:from>
    <xdr:to>
      <xdr:col>6</xdr:col>
      <xdr:colOff>38100</xdr:colOff>
      <xdr:row>37</xdr:row>
      <xdr:rowOff>112210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128737</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52760</xdr:rowOff>
    </xdr:from>
    <xdr:to>
      <xdr:col>24</xdr:col>
      <xdr:colOff>114300</xdr:colOff>
      <xdr:row>37</xdr:row>
      <xdr:rowOff>154360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9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139137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11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119750</xdr:rowOff>
    </xdr:from>
    <xdr:to>
      <xdr:col>20</xdr:col>
      <xdr:colOff>38100</xdr:colOff>
      <xdr:row>38</xdr:row>
      <xdr:rowOff>49900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6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41027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56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68380</xdr:rowOff>
    </xdr:from>
    <xdr:to>
      <xdr:col>15</xdr:col>
      <xdr:colOff>101600</xdr:colOff>
      <xdr:row>37</xdr:row>
      <xdr:rowOff>169980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1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161107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0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70492</xdr:rowOff>
    </xdr:from>
    <xdr:to>
      <xdr:col>10</xdr:col>
      <xdr:colOff>165100</xdr:colOff>
      <xdr:row>38</xdr:row>
      <xdr:rowOff>642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1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163220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06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60771</xdr:rowOff>
    </xdr:from>
    <xdr:to>
      <xdr:col>6</xdr:col>
      <xdr:colOff>38100</xdr:colOff>
      <xdr:row>37</xdr:row>
      <xdr:rowOff>162371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04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153498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97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22789</xdr:rowOff>
    </xdr:from>
    <xdr:to>
      <xdr:col>24</xdr:col>
      <xdr:colOff>62865</xdr:colOff>
      <xdr:row>56</xdr:row>
      <xdr:rowOff>137044</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66739"/>
          <a:ext cx="1270" cy="971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140871</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74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137044</xdr:rowOff>
    </xdr:from>
    <xdr:to>
      <xdr:col>24</xdr:col>
      <xdr:colOff>152400</xdr:colOff>
      <xdr:row>56</xdr:row>
      <xdr:rowOff>137044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73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140916</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41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22789</xdr:rowOff>
    </xdr:from>
    <xdr:to>
      <xdr:col>24</xdr:col>
      <xdr:colOff>152400</xdr:colOff>
      <xdr:row>51</xdr:row>
      <xdr:rowOff>22789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6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129184</xdr:rowOff>
    </xdr:from>
    <xdr:to>
      <xdr:col>24</xdr:col>
      <xdr:colOff>63500</xdr:colOff>
      <xdr:row>56</xdr:row>
      <xdr:rowOff>145671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730384"/>
          <a:ext cx="838200" cy="16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17667</xdr:rowOff>
    </xdr:from>
    <xdr:ext cx="534377"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447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166240</xdr:rowOff>
    </xdr:from>
    <xdr:to>
      <xdr:col>24</xdr:col>
      <xdr:colOff>114300</xdr:colOff>
      <xdr:row>56</xdr:row>
      <xdr:rowOff>96390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5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116195</xdr:rowOff>
    </xdr:from>
    <xdr:to>
      <xdr:col>19</xdr:col>
      <xdr:colOff>177800</xdr:colOff>
      <xdr:row>56</xdr:row>
      <xdr:rowOff>145671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717395"/>
          <a:ext cx="889000" cy="29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23653</xdr:rowOff>
    </xdr:from>
    <xdr:to>
      <xdr:col>20</xdr:col>
      <xdr:colOff>38100</xdr:colOff>
      <xdr:row>56</xdr:row>
      <xdr:rowOff>125253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62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141780</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40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116195</xdr:rowOff>
    </xdr:from>
    <xdr:to>
      <xdr:col>15</xdr:col>
      <xdr:colOff>50800</xdr:colOff>
      <xdr:row>56</xdr:row>
      <xdr:rowOff>136550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717395"/>
          <a:ext cx="889000" cy="20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168718</xdr:rowOff>
    </xdr:from>
    <xdr:to>
      <xdr:col>15</xdr:col>
      <xdr:colOff>101600</xdr:colOff>
      <xdr:row>56</xdr:row>
      <xdr:rowOff>98868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59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115395</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37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136550</xdr:rowOff>
    </xdr:from>
    <xdr:to>
      <xdr:col>10</xdr:col>
      <xdr:colOff>114300</xdr:colOff>
      <xdr:row>57</xdr:row>
      <xdr:rowOff>25908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737750"/>
          <a:ext cx="889000" cy="60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22830</xdr:rowOff>
    </xdr:from>
    <xdr:to>
      <xdr:col>10</xdr:col>
      <xdr:colOff>165100</xdr:colOff>
      <xdr:row>56</xdr:row>
      <xdr:rowOff>124430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62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140957</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399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93097</xdr:rowOff>
    </xdr:from>
    <xdr:to>
      <xdr:col>6</xdr:col>
      <xdr:colOff>38100</xdr:colOff>
      <xdr:row>57</xdr:row>
      <xdr:rowOff>23247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694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39774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469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78384</xdr:rowOff>
    </xdr:from>
    <xdr:to>
      <xdr:col>24</xdr:col>
      <xdr:colOff>114300</xdr:colOff>
      <xdr:row>57</xdr:row>
      <xdr:rowOff>8534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67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164761</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594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94871</xdr:rowOff>
    </xdr:from>
    <xdr:to>
      <xdr:col>20</xdr:col>
      <xdr:colOff>38100</xdr:colOff>
      <xdr:row>57</xdr:row>
      <xdr:rowOff>25021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69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16148</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9788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65395</xdr:rowOff>
    </xdr:from>
    <xdr:to>
      <xdr:col>15</xdr:col>
      <xdr:colOff>101600</xdr:colOff>
      <xdr:row>56</xdr:row>
      <xdr:rowOff>166995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66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158122</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759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85750</xdr:rowOff>
    </xdr:from>
    <xdr:to>
      <xdr:col>10</xdr:col>
      <xdr:colOff>165100</xdr:colOff>
      <xdr:row>57</xdr:row>
      <xdr:rowOff>15900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6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7027</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779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146558</xdr:rowOff>
    </xdr:from>
    <xdr:to>
      <xdr:col>6</xdr:col>
      <xdr:colOff>38100</xdr:colOff>
      <xdr:row>57</xdr:row>
      <xdr:rowOff>76708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74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67835</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840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41402</xdr:rowOff>
    </xdr:from>
    <xdr:to>
      <xdr:col>24</xdr:col>
      <xdr:colOff>62865</xdr:colOff>
      <xdr:row>79</xdr:row>
      <xdr:rowOff>5435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42902"/>
          <a:ext cx="1270" cy="1507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9262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53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5435</xdr:rowOff>
    </xdr:from>
    <xdr:to>
      <xdr:col>24</xdr:col>
      <xdr:colOff>152400</xdr:colOff>
      <xdr:row>79</xdr:row>
      <xdr:rowOff>5435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9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159529</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1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41402</xdr:rowOff>
    </xdr:from>
    <xdr:to>
      <xdr:col>24</xdr:col>
      <xdr:colOff>152400</xdr:colOff>
      <xdr:row>70</xdr:row>
      <xdr:rowOff>41402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4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68757</xdr:rowOff>
    </xdr:from>
    <xdr:to>
      <xdr:col>24</xdr:col>
      <xdr:colOff>63500</xdr:colOff>
      <xdr:row>77</xdr:row>
      <xdr:rowOff>82169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270407"/>
          <a:ext cx="838200" cy="1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39158</xdr:rowOff>
    </xdr:from>
    <xdr:ext cx="469744"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0693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16281</xdr:rowOff>
    </xdr:from>
    <xdr:to>
      <xdr:col>24</xdr:col>
      <xdr:colOff>114300</xdr:colOff>
      <xdr:row>77</xdr:row>
      <xdr:rowOff>117881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1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77597</xdr:rowOff>
    </xdr:from>
    <xdr:to>
      <xdr:col>19</xdr:col>
      <xdr:colOff>177800</xdr:colOff>
      <xdr:row>77</xdr:row>
      <xdr:rowOff>82169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279247"/>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27711</xdr:rowOff>
    </xdr:from>
    <xdr:to>
      <xdr:col>20</xdr:col>
      <xdr:colOff>38100</xdr:colOff>
      <xdr:row>77</xdr:row>
      <xdr:rowOff>129311</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145838</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004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77597</xdr:rowOff>
    </xdr:from>
    <xdr:to>
      <xdr:col>15</xdr:col>
      <xdr:colOff>50800</xdr:colOff>
      <xdr:row>77</xdr:row>
      <xdr:rowOff>119126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279247"/>
          <a:ext cx="889000" cy="4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47600</xdr:rowOff>
    </xdr:from>
    <xdr:to>
      <xdr:col>15</xdr:col>
      <xdr:colOff>101600</xdr:colOff>
      <xdr:row>77</xdr:row>
      <xdr:rowOff>149200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2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140327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34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79502</xdr:rowOff>
    </xdr:from>
    <xdr:to>
      <xdr:col>10</xdr:col>
      <xdr:colOff>114300</xdr:colOff>
      <xdr:row>77</xdr:row>
      <xdr:rowOff>119126</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281152"/>
          <a:ext cx="88900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60249</xdr:rowOff>
    </xdr:from>
    <xdr:to>
      <xdr:col>10</xdr:col>
      <xdr:colOff>165100</xdr:colOff>
      <xdr:row>77</xdr:row>
      <xdr:rowOff>161849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26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6926</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03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38533</xdr:rowOff>
    </xdr:from>
    <xdr:to>
      <xdr:col>6</xdr:col>
      <xdr:colOff>38100</xdr:colOff>
      <xdr:row>77</xdr:row>
      <xdr:rowOff>140133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24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131260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332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17957</xdr:rowOff>
    </xdr:from>
    <xdr:to>
      <xdr:col>24</xdr:col>
      <xdr:colOff>114300</xdr:colOff>
      <xdr:row>77</xdr:row>
      <xdr:rowOff>119557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219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167834</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198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31369</xdr:rowOff>
    </xdr:from>
    <xdr:to>
      <xdr:col>20</xdr:col>
      <xdr:colOff>38100</xdr:colOff>
      <xdr:row>77</xdr:row>
      <xdr:rowOff>132969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23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124096</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325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26797</xdr:rowOff>
    </xdr:from>
    <xdr:to>
      <xdr:col>15</xdr:col>
      <xdr:colOff>101600</xdr:colOff>
      <xdr:row>77</xdr:row>
      <xdr:rowOff>128397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228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144924</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00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68326</xdr:rowOff>
    </xdr:from>
    <xdr:to>
      <xdr:col>10</xdr:col>
      <xdr:colOff>165100</xdr:colOff>
      <xdr:row>77</xdr:row>
      <xdr:rowOff>169926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26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161053</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36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28702</xdr:rowOff>
    </xdr:from>
    <xdr:to>
      <xdr:col>6</xdr:col>
      <xdr:colOff>38100</xdr:colOff>
      <xdr:row>77</xdr:row>
      <xdr:rowOff>130302</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23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146829</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005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100</xdr:row>
      <xdr:rowOff>111777</xdr:rowOff>
    </xdr:from>
    <xdr:ext cx="59541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166581" y="1725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73677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87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93199</xdr:rowOff>
    </xdr:from>
    <xdr:to>
      <xdr:col>24</xdr:col>
      <xdr:colOff>62865</xdr:colOff>
      <xdr:row>99</xdr:row>
      <xdr:rowOff>33286</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95149"/>
          <a:ext cx="1270" cy="1311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37113</xdr:rowOff>
    </xdr:from>
    <xdr:ext cx="599010"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7010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33286</xdr:rowOff>
    </xdr:from>
    <xdr:to>
      <xdr:col>24</xdr:col>
      <xdr:colOff>152400</xdr:colOff>
      <xdr:row>99</xdr:row>
      <xdr:rowOff>33286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7006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39876</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70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93199</xdr:rowOff>
    </xdr:from>
    <xdr:to>
      <xdr:col>24</xdr:col>
      <xdr:colOff>152400</xdr:colOff>
      <xdr:row>91</xdr:row>
      <xdr:rowOff>93199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95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109029</xdr:rowOff>
    </xdr:from>
    <xdr:to>
      <xdr:col>24</xdr:col>
      <xdr:colOff>63500</xdr:colOff>
      <xdr:row>94</xdr:row>
      <xdr:rowOff>70168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053879"/>
          <a:ext cx="838200" cy="13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122057</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383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143630</xdr:rowOff>
    </xdr:from>
    <xdr:to>
      <xdr:col>24</xdr:col>
      <xdr:colOff>114300</xdr:colOff>
      <xdr:row>95</xdr:row>
      <xdr:rowOff>73780</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5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70168</xdr:rowOff>
    </xdr:from>
    <xdr:to>
      <xdr:col>19</xdr:col>
      <xdr:colOff>177800</xdr:colOff>
      <xdr:row>95</xdr:row>
      <xdr:rowOff>65653</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186468"/>
          <a:ext cx="889000" cy="166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30550</xdr:rowOff>
    </xdr:from>
    <xdr:to>
      <xdr:col>20</xdr:col>
      <xdr:colOff>38100</xdr:colOff>
      <xdr:row>95</xdr:row>
      <xdr:rowOff>132150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123277</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11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113430</xdr:rowOff>
    </xdr:from>
    <xdr:to>
      <xdr:col>15</xdr:col>
      <xdr:colOff>50800</xdr:colOff>
      <xdr:row>95</xdr:row>
      <xdr:rowOff>65653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229730"/>
          <a:ext cx="889000" cy="12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133629</xdr:rowOff>
    </xdr:from>
    <xdr:to>
      <xdr:col>15</xdr:col>
      <xdr:colOff>101600</xdr:colOff>
      <xdr:row>96</xdr:row>
      <xdr:rowOff>63779</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21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54906</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1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113430</xdr:rowOff>
    </xdr:from>
    <xdr:to>
      <xdr:col>10</xdr:col>
      <xdr:colOff>114300</xdr:colOff>
      <xdr:row>97</xdr:row>
      <xdr:rowOff>22047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229730"/>
          <a:ext cx="889000" cy="422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148470</xdr:rowOff>
    </xdr:from>
    <xdr:to>
      <xdr:col>10</xdr:col>
      <xdr:colOff>165100</xdr:colOff>
      <xdr:row>95</xdr:row>
      <xdr:rowOff>78620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6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69747</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35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45599</xdr:rowOff>
    </xdr:from>
    <xdr:to>
      <xdr:col>6</xdr:col>
      <xdr:colOff>38100</xdr:colOff>
      <xdr:row>97</xdr:row>
      <xdr:rowOff>147199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76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138326</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768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58229</xdr:rowOff>
    </xdr:from>
    <xdr:to>
      <xdr:col>24</xdr:col>
      <xdr:colOff>114300</xdr:colOff>
      <xdr:row>93</xdr:row>
      <xdr:rowOff>159829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003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81106</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854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19368</xdr:rowOff>
    </xdr:from>
    <xdr:to>
      <xdr:col>20</xdr:col>
      <xdr:colOff>38100</xdr:colOff>
      <xdr:row>94</xdr:row>
      <xdr:rowOff>120968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135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137495</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910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14853</xdr:rowOff>
    </xdr:from>
    <xdr:to>
      <xdr:col>15</xdr:col>
      <xdr:colOff>101600</xdr:colOff>
      <xdr:row>95</xdr:row>
      <xdr:rowOff>116453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302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132980</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077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62630</xdr:rowOff>
    </xdr:from>
    <xdr:to>
      <xdr:col>10</xdr:col>
      <xdr:colOff>165100</xdr:colOff>
      <xdr:row>94</xdr:row>
      <xdr:rowOff>164230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17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9307</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954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142697</xdr:rowOff>
    </xdr:from>
    <xdr:to>
      <xdr:col>6</xdr:col>
      <xdr:colOff>38100</xdr:colOff>
      <xdr:row>97</xdr:row>
      <xdr:rowOff>72847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01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89374</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377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168927</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1854</xdr:rowOff>
    </xdr:from>
    <xdr:to>
      <xdr:col>54</xdr:col>
      <xdr:colOff>189865</xdr:colOff>
      <xdr:row>39</xdr:row>
      <xdr:rowOff>54387</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659704"/>
          <a:ext cx="1270" cy="1081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58214</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744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54387</xdr:rowOff>
    </xdr:from>
    <xdr:to>
      <xdr:col>55</xdr:col>
      <xdr:colOff>88900</xdr:colOff>
      <xdr:row>39</xdr:row>
      <xdr:rowOff>54387</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74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119981</xdr:rowOff>
    </xdr:from>
    <xdr:ext cx="534377"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434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1854</xdr:rowOff>
    </xdr:from>
    <xdr:to>
      <xdr:col>55</xdr:col>
      <xdr:colOff>88900</xdr:colOff>
      <xdr:row>33</xdr:row>
      <xdr:rowOff>1854</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659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107178</xdr:rowOff>
    </xdr:from>
    <xdr:to>
      <xdr:col>55</xdr:col>
      <xdr:colOff>0</xdr:colOff>
      <xdr:row>38</xdr:row>
      <xdr:rowOff>118486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622278"/>
          <a:ext cx="838200" cy="11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15506</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59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164079</xdr:rowOff>
    </xdr:from>
    <xdr:to>
      <xdr:col>55</xdr:col>
      <xdr:colOff>50800</xdr:colOff>
      <xdr:row>38</xdr:row>
      <xdr:rowOff>94229</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507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118486</xdr:rowOff>
    </xdr:from>
    <xdr:to>
      <xdr:col>50</xdr:col>
      <xdr:colOff>114300</xdr:colOff>
      <xdr:row>38</xdr:row>
      <xdr:rowOff>147640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633586"/>
          <a:ext cx="889000" cy="2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874</xdr:rowOff>
    </xdr:from>
    <xdr:to>
      <xdr:col>50</xdr:col>
      <xdr:colOff>165100</xdr:colOff>
      <xdr:row>38</xdr:row>
      <xdr:rowOff>102474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51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119001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29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147640</xdr:rowOff>
    </xdr:from>
    <xdr:to>
      <xdr:col>45</xdr:col>
      <xdr:colOff>177800</xdr:colOff>
      <xdr:row>39</xdr:row>
      <xdr:rowOff>22520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662740"/>
          <a:ext cx="889000" cy="4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9713</xdr:rowOff>
    </xdr:from>
    <xdr:to>
      <xdr:col>46</xdr:col>
      <xdr:colOff>38100</xdr:colOff>
      <xdr:row>38</xdr:row>
      <xdr:rowOff>111313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52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127840</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30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67737</xdr:rowOff>
    </xdr:from>
    <xdr:to>
      <xdr:col>41</xdr:col>
      <xdr:colOff>50800</xdr:colOff>
      <xdr:row>39</xdr:row>
      <xdr:rowOff>22520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211237"/>
          <a:ext cx="889000" cy="149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110175</xdr:rowOff>
    </xdr:from>
    <xdr:to>
      <xdr:col>41</xdr:col>
      <xdr:colOff>101600</xdr:colOff>
      <xdr:row>39</xdr:row>
      <xdr:rowOff>40325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62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56852</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40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160254</xdr:rowOff>
    </xdr:from>
    <xdr:to>
      <xdr:col>36</xdr:col>
      <xdr:colOff>165100</xdr:colOff>
      <xdr:row>30</xdr:row>
      <xdr:rowOff>90404</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13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106931</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4907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56378</xdr:rowOff>
    </xdr:from>
    <xdr:to>
      <xdr:col>55</xdr:col>
      <xdr:colOff>50800</xdr:colOff>
      <xdr:row>38</xdr:row>
      <xdr:rowOff>157978</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571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142755</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48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67686</xdr:rowOff>
    </xdr:from>
    <xdr:to>
      <xdr:col>50</xdr:col>
      <xdr:colOff>165100</xdr:colOff>
      <xdr:row>38</xdr:row>
      <xdr:rowOff>169286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58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160413</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675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96840</xdr:rowOff>
    </xdr:from>
    <xdr:to>
      <xdr:col>46</xdr:col>
      <xdr:colOff>38100</xdr:colOff>
      <xdr:row>39</xdr:row>
      <xdr:rowOff>26990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61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18117</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70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143170</xdr:rowOff>
    </xdr:from>
    <xdr:to>
      <xdr:col>41</xdr:col>
      <xdr:colOff>101600</xdr:colOff>
      <xdr:row>39</xdr:row>
      <xdr:rowOff>73320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65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64447</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750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16937</xdr:rowOff>
    </xdr:from>
    <xdr:to>
      <xdr:col>36</xdr:col>
      <xdr:colOff>165100</xdr:colOff>
      <xdr:row>30</xdr:row>
      <xdr:rowOff>118537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160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109664</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253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22764</xdr:rowOff>
    </xdr:from>
    <xdr:to>
      <xdr:col>54</xdr:col>
      <xdr:colOff>189865</xdr:colOff>
      <xdr:row>57</xdr:row>
      <xdr:rowOff>113952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595264"/>
          <a:ext cx="1270" cy="1291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117779</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989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113952</xdr:rowOff>
    </xdr:from>
    <xdr:to>
      <xdr:col>55</xdr:col>
      <xdr:colOff>88900</xdr:colOff>
      <xdr:row>57</xdr:row>
      <xdr:rowOff>113952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988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140891</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370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22764</xdr:rowOff>
    </xdr:from>
    <xdr:to>
      <xdr:col>55</xdr:col>
      <xdr:colOff>88900</xdr:colOff>
      <xdr:row>50</xdr:row>
      <xdr:rowOff>22764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59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71608</xdr:rowOff>
    </xdr:from>
    <xdr:to>
      <xdr:col>55</xdr:col>
      <xdr:colOff>0</xdr:colOff>
      <xdr:row>57</xdr:row>
      <xdr:rowOff>109578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844258"/>
          <a:ext cx="838200" cy="3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72938</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502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50061</xdr:rowOff>
    </xdr:from>
    <xdr:to>
      <xdr:col>55</xdr:col>
      <xdr:colOff>50800</xdr:colOff>
      <xdr:row>56</xdr:row>
      <xdr:rowOff>151661</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5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71608</xdr:rowOff>
    </xdr:from>
    <xdr:to>
      <xdr:col>50</xdr:col>
      <xdr:colOff>114300</xdr:colOff>
      <xdr:row>57</xdr:row>
      <xdr:rowOff>117023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844258"/>
          <a:ext cx="889000" cy="45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24595</xdr:rowOff>
    </xdr:from>
    <xdr:to>
      <xdr:col>50</xdr:col>
      <xdr:colOff>165100</xdr:colOff>
      <xdr:row>56</xdr:row>
      <xdr:rowOff>126195</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2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142722</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0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99116</xdr:rowOff>
    </xdr:from>
    <xdr:to>
      <xdr:col>45</xdr:col>
      <xdr:colOff>177800</xdr:colOff>
      <xdr:row>57</xdr:row>
      <xdr:rowOff>117023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871766"/>
          <a:ext cx="8890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129553</xdr:rowOff>
    </xdr:from>
    <xdr:to>
      <xdr:col>46</xdr:col>
      <xdr:colOff>38100</xdr:colOff>
      <xdr:row>57</xdr:row>
      <xdr:rowOff>59703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30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76230</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05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99116</xdr:rowOff>
    </xdr:from>
    <xdr:to>
      <xdr:col>41</xdr:col>
      <xdr:colOff>50800</xdr:colOff>
      <xdr:row>57</xdr:row>
      <xdr:rowOff>115004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871766"/>
          <a:ext cx="889000" cy="15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114206</xdr:rowOff>
    </xdr:from>
    <xdr:to>
      <xdr:col>41</xdr:col>
      <xdr:colOff>101600</xdr:colOff>
      <xdr:row>57</xdr:row>
      <xdr:rowOff>44356</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715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60883</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9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123457</xdr:rowOff>
    </xdr:from>
    <xdr:to>
      <xdr:col>36</xdr:col>
      <xdr:colOff>165100</xdr:colOff>
      <xdr:row>57</xdr:row>
      <xdr:rowOff>53607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2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70134</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9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58778</xdr:rowOff>
    </xdr:from>
    <xdr:to>
      <xdr:col>55</xdr:col>
      <xdr:colOff>50800</xdr:colOff>
      <xdr:row>57</xdr:row>
      <xdr:rowOff>160378</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83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145155</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746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20808</xdr:rowOff>
    </xdr:from>
    <xdr:to>
      <xdr:col>50</xdr:col>
      <xdr:colOff>165100</xdr:colOff>
      <xdr:row>57</xdr:row>
      <xdr:rowOff>122408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79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113535</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886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66223</xdr:rowOff>
    </xdr:from>
    <xdr:to>
      <xdr:col>46</xdr:col>
      <xdr:colOff>38100</xdr:colOff>
      <xdr:row>57</xdr:row>
      <xdr:rowOff>167823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838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158950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931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48316</xdr:rowOff>
    </xdr:from>
    <xdr:to>
      <xdr:col>41</xdr:col>
      <xdr:colOff>101600</xdr:colOff>
      <xdr:row>57</xdr:row>
      <xdr:rowOff>149916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2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141043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1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64204</xdr:rowOff>
    </xdr:from>
    <xdr:to>
      <xdr:col>36</xdr:col>
      <xdr:colOff>165100</xdr:colOff>
      <xdr:row>57</xdr:row>
      <xdr:rowOff>165804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83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156931</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929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54791</xdr:rowOff>
    </xdr:from>
    <xdr:to>
      <xdr:col>54</xdr:col>
      <xdr:colOff>189865</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227741"/>
          <a:ext cx="1270" cy="1415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1468</xdr:rowOff>
    </xdr:from>
    <xdr:ext cx="534377"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200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54791</xdr:rowOff>
    </xdr:from>
    <xdr:to>
      <xdr:col>55</xdr:col>
      <xdr:colOff>88900</xdr:colOff>
      <xdr:row>71</xdr:row>
      <xdr:rowOff>54791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22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75169</xdr:rowOff>
    </xdr:from>
    <xdr:to>
      <xdr:col>55</xdr:col>
      <xdr:colOff>0</xdr:colOff>
      <xdr:row>78</xdr:row>
      <xdr:rowOff>94013</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9639300" y="13448269"/>
          <a:ext cx="838200" cy="18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90778</xdr:rowOff>
    </xdr:from>
    <xdr:ext cx="469744"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3120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67901</xdr:rowOff>
    </xdr:from>
    <xdr:to>
      <xdr:col>55</xdr:col>
      <xdr:colOff>50800</xdr:colOff>
      <xdr:row>77</xdr:row>
      <xdr:rowOff>169501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26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94013</xdr:rowOff>
    </xdr:from>
    <xdr:to>
      <xdr:col>50</xdr:col>
      <xdr:colOff>114300</xdr:colOff>
      <xdr:row>78</xdr:row>
      <xdr:rowOff>100544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8750300" y="1346711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47230</xdr:rowOff>
    </xdr:from>
    <xdr:to>
      <xdr:col>50</xdr:col>
      <xdr:colOff>165100</xdr:colOff>
      <xdr:row>77</xdr:row>
      <xdr:rowOff>148830</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24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165357</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302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99402</xdr:rowOff>
    </xdr:from>
    <xdr:to>
      <xdr:col>45</xdr:col>
      <xdr:colOff>177800</xdr:colOff>
      <xdr:row>78</xdr:row>
      <xdr:rowOff>100544</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7861300" y="13472502"/>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149282</xdr:rowOff>
    </xdr:from>
    <xdr:to>
      <xdr:col>46</xdr:col>
      <xdr:colOff>38100</xdr:colOff>
      <xdr:row>78</xdr:row>
      <xdr:rowOff>79432</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35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95959</xdr:rowOff>
    </xdr:from>
    <xdr:ext cx="469744"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15428" y="13126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99402</xdr:rowOff>
    </xdr:from>
    <xdr:to>
      <xdr:col>41</xdr:col>
      <xdr:colOff>50800</xdr:colOff>
      <xdr:row>78</xdr:row>
      <xdr:rowOff>117591</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6972300" y="13472502"/>
          <a:ext cx="889000" cy="18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67118</xdr:rowOff>
    </xdr:from>
    <xdr:to>
      <xdr:col>41</xdr:col>
      <xdr:colOff>101600</xdr:colOff>
      <xdr:row>77</xdr:row>
      <xdr:rowOff>168718</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26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13795</xdr:rowOff>
    </xdr:from>
    <xdr:ext cx="469744"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26428" y="1304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139192</xdr:rowOff>
    </xdr:from>
    <xdr:to>
      <xdr:col>36</xdr:col>
      <xdr:colOff>165100</xdr:colOff>
      <xdr:row>78</xdr:row>
      <xdr:rowOff>69342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33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85869</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37428" y="131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24369</xdr:rowOff>
    </xdr:from>
    <xdr:to>
      <xdr:col>55</xdr:col>
      <xdr:colOff>50800</xdr:colOff>
      <xdr:row>78</xdr:row>
      <xdr:rowOff>125969</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3397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2796</xdr:rowOff>
    </xdr:from>
    <xdr:ext cx="469744"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3375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43213</xdr:rowOff>
    </xdr:from>
    <xdr:to>
      <xdr:col>50</xdr:col>
      <xdr:colOff>165100</xdr:colOff>
      <xdr:row>78</xdr:row>
      <xdr:rowOff>144813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341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135940</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04428" y="13509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49744</xdr:rowOff>
    </xdr:from>
    <xdr:to>
      <xdr:col>46</xdr:col>
      <xdr:colOff>38100</xdr:colOff>
      <xdr:row>78</xdr:row>
      <xdr:rowOff>151344</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342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142471</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15428" y="13515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48602</xdr:rowOff>
    </xdr:from>
    <xdr:to>
      <xdr:col>41</xdr:col>
      <xdr:colOff>101600</xdr:colOff>
      <xdr:row>78</xdr:row>
      <xdr:rowOff>150202</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342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141329</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26428" y="1351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66791</xdr:rowOff>
    </xdr:from>
    <xdr:to>
      <xdr:col>36</xdr:col>
      <xdr:colOff>165100</xdr:colOff>
      <xdr:row>78</xdr:row>
      <xdr:rowOff>168391</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343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159518</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37428" y="13532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a:extLst>
            <a:ext uri="{FF2B5EF4-FFF2-40B4-BE49-F238E27FC236}">
              <a16:creationId xmlns:a16="http://schemas.microsoft.com/office/drawing/2014/main" id="{00000000-0008-0000-06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564</xdr:rowOff>
    </xdr:from>
    <xdr:to>
      <xdr:col>54</xdr:col>
      <xdr:colOff>189865</xdr:colOff>
      <xdr:row>97</xdr:row>
      <xdr:rowOff>124792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10475595" y="15602514"/>
          <a:ext cx="1270" cy="1152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128619</xdr:rowOff>
    </xdr:from>
    <xdr:ext cx="534377" cy="259045"/>
    <xdr:sp macro="" textlink="">
      <xdr:nvSpPr>
        <xdr:cNvPr id="460" name="普通建設事業費 （ うち更新整備　）最小値テキスト">
          <a:extLst>
            <a:ext uri="{FF2B5EF4-FFF2-40B4-BE49-F238E27FC236}">
              <a16:creationId xmlns:a16="http://schemas.microsoft.com/office/drawing/2014/main" id="{00000000-0008-0000-0600-0000CC010000}"/>
            </a:ext>
          </a:extLst>
        </xdr:cNvPr>
        <xdr:cNvSpPr txBox="1"/>
      </xdr:nvSpPr>
      <xdr:spPr>
        <a:xfrm>
          <a:off x="10528300" y="16759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124792</xdr:rowOff>
    </xdr:from>
    <xdr:to>
      <xdr:col>55</xdr:col>
      <xdr:colOff>88900</xdr:colOff>
      <xdr:row>97</xdr:row>
      <xdr:rowOff>124792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6755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118691</xdr:rowOff>
    </xdr:from>
    <xdr:ext cx="534377" cy="259045"/>
    <xdr:sp macro="" textlink="">
      <xdr:nvSpPr>
        <xdr:cNvPr id="462" name="普通建設事業費 （ うち更新整備　）最大値テキスト">
          <a:extLst>
            <a:ext uri="{FF2B5EF4-FFF2-40B4-BE49-F238E27FC236}">
              <a16:creationId xmlns:a16="http://schemas.microsoft.com/office/drawing/2014/main" id="{00000000-0008-0000-0600-0000CE010000}"/>
            </a:ext>
          </a:extLst>
        </xdr:cNvPr>
        <xdr:cNvSpPr txBox="1"/>
      </xdr:nvSpPr>
      <xdr:spPr>
        <a:xfrm>
          <a:off x="10528300" y="15377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564</xdr:rowOff>
    </xdr:from>
    <xdr:to>
      <xdr:col>55</xdr:col>
      <xdr:colOff>88900</xdr:colOff>
      <xdr:row>91</xdr:row>
      <xdr:rowOff>564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5602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86909</xdr:rowOff>
    </xdr:from>
    <xdr:to>
      <xdr:col>55</xdr:col>
      <xdr:colOff>0</xdr:colOff>
      <xdr:row>97</xdr:row>
      <xdr:rowOff>124792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9639300" y="16717559"/>
          <a:ext cx="838200" cy="37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32959</xdr:rowOff>
    </xdr:from>
    <xdr:ext cx="534377" cy="259045"/>
    <xdr:sp macro="" textlink="">
      <xdr:nvSpPr>
        <xdr:cNvPr id="465" name="普通建設事業費 （ うち更新整備　）平均値テキスト">
          <a:extLst>
            <a:ext uri="{FF2B5EF4-FFF2-40B4-BE49-F238E27FC236}">
              <a16:creationId xmlns:a16="http://schemas.microsoft.com/office/drawing/2014/main" id="{00000000-0008-0000-0600-0000D1010000}"/>
            </a:ext>
          </a:extLst>
        </xdr:cNvPr>
        <xdr:cNvSpPr txBox="1"/>
      </xdr:nvSpPr>
      <xdr:spPr>
        <a:xfrm>
          <a:off x="10528300" y="163207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10082</xdr:rowOff>
    </xdr:from>
    <xdr:to>
      <xdr:col>55</xdr:col>
      <xdr:colOff>50800</xdr:colOff>
      <xdr:row>96</xdr:row>
      <xdr:rowOff>111682</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10426700" y="1646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86909</xdr:rowOff>
    </xdr:from>
    <xdr:to>
      <xdr:col>50</xdr:col>
      <xdr:colOff>114300</xdr:colOff>
      <xdr:row>98</xdr:row>
      <xdr:rowOff>40487</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8750300" y="16717559"/>
          <a:ext cx="889000" cy="125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30820</xdr:rowOff>
    </xdr:from>
    <xdr:to>
      <xdr:col>50</xdr:col>
      <xdr:colOff>165100</xdr:colOff>
      <xdr:row>96</xdr:row>
      <xdr:rowOff>132420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9588500" y="1649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148947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372111" y="16265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158347</xdr:rowOff>
    </xdr:from>
    <xdr:to>
      <xdr:col>45</xdr:col>
      <xdr:colOff>177800</xdr:colOff>
      <xdr:row>98</xdr:row>
      <xdr:rowOff>40487</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7861300" y="16788997"/>
          <a:ext cx="889000" cy="53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117425</xdr:rowOff>
    </xdr:from>
    <xdr:to>
      <xdr:col>46</xdr:col>
      <xdr:colOff>38100</xdr:colOff>
      <xdr:row>97</xdr:row>
      <xdr:rowOff>47575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8699500" y="1657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64102</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483111" y="16351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97115</xdr:rowOff>
    </xdr:from>
    <xdr:to>
      <xdr:col>41</xdr:col>
      <xdr:colOff>50800</xdr:colOff>
      <xdr:row>97</xdr:row>
      <xdr:rowOff>158347</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6972300" y="16727765"/>
          <a:ext cx="889000" cy="61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156353</xdr:rowOff>
    </xdr:from>
    <xdr:to>
      <xdr:col>41</xdr:col>
      <xdr:colOff>101600</xdr:colOff>
      <xdr:row>97</xdr:row>
      <xdr:rowOff>86503</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7810500" y="16615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103030</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94111" y="16390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145413</xdr:rowOff>
    </xdr:from>
    <xdr:to>
      <xdr:col>36</xdr:col>
      <xdr:colOff>165100</xdr:colOff>
      <xdr:row>97</xdr:row>
      <xdr:rowOff>75563</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6921500" y="1660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92090</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05111" y="1637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73992</xdr:rowOff>
    </xdr:from>
    <xdr:to>
      <xdr:col>55</xdr:col>
      <xdr:colOff>50800</xdr:colOff>
      <xdr:row>98</xdr:row>
      <xdr:rowOff>4142</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10426700" y="16704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160369</xdr:rowOff>
    </xdr:from>
    <xdr:ext cx="534377" cy="259045"/>
    <xdr:sp macro="" textlink="">
      <xdr:nvSpPr>
        <xdr:cNvPr id="484" name="普通建設事業費 （ うち更新整備　）該当値テキスト">
          <a:extLst>
            <a:ext uri="{FF2B5EF4-FFF2-40B4-BE49-F238E27FC236}">
              <a16:creationId xmlns:a16="http://schemas.microsoft.com/office/drawing/2014/main" id="{00000000-0008-0000-0600-0000E4010000}"/>
            </a:ext>
          </a:extLst>
        </xdr:cNvPr>
        <xdr:cNvSpPr txBox="1"/>
      </xdr:nvSpPr>
      <xdr:spPr>
        <a:xfrm>
          <a:off x="10528300" y="16619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36109</xdr:rowOff>
    </xdr:from>
    <xdr:to>
      <xdr:col>50</xdr:col>
      <xdr:colOff>165100</xdr:colOff>
      <xdr:row>97</xdr:row>
      <xdr:rowOff>137709</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9588500" y="1666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128836</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372111" y="16759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161137</xdr:rowOff>
    </xdr:from>
    <xdr:to>
      <xdr:col>46</xdr:col>
      <xdr:colOff>38100</xdr:colOff>
      <xdr:row>98</xdr:row>
      <xdr:rowOff>91287</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8699500" y="1679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82414</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483111" y="16884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107547</xdr:rowOff>
    </xdr:from>
    <xdr:to>
      <xdr:col>41</xdr:col>
      <xdr:colOff>101600</xdr:colOff>
      <xdr:row>98</xdr:row>
      <xdr:rowOff>37697</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7810500" y="1673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28824</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594111" y="16830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46315</xdr:rowOff>
    </xdr:from>
    <xdr:to>
      <xdr:col>36</xdr:col>
      <xdr:colOff>165100</xdr:colOff>
      <xdr:row>97</xdr:row>
      <xdr:rowOff>147915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6921500" y="1667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139042</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05111" y="1676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35</xdr:row>
      <xdr:rowOff>54627</xdr:rowOff>
    </xdr:from>
    <xdr:ext cx="31290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33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32</xdr:row>
      <xdr:rowOff>111777</xdr:rowOff>
    </xdr:from>
    <xdr:ext cx="31290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33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29</xdr:row>
      <xdr:rowOff>168927</xdr:rowOff>
    </xdr:from>
    <xdr:ext cx="312906"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2133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27</xdr:row>
      <xdr:rowOff>54627</xdr:rowOff>
    </xdr:from>
    <xdr:ext cx="31290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33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38</xdr:row>
      <xdr:rowOff>139700</xdr:rowOff>
    </xdr:from>
    <xdr:to>
      <xdr:col>85</xdr:col>
      <xdr:colOff>126364</xdr:colOff>
      <xdr:row>38</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317595" y="6654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10177</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10177</xdr:rowOff>
    </xdr:from>
    <xdr:ext cx="249299"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635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67327</xdr:rowOff>
    </xdr:from>
    <xdr:ext cx="249299"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82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88900</xdr:rowOff>
    </xdr:from>
    <xdr:to>
      <xdr:col>81</xdr:col>
      <xdr:colOff>101600</xdr:colOff>
      <xdr:row>39</xdr:row>
      <xdr:rowOff>19050</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88900</xdr:rowOff>
    </xdr:from>
    <xdr:to>
      <xdr:col>76</xdr:col>
      <xdr:colOff>165100</xdr:colOff>
      <xdr:row>39</xdr:row>
      <xdr:rowOff>19050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88900</xdr:rowOff>
    </xdr:from>
    <xdr:to>
      <xdr:col>72</xdr:col>
      <xdr:colOff>38100</xdr:colOff>
      <xdr:row>37</xdr:row>
      <xdr:rowOff>19050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35</xdr:row>
      <xdr:rowOff>35577</xdr:rowOff>
    </xdr:from>
    <xdr:ext cx="313932"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46333" y="6036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146050</xdr:rowOff>
    </xdr:from>
    <xdr:to>
      <xdr:col>67</xdr:col>
      <xdr:colOff>101600</xdr:colOff>
      <xdr:row>30</xdr:row>
      <xdr:rowOff>76200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51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28</xdr:row>
      <xdr:rowOff>92727</xdr:rowOff>
    </xdr:from>
    <xdr:ext cx="313932"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57333" y="4893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124477</xdr:rowOff>
    </xdr:from>
    <xdr:ext cx="249299"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468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37</xdr:row>
      <xdr:rowOff>35577</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356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37</xdr:row>
      <xdr:rowOff>35577</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67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id="{00000000-0008-0000-06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87808</xdr:rowOff>
    </xdr:from>
    <xdr:to>
      <xdr:col>85</xdr:col>
      <xdr:colOff>126364</xdr:colOff>
      <xdr:row>79</xdr:row>
      <xdr:rowOff>44298</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6317595" y="12089308"/>
          <a:ext cx="1269" cy="1499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48125</xdr:rowOff>
    </xdr:from>
    <xdr:ext cx="249299" cy="259045"/>
    <xdr:sp macro="" textlink="">
      <xdr:nvSpPr>
        <xdr:cNvPr id="621" name="公債費最小値テキスト">
          <a:extLst>
            <a:ext uri="{FF2B5EF4-FFF2-40B4-BE49-F238E27FC236}">
              <a16:creationId xmlns:a16="http://schemas.microsoft.com/office/drawing/2014/main" id="{00000000-0008-0000-0600-00006D020000}"/>
            </a:ext>
          </a:extLst>
        </xdr:cNvPr>
        <xdr:cNvSpPr txBox="1"/>
      </xdr:nvSpPr>
      <xdr:spPr>
        <a:xfrm>
          <a:off x="16370300" y="13592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44298</xdr:rowOff>
    </xdr:from>
    <xdr:to>
      <xdr:col>86</xdr:col>
      <xdr:colOff>25400</xdr:colOff>
      <xdr:row>79</xdr:row>
      <xdr:rowOff>44298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3588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34485</xdr:rowOff>
    </xdr:from>
    <xdr:ext cx="534377" cy="259045"/>
    <xdr:sp macro="" textlink="">
      <xdr:nvSpPr>
        <xdr:cNvPr id="623" name="公債費最大値テキスト">
          <a:extLst>
            <a:ext uri="{FF2B5EF4-FFF2-40B4-BE49-F238E27FC236}">
              <a16:creationId xmlns:a16="http://schemas.microsoft.com/office/drawing/2014/main" id="{00000000-0008-0000-0600-00006F020000}"/>
            </a:ext>
          </a:extLst>
        </xdr:cNvPr>
        <xdr:cNvSpPr txBox="1"/>
      </xdr:nvSpPr>
      <xdr:spPr>
        <a:xfrm>
          <a:off x="16370300" y="1186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87808</xdr:rowOff>
    </xdr:from>
    <xdr:to>
      <xdr:col>86</xdr:col>
      <xdr:colOff>25400</xdr:colOff>
      <xdr:row>70</xdr:row>
      <xdr:rowOff>87808</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208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57252</xdr:rowOff>
    </xdr:from>
    <xdr:to>
      <xdr:col>85</xdr:col>
      <xdr:colOff>127000</xdr:colOff>
      <xdr:row>76</xdr:row>
      <xdr:rowOff>58165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5481300" y="13087452"/>
          <a:ext cx="83820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42257</xdr:rowOff>
    </xdr:from>
    <xdr:ext cx="469744" cy="259045"/>
    <xdr:sp macro="" textlink="">
      <xdr:nvSpPr>
        <xdr:cNvPr id="626" name="公債費平均値テキスト">
          <a:extLst>
            <a:ext uri="{FF2B5EF4-FFF2-40B4-BE49-F238E27FC236}">
              <a16:creationId xmlns:a16="http://schemas.microsoft.com/office/drawing/2014/main" id="{00000000-0008-0000-0600-000072020000}"/>
            </a:ext>
          </a:extLst>
        </xdr:cNvPr>
        <xdr:cNvSpPr txBox="1"/>
      </xdr:nvSpPr>
      <xdr:spPr>
        <a:xfrm>
          <a:off x="16370300" y="13072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63830</xdr:rowOff>
    </xdr:from>
    <xdr:to>
      <xdr:col>85</xdr:col>
      <xdr:colOff>177800</xdr:colOff>
      <xdr:row>76</xdr:row>
      <xdr:rowOff>165430</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6268700" y="130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168047</xdr:rowOff>
    </xdr:from>
    <xdr:to>
      <xdr:col>81</xdr:col>
      <xdr:colOff>50800</xdr:colOff>
      <xdr:row>76</xdr:row>
      <xdr:rowOff>58165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4592300" y="13026797"/>
          <a:ext cx="889000" cy="61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38836</xdr:rowOff>
    </xdr:from>
    <xdr:to>
      <xdr:col>81</xdr:col>
      <xdr:colOff>101600</xdr:colOff>
      <xdr:row>76</xdr:row>
      <xdr:rowOff>140436</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5430500" y="13069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131563</xdr:rowOff>
    </xdr:from>
    <xdr:ext cx="469744"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46428" y="1316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147091</xdr:rowOff>
    </xdr:from>
    <xdr:to>
      <xdr:col>76</xdr:col>
      <xdr:colOff>114300</xdr:colOff>
      <xdr:row>75</xdr:row>
      <xdr:rowOff>168047</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3703300" y="12834391"/>
          <a:ext cx="889000" cy="19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86158</xdr:rowOff>
    </xdr:from>
    <xdr:to>
      <xdr:col>76</xdr:col>
      <xdr:colOff>165100</xdr:colOff>
      <xdr:row>77</xdr:row>
      <xdr:rowOff>16308</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4541500" y="13116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7435</xdr:rowOff>
    </xdr:from>
    <xdr:ext cx="469744"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357428" y="13209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147091</xdr:rowOff>
    </xdr:from>
    <xdr:to>
      <xdr:col>71</xdr:col>
      <xdr:colOff>177800</xdr:colOff>
      <xdr:row>76</xdr:row>
      <xdr:rowOff>80111</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2814300" y="12834391"/>
          <a:ext cx="889000" cy="275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12928</xdr:rowOff>
    </xdr:from>
    <xdr:to>
      <xdr:col>72</xdr:col>
      <xdr:colOff>38100</xdr:colOff>
      <xdr:row>76</xdr:row>
      <xdr:rowOff>114528</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3652500" y="1304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105655</xdr:rowOff>
    </xdr:from>
    <xdr:ext cx="469744"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468428" y="1313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43714</xdr:rowOff>
    </xdr:from>
    <xdr:to>
      <xdr:col>67</xdr:col>
      <xdr:colOff>101600</xdr:colOff>
      <xdr:row>76</xdr:row>
      <xdr:rowOff>145314</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2763500" y="130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136441</xdr:rowOff>
    </xdr:from>
    <xdr:ext cx="469744"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579428" y="1316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6452</xdr:rowOff>
    </xdr:from>
    <xdr:to>
      <xdr:col>85</xdr:col>
      <xdr:colOff>177800</xdr:colOff>
      <xdr:row>76</xdr:row>
      <xdr:rowOff>108052</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6268700" y="130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29329</xdr:rowOff>
    </xdr:from>
    <xdr:ext cx="469744" cy="259045"/>
    <xdr:sp macro="" textlink="">
      <xdr:nvSpPr>
        <xdr:cNvPr id="645" name="公債費該当値テキスト">
          <a:extLst>
            <a:ext uri="{FF2B5EF4-FFF2-40B4-BE49-F238E27FC236}">
              <a16:creationId xmlns:a16="http://schemas.microsoft.com/office/drawing/2014/main" id="{00000000-0008-0000-0600-000085020000}"/>
            </a:ext>
          </a:extLst>
        </xdr:cNvPr>
        <xdr:cNvSpPr txBox="1"/>
      </xdr:nvSpPr>
      <xdr:spPr>
        <a:xfrm>
          <a:off x="16370300" y="12888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7365</xdr:rowOff>
    </xdr:from>
    <xdr:to>
      <xdr:col>81</xdr:col>
      <xdr:colOff>101600</xdr:colOff>
      <xdr:row>76</xdr:row>
      <xdr:rowOff>108965</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5430500" y="1303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74</xdr:row>
      <xdr:rowOff>125493</xdr:rowOff>
    </xdr:from>
    <xdr:ext cx="469744"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46428" y="12812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117246</xdr:rowOff>
    </xdr:from>
    <xdr:to>
      <xdr:col>76</xdr:col>
      <xdr:colOff>165100</xdr:colOff>
      <xdr:row>76</xdr:row>
      <xdr:rowOff>47396</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541500" y="1297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74</xdr:row>
      <xdr:rowOff>63923</xdr:rowOff>
    </xdr:from>
    <xdr:ext cx="469744"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357428" y="12751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96291</xdr:rowOff>
    </xdr:from>
    <xdr:to>
      <xdr:col>72</xdr:col>
      <xdr:colOff>38100</xdr:colOff>
      <xdr:row>75</xdr:row>
      <xdr:rowOff>26441</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652500" y="1278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73</xdr:row>
      <xdr:rowOff>42968</xdr:rowOff>
    </xdr:from>
    <xdr:ext cx="469744"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68428" y="12558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29311</xdr:rowOff>
    </xdr:from>
    <xdr:to>
      <xdr:col>67</xdr:col>
      <xdr:colOff>101600</xdr:colOff>
      <xdr:row>76</xdr:row>
      <xdr:rowOff>130911</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2763500" y="1305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74</xdr:row>
      <xdr:rowOff>147438</xdr:rowOff>
    </xdr:from>
    <xdr:ext cx="469744"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79428" y="1283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積立金グラフ枠">
          <a:extLst>
            <a:ext uri="{FF2B5EF4-FFF2-40B4-BE49-F238E27FC236}">
              <a16:creationId xmlns:a16="http://schemas.microsoft.com/office/drawing/2014/main" id="{00000000-0008-0000-0600-0000A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90912</xdr:rowOff>
    </xdr:from>
    <xdr:to>
      <xdr:col>85</xdr:col>
      <xdr:colOff>126364</xdr:colOff>
      <xdr:row>98</xdr:row>
      <xdr:rowOff>65633</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6317595" y="15521412"/>
          <a:ext cx="1269" cy="134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69460</xdr:rowOff>
    </xdr:from>
    <xdr:ext cx="469744" cy="259045"/>
    <xdr:sp macro="" textlink="">
      <xdr:nvSpPr>
        <xdr:cNvPr id="678" name="積立金最小値テキスト">
          <a:extLst>
            <a:ext uri="{FF2B5EF4-FFF2-40B4-BE49-F238E27FC236}">
              <a16:creationId xmlns:a16="http://schemas.microsoft.com/office/drawing/2014/main" id="{00000000-0008-0000-0600-0000A6020000}"/>
            </a:ext>
          </a:extLst>
        </xdr:cNvPr>
        <xdr:cNvSpPr txBox="1"/>
      </xdr:nvSpPr>
      <xdr:spPr>
        <a:xfrm>
          <a:off x="16370300" y="16871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65633</xdr:rowOff>
    </xdr:from>
    <xdr:to>
      <xdr:col>86</xdr:col>
      <xdr:colOff>25400</xdr:colOff>
      <xdr:row>98</xdr:row>
      <xdr:rowOff>65633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6867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37589</xdr:rowOff>
    </xdr:from>
    <xdr:ext cx="534377" cy="259045"/>
    <xdr:sp macro="" textlink="">
      <xdr:nvSpPr>
        <xdr:cNvPr id="680" name="積立金最大値テキスト">
          <a:extLst>
            <a:ext uri="{FF2B5EF4-FFF2-40B4-BE49-F238E27FC236}">
              <a16:creationId xmlns:a16="http://schemas.microsoft.com/office/drawing/2014/main" id="{00000000-0008-0000-0600-0000A8020000}"/>
            </a:ext>
          </a:extLst>
        </xdr:cNvPr>
        <xdr:cNvSpPr txBox="1"/>
      </xdr:nvSpPr>
      <xdr:spPr>
        <a:xfrm>
          <a:off x="16370300" y="1529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90912</xdr:rowOff>
    </xdr:from>
    <xdr:to>
      <xdr:col>86</xdr:col>
      <xdr:colOff>25400</xdr:colOff>
      <xdr:row>90</xdr:row>
      <xdr:rowOff>90912</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5521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161931</xdr:rowOff>
    </xdr:from>
    <xdr:to>
      <xdr:col>85</xdr:col>
      <xdr:colOff>127000</xdr:colOff>
      <xdr:row>98</xdr:row>
      <xdr:rowOff>88075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5481300" y="16792581"/>
          <a:ext cx="838200" cy="97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19384</xdr:rowOff>
    </xdr:from>
    <xdr:ext cx="534377" cy="259045"/>
    <xdr:sp macro="" textlink="">
      <xdr:nvSpPr>
        <xdr:cNvPr id="683" name="積立金平均値テキスト">
          <a:extLst>
            <a:ext uri="{FF2B5EF4-FFF2-40B4-BE49-F238E27FC236}">
              <a16:creationId xmlns:a16="http://schemas.microsoft.com/office/drawing/2014/main" id="{00000000-0008-0000-0600-0000AB020000}"/>
            </a:ext>
          </a:extLst>
        </xdr:cNvPr>
        <xdr:cNvSpPr txBox="1"/>
      </xdr:nvSpPr>
      <xdr:spPr>
        <a:xfrm>
          <a:off x="16370300" y="163071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167957</xdr:rowOff>
    </xdr:from>
    <xdr:to>
      <xdr:col>85</xdr:col>
      <xdr:colOff>177800</xdr:colOff>
      <xdr:row>96</xdr:row>
      <xdr:rowOff>98107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6268700" y="1645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86379</xdr:rowOff>
    </xdr:from>
    <xdr:to>
      <xdr:col>81</xdr:col>
      <xdr:colOff>50800</xdr:colOff>
      <xdr:row>98</xdr:row>
      <xdr:rowOff>88075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4592300" y="16888479"/>
          <a:ext cx="889000" cy="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117875</xdr:rowOff>
    </xdr:from>
    <xdr:to>
      <xdr:col>81</xdr:col>
      <xdr:colOff>101600</xdr:colOff>
      <xdr:row>96</xdr:row>
      <xdr:rowOff>48025</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5430500" y="164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64552</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14111" y="1618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86379</xdr:rowOff>
    </xdr:from>
    <xdr:to>
      <xdr:col>76</xdr:col>
      <xdr:colOff>114300</xdr:colOff>
      <xdr:row>99</xdr:row>
      <xdr:rowOff>10483</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3703300" y="16888479"/>
          <a:ext cx="889000" cy="95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42038</xdr:rowOff>
    </xdr:from>
    <xdr:to>
      <xdr:col>76</xdr:col>
      <xdr:colOff>165100</xdr:colOff>
      <xdr:row>95</xdr:row>
      <xdr:rowOff>143638</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4541500" y="163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160165</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4325111" y="161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10483</xdr:rowOff>
    </xdr:from>
    <xdr:to>
      <xdr:col>71</xdr:col>
      <xdr:colOff>177800</xdr:colOff>
      <xdr:row>99</xdr:row>
      <xdr:rowOff>32201</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2814300" y="16984033"/>
          <a:ext cx="889000" cy="21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107187</xdr:rowOff>
    </xdr:from>
    <xdr:to>
      <xdr:col>72</xdr:col>
      <xdr:colOff>38100</xdr:colOff>
      <xdr:row>96</xdr:row>
      <xdr:rowOff>37337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3652500" y="1639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53864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436111" y="1617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299</xdr:rowOff>
    </xdr:from>
    <xdr:to>
      <xdr:col>67</xdr:col>
      <xdr:colOff>101600</xdr:colOff>
      <xdr:row>97</xdr:row>
      <xdr:rowOff>101899</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2763500" y="1663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118426</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547111" y="16406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111131</xdr:rowOff>
    </xdr:from>
    <xdr:to>
      <xdr:col>85</xdr:col>
      <xdr:colOff>177800</xdr:colOff>
      <xdr:row>98</xdr:row>
      <xdr:rowOff>41281</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6268700" y="16741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26058</xdr:rowOff>
    </xdr:from>
    <xdr:ext cx="534377" cy="259045"/>
    <xdr:sp macro="" textlink="">
      <xdr:nvSpPr>
        <xdr:cNvPr id="702" name="積立金該当値テキスト">
          <a:extLst>
            <a:ext uri="{FF2B5EF4-FFF2-40B4-BE49-F238E27FC236}">
              <a16:creationId xmlns:a16="http://schemas.microsoft.com/office/drawing/2014/main" id="{00000000-0008-0000-0600-0000BE020000}"/>
            </a:ext>
          </a:extLst>
        </xdr:cNvPr>
        <xdr:cNvSpPr txBox="1"/>
      </xdr:nvSpPr>
      <xdr:spPr>
        <a:xfrm>
          <a:off x="16370300" y="16656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37275</xdr:rowOff>
    </xdr:from>
    <xdr:to>
      <xdr:col>81</xdr:col>
      <xdr:colOff>101600</xdr:colOff>
      <xdr:row>98</xdr:row>
      <xdr:rowOff>138875</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5430500" y="1683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130002</xdr:rowOff>
    </xdr:from>
    <xdr:ext cx="469744"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46428" y="16932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35579</xdr:rowOff>
    </xdr:from>
    <xdr:to>
      <xdr:col>76</xdr:col>
      <xdr:colOff>165100</xdr:colOff>
      <xdr:row>98</xdr:row>
      <xdr:rowOff>137179</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4541500" y="1683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128306</xdr:rowOff>
    </xdr:from>
    <xdr:ext cx="469744"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357428" y="16930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131133</xdr:rowOff>
    </xdr:from>
    <xdr:to>
      <xdr:col>72</xdr:col>
      <xdr:colOff>38100</xdr:colOff>
      <xdr:row>99</xdr:row>
      <xdr:rowOff>61283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3652500" y="1693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52410</xdr:rowOff>
    </xdr:from>
    <xdr:ext cx="469744"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68428" y="17025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152851</xdr:rowOff>
    </xdr:from>
    <xdr:to>
      <xdr:col>67</xdr:col>
      <xdr:colOff>101600</xdr:colOff>
      <xdr:row>99</xdr:row>
      <xdr:rowOff>83001</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2763500" y="16954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74128</xdr:rowOff>
    </xdr:from>
    <xdr:ext cx="378565"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5017" y="170476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15342</xdr:rowOff>
    </xdr:from>
    <xdr:to>
      <xdr:col>116</xdr:col>
      <xdr:colOff>62864</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158842"/>
          <a:ext cx="1269" cy="1495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159580</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674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133469</xdr:rowOff>
    </xdr:from>
    <xdr:ext cx="469744"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493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15342</xdr:rowOff>
    </xdr:from>
    <xdr:to>
      <xdr:col>116</xdr:col>
      <xdr:colOff>152400</xdr:colOff>
      <xdr:row>30</xdr:row>
      <xdr:rowOff>15342</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158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77030</xdr:rowOff>
    </xdr:from>
    <xdr:ext cx="313932"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42068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54153</xdr:rowOff>
    </xdr:from>
    <xdr:to>
      <xdr:col>116</xdr:col>
      <xdr:colOff>114300</xdr:colOff>
      <xdr:row>38</xdr:row>
      <xdr:rowOff>155753</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56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68783</xdr:rowOff>
    </xdr:from>
    <xdr:to>
      <xdr:col>112</xdr:col>
      <xdr:colOff>38100</xdr:colOff>
      <xdr:row>38</xdr:row>
      <xdr:rowOff>170383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58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15460</xdr:rowOff>
    </xdr:from>
    <xdr:ext cx="313932"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66333" y="6359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32580</xdr:rowOff>
    </xdr:from>
    <xdr:ext cx="249299"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6547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420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58819</xdr:rowOff>
    </xdr:from>
    <xdr:to>
      <xdr:col>116</xdr:col>
      <xdr:colOff>62864</xdr:colOff>
      <xdr:row>59</xdr:row>
      <xdr:rowOff>98661</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631319"/>
          <a:ext cx="1269" cy="1582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102488</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2180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98661</xdr:rowOff>
    </xdr:from>
    <xdr:to>
      <xdr:col>116</xdr:col>
      <xdr:colOff>152400</xdr:colOff>
      <xdr:row>59</xdr:row>
      <xdr:rowOff>98661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21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5496</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40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58819</xdr:rowOff>
    </xdr:from>
    <xdr:to>
      <xdr:col>116</xdr:col>
      <xdr:colOff>152400</xdr:colOff>
      <xdr:row>50</xdr:row>
      <xdr:rowOff>58819</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631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133604</xdr:rowOff>
    </xdr:from>
    <xdr:to>
      <xdr:col>116</xdr:col>
      <xdr:colOff>63500</xdr:colOff>
      <xdr:row>57</xdr:row>
      <xdr:rowOff>18651</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1323300" y="9734804"/>
          <a:ext cx="838200" cy="56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150276</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9229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399</xdr:rowOff>
    </xdr:from>
    <xdr:to>
      <xdr:col>116</xdr:col>
      <xdr:colOff>114300</xdr:colOff>
      <xdr:row>58</xdr:row>
      <xdr:rowOff>101999</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944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116187</xdr:rowOff>
    </xdr:from>
    <xdr:to>
      <xdr:col>111</xdr:col>
      <xdr:colOff>177800</xdr:colOff>
      <xdr:row>56</xdr:row>
      <xdr:rowOff>133604</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0434300" y="9717387"/>
          <a:ext cx="88900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155303</xdr:rowOff>
    </xdr:from>
    <xdr:to>
      <xdr:col>112</xdr:col>
      <xdr:colOff>38100</xdr:colOff>
      <xdr:row>58</xdr:row>
      <xdr:rowOff>85453</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92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76580</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10020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116187</xdr:rowOff>
    </xdr:from>
    <xdr:to>
      <xdr:col>107</xdr:col>
      <xdr:colOff>50800</xdr:colOff>
      <xdr:row>56</xdr:row>
      <xdr:rowOff>161798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9545300" y="9717387"/>
          <a:ext cx="889000" cy="45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114481</xdr:rowOff>
    </xdr:from>
    <xdr:to>
      <xdr:col>107</xdr:col>
      <xdr:colOff>101600</xdr:colOff>
      <xdr:row>58</xdr:row>
      <xdr:rowOff>44631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88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35758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97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161798</xdr:rowOff>
    </xdr:from>
    <xdr:to>
      <xdr:col>102</xdr:col>
      <xdr:colOff>114300</xdr:colOff>
      <xdr:row>57</xdr:row>
      <xdr:rowOff>137740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8656300" y="9762998"/>
          <a:ext cx="889000" cy="14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155629</xdr:rowOff>
    </xdr:from>
    <xdr:to>
      <xdr:col>102</xdr:col>
      <xdr:colOff>165100</xdr:colOff>
      <xdr:row>58</xdr:row>
      <xdr:rowOff>85779</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928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76906</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10021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138321</xdr:rowOff>
    </xdr:from>
    <xdr:to>
      <xdr:col>98</xdr:col>
      <xdr:colOff>38100</xdr:colOff>
      <xdr:row>58</xdr:row>
      <xdr:rowOff>68471</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91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59598</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1000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139301</xdr:rowOff>
    </xdr:from>
    <xdr:to>
      <xdr:col>116</xdr:col>
      <xdr:colOff>114300</xdr:colOff>
      <xdr:row>57</xdr:row>
      <xdr:rowOff>69451</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9740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162178</xdr:rowOff>
    </xdr:from>
    <xdr:ext cx="469744"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591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82804</xdr:rowOff>
    </xdr:from>
    <xdr:to>
      <xdr:col>112</xdr:col>
      <xdr:colOff>38100</xdr:colOff>
      <xdr:row>57</xdr:row>
      <xdr:rowOff>12954</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968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29481</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88428" y="9459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65387</xdr:rowOff>
    </xdr:from>
    <xdr:to>
      <xdr:col>107</xdr:col>
      <xdr:colOff>101600</xdr:colOff>
      <xdr:row>56</xdr:row>
      <xdr:rowOff>166987</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9666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12064</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99428" y="9441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110998</xdr:rowOff>
    </xdr:from>
    <xdr:to>
      <xdr:col>102</xdr:col>
      <xdr:colOff>165100</xdr:colOff>
      <xdr:row>57</xdr:row>
      <xdr:rowOff>41148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9712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57675</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428" y="9487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86940</xdr:rowOff>
    </xdr:from>
    <xdr:to>
      <xdr:col>98</xdr:col>
      <xdr:colOff>38100</xdr:colOff>
      <xdr:row>58</xdr:row>
      <xdr:rowOff>17090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985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33617</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428" y="963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84562</xdr:rowOff>
    </xdr:from>
    <xdr:to>
      <xdr:col>116</xdr:col>
      <xdr:colOff>62864</xdr:colOff>
      <xdr:row>76</xdr:row>
      <xdr:rowOff>158948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086062"/>
          <a:ext cx="1269" cy="1103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162775</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19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158948</xdr:rowOff>
    </xdr:from>
    <xdr:to>
      <xdr:col>116</xdr:col>
      <xdr:colOff>152400</xdr:colOff>
      <xdr:row>76</xdr:row>
      <xdr:rowOff>158948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189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31239</xdr:rowOff>
    </xdr:from>
    <xdr:ext cx="534377"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8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84562</xdr:rowOff>
    </xdr:from>
    <xdr:to>
      <xdr:col>116</xdr:col>
      <xdr:colOff>152400</xdr:colOff>
      <xdr:row>70</xdr:row>
      <xdr:rowOff>84562</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0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169281</xdr:rowOff>
    </xdr:from>
    <xdr:to>
      <xdr:col>116</xdr:col>
      <xdr:colOff>63500</xdr:colOff>
      <xdr:row>75</xdr:row>
      <xdr:rowOff>41128</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1323300" y="12856581"/>
          <a:ext cx="838200" cy="43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47312</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2563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24435</xdr:rowOff>
    </xdr:from>
    <xdr:to>
      <xdr:col>116</xdr:col>
      <xdr:colOff>114300</xdr:colOff>
      <xdr:row>74</xdr:row>
      <xdr:rowOff>126035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271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97820</xdr:rowOff>
    </xdr:from>
    <xdr:to>
      <xdr:col>111</xdr:col>
      <xdr:colOff>177800</xdr:colOff>
      <xdr:row>74</xdr:row>
      <xdr:rowOff>169281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0434300" y="12785120"/>
          <a:ext cx="889000" cy="71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113223</xdr:rowOff>
    </xdr:from>
    <xdr:to>
      <xdr:col>112</xdr:col>
      <xdr:colOff>38100</xdr:colOff>
      <xdr:row>74</xdr:row>
      <xdr:rowOff>43373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629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59900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2404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97820</xdr:rowOff>
    </xdr:from>
    <xdr:to>
      <xdr:col>107</xdr:col>
      <xdr:colOff>50800</xdr:colOff>
      <xdr:row>75</xdr:row>
      <xdr:rowOff>82321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45300" y="12785120"/>
          <a:ext cx="889000" cy="15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117749</xdr:rowOff>
    </xdr:from>
    <xdr:to>
      <xdr:col>107</xdr:col>
      <xdr:colOff>101600</xdr:colOff>
      <xdr:row>75</xdr:row>
      <xdr:rowOff>47899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80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39026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2897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82321</xdr:rowOff>
    </xdr:from>
    <xdr:to>
      <xdr:col>102</xdr:col>
      <xdr:colOff>114300</xdr:colOff>
      <xdr:row>76</xdr:row>
      <xdr:rowOff>26726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8656300" y="12941071"/>
          <a:ext cx="889000" cy="115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41168</xdr:rowOff>
    </xdr:from>
    <xdr:to>
      <xdr:col>102</xdr:col>
      <xdr:colOff>165100</xdr:colOff>
      <xdr:row>75</xdr:row>
      <xdr:rowOff>142768</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28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133895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299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15473</xdr:rowOff>
    </xdr:from>
    <xdr:to>
      <xdr:col>98</xdr:col>
      <xdr:colOff>38100</xdr:colOff>
      <xdr:row>75</xdr:row>
      <xdr:rowOff>117073</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2874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133600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264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161778</xdr:rowOff>
    </xdr:from>
    <xdr:to>
      <xdr:col>116</xdr:col>
      <xdr:colOff>114300</xdr:colOff>
      <xdr:row>75</xdr:row>
      <xdr:rowOff>91928</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284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140205</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2827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118481</xdr:rowOff>
    </xdr:from>
    <xdr:to>
      <xdr:col>112</xdr:col>
      <xdr:colOff>38100</xdr:colOff>
      <xdr:row>75</xdr:row>
      <xdr:rowOff>48631</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280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39758</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2898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47020</xdr:rowOff>
    </xdr:from>
    <xdr:to>
      <xdr:col>107</xdr:col>
      <xdr:colOff>101600</xdr:colOff>
      <xdr:row>74</xdr:row>
      <xdr:rowOff>148620</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27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165147</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2509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31521</xdr:rowOff>
    </xdr:from>
    <xdr:to>
      <xdr:col>102</xdr:col>
      <xdr:colOff>165100</xdr:colOff>
      <xdr:row>75</xdr:row>
      <xdr:rowOff>133121</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2890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149648</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266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147376</xdr:rowOff>
    </xdr:from>
    <xdr:to>
      <xdr:col>98</xdr:col>
      <xdr:colOff>38100</xdr:colOff>
      <xdr:row>76</xdr:row>
      <xdr:rowOff>77526</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300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68653</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3098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人件費は、給与改定に伴う増に加えて、定年年齢の段階的引き上げによる退職手当の隔年発生が起こる年度であり、全体として増加したが、今後もこの傾向が続き、隔年で増減すると見込まれる。</a:t>
          </a:r>
        </a:p>
        <a:p>
          <a:r>
            <a:rPr kumimoji="1" lang="ja-JP" altLang="en-US" sz="1300">
              <a:latin typeface="ＭＳ Ｐゴシック" panose="020B0600070205080204" pitchFamily="50" charset="-128"/>
              <a:ea typeface="ＭＳ Ｐゴシック" panose="020B0600070205080204" pitchFamily="50" charset="-128"/>
            </a:rPr>
            <a:t>物件費は、物価上昇と民間委託の推進等による増に加え、ねりっこクラブ運営業務委託料やキャッシュレスポイント決済還元事業委託料の増により増加傾向であり、今後も物価上昇や民間委託の推進による増加が見込まれる。</a:t>
          </a:r>
        </a:p>
        <a:p>
          <a:r>
            <a:rPr kumimoji="1" lang="ja-JP" altLang="en-US" sz="1300">
              <a:latin typeface="ＭＳ Ｐゴシック" panose="020B0600070205080204" pitchFamily="50" charset="-128"/>
              <a:ea typeface="ＭＳ Ｐゴシック" panose="020B0600070205080204" pitchFamily="50" charset="-128"/>
            </a:rPr>
            <a:t>扶助費は、保育所の公定価格上昇、児童手当の拡充、障害者自立支援給費の受給者数の増などにより、増加傾向であるが、学童クラブの待機児童対策などの子育て施策の充実などを続けており、今後も増加が見込まれる。</a:t>
          </a:r>
        </a:p>
        <a:p>
          <a:r>
            <a:rPr kumimoji="1" lang="ja-JP" altLang="en-US" sz="1300">
              <a:latin typeface="ＭＳ Ｐゴシック" panose="020B0600070205080204" pitchFamily="50" charset="-128"/>
              <a:ea typeface="ＭＳ Ｐゴシック" panose="020B0600070205080204" pitchFamily="50" charset="-128"/>
            </a:rPr>
            <a:t>普通建設事業費は、事業進捗により年度間の変化が大きいが、学校などの公共施設の老朽化による改修改築需要の増大により増加し、高い水準で推移することが見込まれる。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積立金は、施設整備基金積立金や大江戸線延伸推進基金積立金の増により増加したが、今後も、区立施設の老朽化による改修改築への備えや、都営地下鉄大江戸線延伸の確実な事業着手を目指す上で、更なる積立が必要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繰出金は、高齢化や医療費上昇により、介護保険会計や後期高齢者医療会計への繰出金が増加した一方、国民健康保険料の増により、国民健康保険事業会計への繰出金が減少したため、全体として減少したが、今後も高齢化や医療費上昇を起因とした繰出金の増加が見込ま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東京都練馬区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745,927
719,396
48.08
334,532,640
326,309,961
5,990,833
202,421,240
47,132,190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139700</xdr:rowOff>
    </xdr:from>
    <xdr:to>
      <xdr:col>24</xdr:col>
      <xdr:colOff>62865</xdr:colOff>
      <xdr:row>38</xdr:row>
      <xdr:rowOff>12827</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283200"/>
          <a:ext cx="1270" cy="1244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16654</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31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12827</xdr:rowOff>
    </xdr:from>
    <xdr:to>
      <xdr:col>24</xdr:col>
      <xdr:colOff>152400</xdr:colOff>
      <xdr:row>38</xdr:row>
      <xdr:rowOff>12827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27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86377</xdr:rowOff>
    </xdr:from>
    <xdr:ext cx="469744"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5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139700</xdr:rowOff>
    </xdr:from>
    <xdr:to>
      <xdr:col>24</xdr:col>
      <xdr:colOff>152400</xdr:colOff>
      <xdr:row>30</xdr:row>
      <xdr:rowOff>139700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2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121031</xdr:rowOff>
    </xdr:from>
    <xdr:to>
      <xdr:col>24</xdr:col>
      <xdr:colOff>63500</xdr:colOff>
      <xdr:row>37</xdr:row>
      <xdr:rowOff>129413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464681"/>
          <a:ext cx="8382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2620</xdr:rowOff>
    </xdr:from>
    <xdr:ext cx="469744"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74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151193</xdr:rowOff>
    </xdr:from>
    <xdr:to>
      <xdr:col>24</xdr:col>
      <xdr:colOff>114300</xdr:colOff>
      <xdr:row>37</xdr:row>
      <xdr:rowOff>81343</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2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129413</xdr:rowOff>
    </xdr:from>
    <xdr:to>
      <xdr:col>19</xdr:col>
      <xdr:colOff>177800</xdr:colOff>
      <xdr:row>37</xdr:row>
      <xdr:rowOff>131890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473063"/>
          <a:ext cx="88900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155384</xdr:rowOff>
    </xdr:from>
    <xdr:to>
      <xdr:col>20</xdr:col>
      <xdr:colOff>38100</xdr:colOff>
      <xdr:row>37</xdr:row>
      <xdr:rowOff>85534</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2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102061</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62428" y="6102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131890</xdr:rowOff>
    </xdr:from>
    <xdr:to>
      <xdr:col>15</xdr:col>
      <xdr:colOff>50800</xdr:colOff>
      <xdr:row>37</xdr:row>
      <xdr:rowOff>139128</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475540"/>
          <a:ext cx="889000" cy="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161290</xdr:rowOff>
    </xdr:from>
    <xdr:to>
      <xdr:col>15</xdr:col>
      <xdr:colOff>101600</xdr:colOff>
      <xdr:row>37</xdr:row>
      <xdr:rowOff>91440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107967</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73428" y="6108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131890</xdr:rowOff>
    </xdr:from>
    <xdr:to>
      <xdr:col>10</xdr:col>
      <xdr:colOff>114300</xdr:colOff>
      <xdr:row>37</xdr:row>
      <xdr:rowOff>139128</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475540"/>
          <a:ext cx="889000" cy="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168529</xdr:rowOff>
    </xdr:from>
    <xdr:to>
      <xdr:col>10</xdr:col>
      <xdr:colOff>165100</xdr:colOff>
      <xdr:row>37</xdr:row>
      <xdr:rowOff>98679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4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115206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84428" y="611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161861</xdr:rowOff>
    </xdr:from>
    <xdr:to>
      <xdr:col>6</xdr:col>
      <xdr:colOff>38100</xdr:colOff>
      <xdr:row>37</xdr:row>
      <xdr:rowOff>92011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108538</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95428" y="61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70231</xdr:rowOff>
    </xdr:from>
    <xdr:to>
      <xdr:col>24</xdr:col>
      <xdr:colOff>114300</xdr:colOff>
      <xdr:row>38</xdr:row>
      <xdr:rowOff>381</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41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156608</xdr:rowOff>
    </xdr:from>
    <xdr:ext cx="469744"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78613</xdr:rowOff>
    </xdr:from>
    <xdr:to>
      <xdr:col>20</xdr:col>
      <xdr:colOff>38100</xdr:colOff>
      <xdr:row>38</xdr:row>
      <xdr:rowOff>8763</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42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171340</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62428" y="651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81090</xdr:rowOff>
    </xdr:from>
    <xdr:to>
      <xdr:col>15</xdr:col>
      <xdr:colOff>101600</xdr:colOff>
      <xdr:row>38</xdr:row>
      <xdr:rowOff>11240</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42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2367</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73428" y="6517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88328</xdr:rowOff>
    </xdr:from>
    <xdr:to>
      <xdr:col>10</xdr:col>
      <xdr:colOff>165100</xdr:colOff>
      <xdr:row>38</xdr:row>
      <xdr:rowOff>18478</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431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9606</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84428" y="6524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81090</xdr:rowOff>
    </xdr:from>
    <xdr:to>
      <xdr:col>6</xdr:col>
      <xdr:colOff>38100</xdr:colOff>
      <xdr:row>38</xdr:row>
      <xdr:rowOff>11240</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42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2367</xdr:rowOff>
    </xdr:from>
    <xdr:ext cx="469744"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95428" y="6517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41620</xdr:rowOff>
    </xdr:from>
    <xdr:to>
      <xdr:col>24</xdr:col>
      <xdr:colOff>62865</xdr:colOff>
      <xdr:row>59</xdr:row>
      <xdr:rowOff>17181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14120"/>
          <a:ext cx="1270" cy="1518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21008</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3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17181</xdr:rowOff>
    </xdr:from>
    <xdr:to>
      <xdr:col>24</xdr:col>
      <xdr:colOff>152400</xdr:colOff>
      <xdr:row>59</xdr:row>
      <xdr:rowOff>17181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32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159747</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38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177,010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41620</xdr:rowOff>
    </xdr:from>
    <xdr:to>
      <xdr:col>24</xdr:col>
      <xdr:colOff>152400</xdr:colOff>
      <xdr:row>50</xdr:row>
      <xdr:rowOff>41620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1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59</xdr:row>
      <xdr:rowOff>17181</xdr:rowOff>
    </xdr:from>
    <xdr:to>
      <xdr:col>24</xdr:col>
      <xdr:colOff>63500</xdr:colOff>
      <xdr:row>59</xdr:row>
      <xdr:rowOff>47139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10132731"/>
          <a:ext cx="838200" cy="29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61376</xdr:rowOff>
    </xdr:from>
    <xdr:ext cx="534377"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62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38499</xdr:rowOff>
    </xdr:from>
    <xdr:to>
      <xdr:col>24</xdr:col>
      <xdr:colOff>114300</xdr:colOff>
      <xdr:row>57</xdr:row>
      <xdr:rowOff>140099</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81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10323</xdr:rowOff>
    </xdr:from>
    <xdr:to>
      <xdr:col>19</xdr:col>
      <xdr:colOff>177800</xdr:colOff>
      <xdr:row>59</xdr:row>
      <xdr:rowOff>47139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10125873"/>
          <a:ext cx="889000" cy="36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21627</xdr:rowOff>
    </xdr:from>
    <xdr:to>
      <xdr:col>20</xdr:col>
      <xdr:colOff>38100</xdr:colOff>
      <xdr:row>57</xdr:row>
      <xdr:rowOff>123227</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794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139754</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9569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10323</xdr:rowOff>
    </xdr:from>
    <xdr:to>
      <xdr:col>15</xdr:col>
      <xdr:colOff>50800</xdr:colOff>
      <xdr:row>59</xdr:row>
      <xdr:rowOff>83051</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10125873"/>
          <a:ext cx="889000" cy="72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69360</xdr:rowOff>
    </xdr:from>
    <xdr:to>
      <xdr:col>15</xdr:col>
      <xdr:colOff>101600</xdr:colOff>
      <xdr:row>57</xdr:row>
      <xdr:rowOff>170960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842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16037</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9617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56838</xdr:rowOff>
    </xdr:from>
    <xdr:to>
      <xdr:col>10</xdr:col>
      <xdr:colOff>114300</xdr:colOff>
      <xdr:row>59</xdr:row>
      <xdr:rowOff>83051</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143688"/>
          <a:ext cx="889000" cy="1054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80474</xdr:rowOff>
    </xdr:from>
    <xdr:to>
      <xdr:col>10</xdr:col>
      <xdr:colOff>165100</xdr:colOff>
      <xdr:row>58</xdr:row>
      <xdr:rowOff>10624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85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27151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52111" y="96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115254</xdr:rowOff>
    </xdr:from>
    <xdr:to>
      <xdr:col>6</xdr:col>
      <xdr:colOff>38100</xdr:colOff>
      <xdr:row>52</xdr:row>
      <xdr:rowOff>45404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88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61931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8634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137831</xdr:rowOff>
    </xdr:from>
    <xdr:to>
      <xdr:col>24</xdr:col>
      <xdr:colOff>114300</xdr:colOff>
      <xdr:row>59</xdr:row>
      <xdr:rowOff>67981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10081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52758</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996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167789</xdr:rowOff>
    </xdr:from>
    <xdr:to>
      <xdr:col>20</xdr:col>
      <xdr:colOff>38100</xdr:colOff>
      <xdr:row>59</xdr:row>
      <xdr:rowOff>97939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1011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89066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10204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130973</xdr:rowOff>
    </xdr:from>
    <xdr:to>
      <xdr:col>15</xdr:col>
      <xdr:colOff>101600</xdr:colOff>
      <xdr:row>59</xdr:row>
      <xdr:rowOff>61123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1007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52250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10167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32251</xdr:rowOff>
    </xdr:from>
    <xdr:to>
      <xdr:col>10</xdr:col>
      <xdr:colOff>165100</xdr:colOff>
      <xdr:row>59</xdr:row>
      <xdr:rowOff>133851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10147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124978</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10240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6038</xdr:rowOff>
    </xdr:from>
    <xdr:to>
      <xdr:col>6</xdr:col>
      <xdr:colOff>38100</xdr:colOff>
      <xdr:row>53</xdr:row>
      <xdr:rowOff>107638</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092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98765</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185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15733</xdr:rowOff>
    </xdr:from>
    <xdr:to>
      <xdr:col>24</xdr:col>
      <xdr:colOff>62865</xdr:colOff>
      <xdr:row>79</xdr:row>
      <xdr:rowOff>55586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88683"/>
          <a:ext cx="1270" cy="1411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59413</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603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55586</xdr:rowOff>
    </xdr:from>
    <xdr:to>
      <xdr:col>24</xdr:col>
      <xdr:colOff>152400</xdr:colOff>
      <xdr:row>79</xdr:row>
      <xdr:rowOff>55586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6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133860</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63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343,638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15733</xdr:rowOff>
    </xdr:from>
    <xdr:to>
      <xdr:col>24</xdr:col>
      <xdr:colOff>152400</xdr:colOff>
      <xdr:row>71</xdr:row>
      <xdr:rowOff>15733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8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147886</xdr:rowOff>
    </xdr:from>
    <xdr:to>
      <xdr:col>24</xdr:col>
      <xdr:colOff>63500</xdr:colOff>
      <xdr:row>77</xdr:row>
      <xdr:rowOff>57818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3178086"/>
          <a:ext cx="838200" cy="81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88358</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31185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109931</xdr:rowOff>
    </xdr:from>
    <xdr:to>
      <xdr:col>24</xdr:col>
      <xdr:colOff>114300</xdr:colOff>
      <xdr:row>77</xdr:row>
      <xdr:rowOff>40081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314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57818</xdr:rowOff>
    </xdr:from>
    <xdr:to>
      <xdr:col>19</xdr:col>
      <xdr:colOff>177800</xdr:colOff>
      <xdr:row>77</xdr:row>
      <xdr:rowOff>126909</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259468"/>
          <a:ext cx="889000" cy="69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164916</xdr:rowOff>
    </xdr:from>
    <xdr:to>
      <xdr:col>20</xdr:col>
      <xdr:colOff>38100</xdr:colOff>
      <xdr:row>77</xdr:row>
      <xdr:rowOff>95066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195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111592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970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97289</xdr:rowOff>
    </xdr:from>
    <xdr:to>
      <xdr:col>15</xdr:col>
      <xdr:colOff>50800</xdr:colOff>
      <xdr:row>77</xdr:row>
      <xdr:rowOff>126909</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3298939"/>
          <a:ext cx="889000" cy="29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81770</xdr:rowOff>
    </xdr:from>
    <xdr:to>
      <xdr:col>15</xdr:col>
      <xdr:colOff>101600</xdr:colOff>
      <xdr:row>78</xdr:row>
      <xdr:rowOff>11920</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28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3047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376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97289</xdr:rowOff>
    </xdr:from>
    <xdr:to>
      <xdr:col>10</xdr:col>
      <xdr:colOff>114300</xdr:colOff>
      <xdr:row>79</xdr:row>
      <xdr:rowOff>39781</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298939"/>
          <a:ext cx="889000" cy="285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79854</xdr:rowOff>
    </xdr:from>
    <xdr:to>
      <xdr:col>10</xdr:col>
      <xdr:colOff>165100</xdr:colOff>
      <xdr:row>78</xdr:row>
      <xdr:rowOff>10004</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28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1131</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337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146878</xdr:rowOff>
    </xdr:from>
    <xdr:to>
      <xdr:col>6</xdr:col>
      <xdr:colOff>38100</xdr:colOff>
      <xdr:row>79</xdr:row>
      <xdr:rowOff>77028</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5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93555</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295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97086</xdr:rowOff>
    </xdr:from>
    <xdr:to>
      <xdr:col>24</xdr:col>
      <xdr:colOff>114300</xdr:colOff>
      <xdr:row>77</xdr:row>
      <xdr:rowOff>27236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12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119963</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2978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7018</xdr:rowOff>
    </xdr:from>
    <xdr:to>
      <xdr:col>20</xdr:col>
      <xdr:colOff>38100</xdr:colOff>
      <xdr:row>77</xdr:row>
      <xdr:rowOff>108618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20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99745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330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76109</xdr:rowOff>
    </xdr:from>
    <xdr:to>
      <xdr:col>15</xdr:col>
      <xdr:colOff>101600</xdr:colOff>
      <xdr:row>78</xdr:row>
      <xdr:rowOff>6259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277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22786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3052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46489</xdr:rowOff>
    </xdr:from>
    <xdr:to>
      <xdr:col>10</xdr:col>
      <xdr:colOff>165100</xdr:colOff>
      <xdr:row>77</xdr:row>
      <xdr:rowOff>148089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24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164616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3023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160431</xdr:rowOff>
    </xdr:from>
    <xdr:to>
      <xdr:col>6</xdr:col>
      <xdr:colOff>38100</xdr:colOff>
      <xdr:row>79</xdr:row>
      <xdr:rowOff>90581</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533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81708</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62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100400</xdr:rowOff>
    </xdr:from>
    <xdr:to>
      <xdr:col>24</xdr:col>
      <xdr:colOff>62865</xdr:colOff>
      <xdr:row>98</xdr:row>
      <xdr:rowOff>6674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702350"/>
          <a:ext cx="127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10501</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81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6674</xdr:rowOff>
    </xdr:from>
    <xdr:to>
      <xdr:col>24</xdr:col>
      <xdr:colOff>152400</xdr:colOff>
      <xdr:row>98</xdr:row>
      <xdr:rowOff>6674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808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47077</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47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89,063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100400</xdr:rowOff>
    </xdr:from>
    <xdr:to>
      <xdr:col>24</xdr:col>
      <xdr:colOff>152400</xdr:colOff>
      <xdr:row>91</xdr:row>
      <xdr:rowOff>100400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70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111658</xdr:rowOff>
    </xdr:from>
    <xdr:to>
      <xdr:col>24</xdr:col>
      <xdr:colOff>63500</xdr:colOff>
      <xdr:row>97</xdr:row>
      <xdr:rowOff>160141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742308"/>
          <a:ext cx="838200" cy="48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22508</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81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171081</xdr:rowOff>
    </xdr:from>
    <xdr:to>
      <xdr:col>24</xdr:col>
      <xdr:colOff>114300</xdr:colOff>
      <xdr:row>97</xdr:row>
      <xdr:rowOff>101231</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3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19286</xdr:rowOff>
    </xdr:from>
    <xdr:to>
      <xdr:col>19</xdr:col>
      <xdr:colOff>177800</xdr:colOff>
      <xdr:row>97</xdr:row>
      <xdr:rowOff>111658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478486"/>
          <a:ext cx="889000" cy="26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140069</xdr:rowOff>
    </xdr:from>
    <xdr:to>
      <xdr:col>20</xdr:col>
      <xdr:colOff>38100</xdr:colOff>
      <xdr:row>97</xdr:row>
      <xdr:rowOff>70219</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59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86746</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37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19286</xdr:rowOff>
    </xdr:from>
    <xdr:to>
      <xdr:col>15</xdr:col>
      <xdr:colOff>50800</xdr:colOff>
      <xdr:row>96</xdr:row>
      <xdr:rowOff>59176</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478486"/>
          <a:ext cx="889000" cy="39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143211</xdr:rowOff>
    </xdr:from>
    <xdr:to>
      <xdr:col>15</xdr:col>
      <xdr:colOff>101600</xdr:colOff>
      <xdr:row>96</xdr:row>
      <xdr:rowOff>73361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4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64488</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52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59176</xdr:rowOff>
    </xdr:from>
    <xdr:to>
      <xdr:col>10</xdr:col>
      <xdr:colOff>114300</xdr:colOff>
      <xdr:row>98</xdr:row>
      <xdr:rowOff>25761</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518376"/>
          <a:ext cx="889000" cy="309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160395</xdr:rowOff>
    </xdr:from>
    <xdr:to>
      <xdr:col>10</xdr:col>
      <xdr:colOff>165100</xdr:colOff>
      <xdr:row>96</xdr:row>
      <xdr:rowOff>90545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44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107072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22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113970</xdr:rowOff>
    </xdr:from>
    <xdr:to>
      <xdr:col>6</xdr:col>
      <xdr:colOff>38100</xdr:colOff>
      <xdr:row>98</xdr:row>
      <xdr:rowOff>44120</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4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60647</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19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109341</xdr:rowOff>
    </xdr:from>
    <xdr:to>
      <xdr:col>24</xdr:col>
      <xdr:colOff>114300</xdr:colOff>
      <xdr:row>98</xdr:row>
      <xdr:rowOff>39491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73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24268</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654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60858</xdr:rowOff>
    </xdr:from>
    <xdr:to>
      <xdr:col>20</xdr:col>
      <xdr:colOff>38100</xdr:colOff>
      <xdr:row>97</xdr:row>
      <xdr:rowOff>162458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69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153585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784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139936</xdr:rowOff>
    </xdr:from>
    <xdr:to>
      <xdr:col>15</xdr:col>
      <xdr:colOff>101600</xdr:colOff>
      <xdr:row>96</xdr:row>
      <xdr:rowOff>70086</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42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86613</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20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8376</xdr:rowOff>
    </xdr:from>
    <xdr:to>
      <xdr:col>10</xdr:col>
      <xdr:colOff>165100</xdr:colOff>
      <xdr:row>96</xdr:row>
      <xdr:rowOff>109976</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467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101103</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560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146411</xdr:rowOff>
    </xdr:from>
    <xdr:to>
      <xdr:col>6</xdr:col>
      <xdr:colOff>38100</xdr:colOff>
      <xdr:row>98</xdr:row>
      <xdr:rowOff>76561</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777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67688</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869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118745</xdr:rowOff>
    </xdr:from>
    <xdr:to>
      <xdr:col>54</xdr:col>
      <xdr:colOff>189865</xdr:colOff>
      <xdr:row>38</xdr:row>
      <xdr:rowOff>161798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433695"/>
          <a:ext cx="1270" cy="1243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165625</xdr:rowOff>
    </xdr:from>
    <xdr:ext cx="378565"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680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161798</xdr:rowOff>
    </xdr:from>
    <xdr:to>
      <xdr:col>55</xdr:col>
      <xdr:colOff>88900</xdr:colOff>
      <xdr:row>38</xdr:row>
      <xdr:rowOff>161798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67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65422</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208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118745</xdr:rowOff>
    </xdr:from>
    <xdr:to>
      <xdr:col>55</xdr:col>
      <xdr:colOff>88900</xdr:colOff>
      <xdr:row>31</xdr:row>
      <xdr:rowOff>118745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433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53213</xdr:rowOff>
    </xdr:from>
    <xdr:to>
      <xdr:col>55</xdr:col>
      <xdr:colOff>0</xdr:colOff>
      <xdr:row>36</xdr:row>
      <xdr:rowOff>147320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225413"/>
          <a:ext cx="838200" cy="9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33799</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774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55372</xdr:rowOff>
    </xdr:from>
    <xdr:to>
      <xdr:col>55</xdr:col>
      <xdr:colOff>50800</xdr:colOff>
      <xdr:row>37</xdr:row>
      <xdr:rowOff>156972</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9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53213</xdr:rowOff>
    </xdr:from>
    <xdr:to>
      <xdr:col>50</xdr:col>
      <xdr:colOff>114300</xdr:colOff>
      <xdr:row>36</xdr:row>
      <xdr:rowOff>147320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225413"/>
          <a:ext cx="889000" cy="9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78613</xdr:rowOff>
    </xdr:from>
    <xdr:to>
      <xdr:col>50</xdr:col>
      <xdr:colOff>165100</xdr:colOff>
      <xdr:row>38</xdr:row>
      <xdr:rowOff>8763</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171340</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14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147320</xdr:rowOff>
    </xdr:from>
    <xdr:to>
      <xdr:col>45</xdr:col>
      <xdr:colOff>177800</xdr:colOff>
      <xdr:row>37</xdr:row>
      <xdr:rowOff>35687</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319520"/>
          <a:ext cx="889000" cy="5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72898</xdr:rowOff>
    </xdr:from>
    <xdr:to>
      <xdr:col>46</xdr:col>
      <xdr:colOff>38100</xdr:colOff>
      <xdr:row>38</xdr:row>
      <xdr:rowOff>3048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16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165625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5092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35687</xdr:rowOff>
    </xdr:from>
    <xdr:to>
      <xdr:col>41</xdr:col>
      <xdr:colOff>50800</xdr:colOff>
      <xdr:row>37</xdr:row>
      <xdr:rowOff>84074</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379337"/>
          <a:ext cx="889000" cy="4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97282</xdr:rowOff>
    </xdr:from>
    <xdr:to>
      <xdr:col>41</xdr:col>
      <xdr:colOff>101600</xdr:colOff>
      <xdr:row>38</xdr:row>
      <xdr:rowOff>27432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4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18559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336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78613</xdr:rowOff>
    </xdr:from>
    <xdr:to>
      <xdr:col>36</xdr:col>
      <xdr:colOff>165100</xdr:colOff>
      <xdr:row>38</xdr:row>
      <xdr:rowOff>8763</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171340</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514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96520</xdr:rowOff>
    </xdr:from>
    <xdr:to>
      <xdr:col>55</xdr:col>
      <xdr:colOff>50800</xdr:colOff>
      <xdr:row>37</xdr:row>
      <xdr:rowOff>26670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26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119397</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120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2413</xdr:rowOff>
    </xdr:from>
    <xdr:to>
      <xdr:col>50</xdr:col>
      <xdr:colOff>165100</xdr:colOff>
      <xdr:row>36</xdr:row>
      <xdr:rowOff>104013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174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120540</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594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96520</xdr:rowOff>
    </xdr:from>
    <xdr:to>
      <xdr:col>46</xdr:col>
      <xdr:colOff>38100</xdr:colOff>
      <xdr:row>37</xdr:row>
      <xdr:rowOff>26670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26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43197</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6043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156337</xdr:rowOff>
    </xdr:from>
    <xdr:to>
      <xdr:col>41</xdr:col>
      <xdr:colOff>101600</xdr:colOff>
      <xdr:row>37</xdr:row>
      <xdr:rowOff>86487</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32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103014</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1037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33274</xdr:rowOff>
    </xdr:from>
    <xdr:to>
      <xdr:col>36</xdr:col>
      <xdr:colOff>165100</xdr:colOff>
      <xdr:row>37</xdr:row>
      <xdr:rowOff>134874</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37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151401</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152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54627</xdr:rowOff>
    </xdr:from>
    <xdr:ext cx="46717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136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111777</xdr:rowOff>
    </xdr:from>
    <xdr:ext cx="46717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136821" y="902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49</xdr:row>
      <xdr:rowOff>168927</xdr:rowOff>
    </xdr:from>
    <xdr:ext cx="46717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136821" y="8569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47</xdr:row>
      <xdr:rowOff>54627</xdr:rowOff>
    </xdr:from>
    <xdr:ext cx="46717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136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a:extLst>
            <a:ext uri="{FF2B5EF4-FFF2-40B4-BE49-F238E27FC236}">
              <a16:creationId xmlns:a16="http://schemas.microsoft.com/office/drawing/2014/main" id="{00000000-0008-0000-07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56</xdr:row>
      <xdr:rowOff>105410</xdr:rowOff>
    </xdr:from>
    <xdr:to>
      <xdr:col>54</xdr:col>
      <xdr:colOff>189865</xdr:colOff>
      <xdr:row>58</xdr:row>
      <xdr:rowOff>139700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10475595" y="9706610"/>
          <a:ext cx="1270" cy="377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143527</xdr:rowOff>
    </xdr:from>
    <xdr:ext cx="249299" cy="259045"/>
    <xdr:sp macro="" textlink="">
      <xdr:nvSpPr>
        <xdr:cNvPr id="346" name="農林水産業費最小値テキスト">
          <a:extLst>
            <a:ext uri="{FF2B5EF4-FFF2-40B4-BE49-F238E27FC236}">
              <a16:creationId xmlns:a16="http://schemas.microsoft.com/office/drawing/2014/main" id="{00000000-0008-0000-0700-00005A010000}"/>
            </a:ext>
          </a:extLst>
        </xdr:cNvPr>
        <xdr:cNvSpPr txBox="1"/>
      </xdr:nvSpPr>
      <xdr:spPr>
        <a:xfrm>
          <a:off x="10528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139700</xdr:rowOff>
    </xdr:from>
    <xdr:to>
      <xdr:col>55</xdr:col>
      <xdr:colOff>88900</xdr:colOff>
      <xdr:row>58</xdr:row>
      <xdr:rowOff>139700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52087</xdr:rowOff>
    </xdr:from>
    <xdr:ext cx="378565" cy="259045"/>
    <xdr:sp macro="" textlink="">
      <xdr:nvSpPr>
        <xdr:cNvPr id="348" name="農林水産業費最大値テキスト">
          <a:extLst>
            <a:ext uri="{FF2B5EF4-FFF2-40B4-BE49-F238E27FC236}">
              <a16:creationId xmlns:a16="http://schemas.microsoft.com/office/drawing/2014/main" id="{00000000-0008-0000-0700-00005C010000}"/>
            </a:ext>
          </a:extLst>
        </xdr:cNvPr>
        <xdr:cNvSpPr txBox="1"/>
      </xdr:nvSpPr>
      <xdr:spPr>
        <a:xfrm>
          <a:off x="10528300" y="94818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56</xdr:row>
      <xdr:rowOff>105410</xdr:rowOff>
    </xdr:from>
    <xdr:to>
      <xdr:col>55</xdr:col>
      <xdr:colOff>88900</xdr:colOff>
      <xdr:row>56</xdr:row>
      <xdr:rowOff>105410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970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45059</xdr:rowOff>
    </xdr:from>
    <xdr:to>
      <xdr:col>55</xdr:col>
      <xdr:colOff>0</xdr:colOff>
      <xdr:row>56</xdr:row>
      <xdr:rowOff>105410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9639300" y="8960459"/>
          <a:ext cx="838200" cy="746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161510</xdr:rowOff>
    </xdr:from>
    <xdr:ext cx="378565" cy="259045"/>
    <xdr:sp macro="" textlink="">
      <xdr:nvSpPr>
        <xdr:cNvPr id="351" name="農林水産業費平均値テキスト">
          <a:extLst>
            <a:ext uri="{FF2B5EF4-FFF2-40B4-BE49-F238E27FC236}">
              <a16:creationId xmlns:a16="http://schemas.microsoft.com/office/drawing/2014/main" id="{00000000-0008-0000-0700-00005F010000}"/>
            </a:ext>
          </a:extLst>
        </xdr:cNvPr>
        <xdr:cNvSpPr txBox="1"/>
      </xdr:nvSpPr>
      <xdr:spPr>
        <a:xfrm>
          <a:off x="10528300" y="99341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11633</xdr:rowOff>
    </xdr:from>
    <xdr:to>
      <xdr:col>55</xdr:col>
      <xdr:colOff>50800</xdr:colOff>
      <xdr:row>58</xdr:row>
      <xdr:rowOff>113233</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10426700" y="9955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45059</xdr:rowOff>
    </xdr:from>
    <xdr:to>
      <xdr:col>50</xdr:col>
      <xdr:colOff>114300</xdr:colOff>
      <xdr:row>56</xdr:row>
      <xdr:rowOff>134671</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8750300" y="8960459"/>
          <a:ext cx="889000" cy="775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127762</xdr:rowOff>
    </xdr:from>
    <xdr:to>
      <xdr:col>50</xdr:col>
      <xdr:colOff>165100</xdr:colOff>
      <xdr:row>58</xdr:row>
      <xdr:rowOff>57912</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588500" y="990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49039</xdr:rowOff>
    </xdr:from>
    <xdr:ext cx="378565"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450017" y="99931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52832</xdr:rowOff>
    </xdr:from>
    <xdr:to>
      <xdr:col>45</xdr:col>
      <xdr:colOff>177800</xdr:colOff>
      <xdr:row>56</xdr:row>
      <xdr:rowOff>134671</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7861300" y="9311132"/>
          <a:ext cx="889000" cy="424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82499</xdr:rowOff>
    </xdr:from>
    <xdr:to>
      <xdr:col>46</xdr:col>
      <xdr:colOff>38100</xdr:colOff>
      <xdr:row>58</xdr:row>
      <xdr:rowOff>12649</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8699500" y="9855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3776</xdr:rowOff>
    </xdr:from>
    <xdr:ext cx="378565"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61017" y="99478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36373</xdr:rowOff>
    </xdr:from>
    <xdr:to>
      <xdr:col>41</xdr:col>
      <xdr:colOff>50800</xdr:colOff>
      <xdr:row>54</xdr:row>
      <xdr:rowOff>52832</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6972300" y="9294673"/>
          <a:ext cx="8890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151536</xdr:rowOff>
    </xdr:from>
    <xdr:to>
      <xdr:col>41</xdr:col>
      <xdr:colOff>101600</xdr:colOff>
      <xdr:row>58</xdr:row>
      <xdr:rowOff>81686</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810500" y="9924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72813</xdr:rowOff>
    </xdr:from>
    <xdr:ext cx="378565"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2017" y="100169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148793</xdr:rowOff>
    </xdr:from>
    <xdr:to>
      <xdr:col>36</xdr:col>
      <xdr:colOff>165100</xdr:colOff>
      <xdr:row>58</xdr:row>
      <xdr:rowOff>78943</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921500" y="992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70070</xdr:rowOff>
    </xdr:from>
    <xdr:ext cx="378565"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3017" y="100141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54610</xdr:rowOff>
    </xdr:from>
    <xdr:to>
      <xdr:col>55</xdr:col>
      <xdr:colOff>50800</xdr:colOff>
      <xdr:row>56</xdr:row>
      <xdr:rowOff>156210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10426700" y="965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7637</xdr:rowOff>
    </xdr:from>
    <xdr:ext cx="378565" cy="259045"/>
    <xdr:sp macro="" textlink="">
      <xdr:nvSpPr>
        <xdr:cNvPr id="370" name="農林水産業費該当値テキスト">
          <a:extLst>
            <a:ext uri="{FF2B5EF4-FFF2-40B4-BE49-F238E27FC236}">
              <a16:creationId xmlns:a16="http://schemas.microsoft.com/office/drawing/2014/main" id="{00000000-0008-0000-0700-000072010000}"/>
            </a:ext>
          </a:extLst>
        </xdr:cNvPr>
        <xdr:cNvSpPr txBox="1"/>
      </xdr:nvSpPr>
      <xdr:spPr>
        <a:xfrm>
          <a:off x="10528300" y="96088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165709</xdr:rowOff>
    </xdr:from>
    <xdr:to>
      <xdr:col>50</xdr:col>
      <xdr:colOff>165100</xdr:colOff>
      <xdr:row>52</xdr:row>
      <xdr:rowOff>95859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588500" y="8909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50</xdr:row>
      <xdr:rowOff>112386</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9404428" y="8684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83871</xdr:rowOff>
    </xdr:from>
    <xdr:to>
      <xdr:col>46</xdr:col>
      <xdr:colOff>38100</xdr:colOff>
      <xdr:row>57</xdr:row>
      <xdr:rowOff>14021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699500" y="9685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55</xdr:row>
      <xdr:rowOff>30548</xdr:rowOff>
    </xdr:from>
    <xdr:ext cx="378565"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561017" y="94602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2032</xdr:rowOff>
    </xdr:from>
    <xdr:to>
      <xdr:col>41</xdr:col>
      <xdr:colOff>101600</xdr:colOff>
      <xdr:row>54</xdr:row>
      <xdr:rowOff>103632</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810500" y="9260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52</xdr:row>
      <xdr:rowOff>120159</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626428" y="9035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157023</xdr:rowOff>
    </xdr:from>
    <xdr:to>
      <xdr:col>36</xdr:col>
      <xdr:colOff>165100</xdr:colOff>
      <xdr:row>54</xdr:row>
      <xdr:rowOff>87173</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921500" y="9243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52</xdr:row>
      <xdr:rowOff>103700</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737428" y="9019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138511</xdr:rowOff>
    </xdr:from>
    <xdr:to>
      <xdr:col>54</xdr:col>
      <xdr:colOff>189865</xdr:colOff>
      <xdr:row>78</xdr:row>
      <xdr:rowOff>42408</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311461"/>
          <a:ext cx="1270" cy="1104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46235</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41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42408</xdr:rowOff>
    </xdr:from>
    <xdr:to>
      <xdr:col>55</xdr:col>
      <xdr:colOff>88900</xdr:colOff>
      <xdr:row>78</xdr:row>
      <xdr:rowOff>42408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415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85188</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208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26,276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138511</xdr:rowOff>
    </xdr:from>
    <xdr:to>
      <xdr:col>55</xdr:col>
      <xdr:colOff>88900</xdr:colOff>
      <xdr:row>71</xdr:row>
      <xdr:rowOff>138511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311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82231</xdr:rowOff>
    </xdr:from>
    <xdr:to>
      <xdr:col>55</xdr:col>
      <xdr:colOff>0</xdr:colOff>
      <xdr:row>77</xdr:row>
      <xdr:rowOff>88813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283881"/>
          <a:ext cx="838200" cy="6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85579</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29443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62703</xdr:rowOff>
    </xdr:from>
    <xdr:to>
      <xdr:col>55</xdr:col>
      <xdr:colOff>50800</xdr:colOff>
      <xdr:row>76</xdr:row>
      <xdr:rowOff>164303</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0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88813</xdr:rowOff>
    </xdr:from>
    <xdr:to>
      <xdr:col>50</xdr:col>
      <xdr:colOff>114300</xdr:colOff>
      <xdr:row>77</xdr:row>
      <xdr:rowOff>108610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290463"/>
          <a:ext cx="889000" cy="1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51501</xdr:rowOff>
    </xdr:from>
    <xdr:to>
      <xdr:col>50</xdr:col>
      <xdr:colOff>165100</xdr:colOff>
      <xdr:row>76</xdr:row>
      <xdr:rowOff>153101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081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74</xdr:row>
      <xdr:rowOff>169628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285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108610</xdr:rowOff>
    </xdr:from>
    <xdr:to>
      <xdr:col>45</xdr:col>
      <xdr:colOff>177800</xdr:colOff>
      <xdr:row>77</xdr:row>
      <xdr:rowOff>150535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310260"/>
          <a:ext cx="889000" cy="4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54702</xdr:rowOff>
    </xdr:from>
    <xdr:to>
      <xdr:col>46</xdr:col>
      <xdr:colOff>38100</xdr:colOff>
      <xdr:row>76</xdr:row>
      <xdr:rowOff>156302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08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1378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2860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94848</xdr:rowOff>
    </xdr:from>
    <xdr:to>
      <xdr:col>41</xdr:col>
      <xdr:colOff>50800</xdr:colOff>
      <xdr:row>77</xdr:row>
      <xdr:rowOff>150535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296498"/>
          <a:ext cx="889000" cy="55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102524</xdr:rowOff>
    </xdr:from>
    <xdr:to>
      <xdr:col>41</xdr:col>
      <xdr:colOff>101600</xdr:colOff>
      <xdr:row>77</xdr:row>
      <xdr:rowOff>32674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13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49202</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2907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118618</xdr:rowOff>
    </xdr:from>
    <xdr:to>
      <xdr:col>36</xdr:col>
      <xdr:colOff>165100</xdr:colOff>
      <xdr:row>77</xdr:row>
      <xdr:rowOff>48768</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14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75</xdr:row>
      <xdr:rowOff>65295</xdr:rowOff>
    </xdr:from>
    <xdr:ext cx="469744"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37428" y="1292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31431</xdr:rowOff>
    </xdr:from>
    <xdr:to>
      <xdr:col>55</xdr:col>
      <xdr:colOff>50800</xdr:colOff>
      <xdr:row>77</xdr:row>
      <xdr:rowOff>133031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23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9858</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211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38013</xdr:rowOff>
    </xdr:from>
    <xdr:to>
      <xdr:col>50</xdr:col>
      <xdr:colOff>165100</xdr:colOff>
      <xdr:row>77</xdr:row>
      <xdr:rowOff>139613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23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130740</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33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57810</xdr:rowOff>
    </xdr:from>
    <xdr:to>
      <xdr:col>46</xdr:col>
      <xdr:colOff>38100</xdr:colOff>
      <xdr:row>77</xdr:row>
      <xdr:rowOff>159410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25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150537</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35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99735</xdr:rowOff>
    </xdr:from>
    <xdr:to>
      <xdr:col>41</xdr:col>
      <xdr:colOff>101600</xdr:colOff>
      <xdr:row>78</xdr:row>
      <xdr:rowOff>29885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30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21012</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394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44048</xdr:rowOff>
    </xdr:from>
    <xdr:to>
      <xdr:col>36</xdr:col>
      <xdr:colOff>165100</xdr:colOff>
      <xdr:row>77</xdr:row>
      <xdr:rowOff>145648</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245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136775</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33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102797</xdr:rowOff>
    </xdr:from>
    <xdr:to>
      <xdr:col>54</xdr:col>
      <xdr:colOff>189865</xdr:colOff>
      <xdr:row>98</xdr:row>
      <xdr:rowOff>19769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533297"/>
          <a:ext cx="1270" cy="128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23596</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2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19769</xdr:rowOff>
    </xdr:from>
    <xdr:to>
      <xdr:col>55</xdr:col>
      <xdr:colOff>88900</xdr:colOff>
      <xdr:row>98</xdr:row>
      <xdr:rowOff>19769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21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49474</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30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194,843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102797</xdr:rowOff>
    </xdr:from>
    <xdr:to>
      <xdr:col>55</xdr:col>
      <xdr:colOff>88900</xdr:colOff>
      <xdr:row>90</xdr:row>
      <xdr:rowOff>102797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533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121031</xdr:rowOff>
    </xdr:from>
    <xdr:to>
      <xdr:col>55</xdr:col>
      <xdr:colOff>0</xdr:colOff>
      <xdr:row>97</xdr:row>
      <xdr:rowOff>124566</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751681"/>
          <a:ext cx="838200" cy="3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11932</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711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160505</xdr:rowOff>
    </xdr:from>
    <xdr:to>
      <xdr:col>55</xdr:col>
      <xdr:colOff>50800</xdr:colOff>
      <xdr:row>97</xdr:row>
      <xdr:rowOff>90655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61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124566</xdr:rowOff>
    </xdr:from>
    <xdr:to>
      <xdr:col>50</xdr:col>
      <xdr:colOff>114300</xdr:colOff>
      <xdr:row>98</xdr:row>
      <xdr:rowOff>1161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755216"/>
          <a:ext cx="889000" cy="48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164429</xdr:rowOff>
    </xdr:from>
    <xdr:to>
      <xdr:col>50</xdr:col>
      <xdr:colOff>165100</xdr:colOff>
      <xdr:row>97</xdr:row>
      <xdr:rowOff>94579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62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111106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398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1161</xdr:rowOff>
    </xdr:from>
    <xdr:to>
      <xdr:col>45</xdr:col>
      <xdr:colOff>177800</xdr:colOff>
      <xdr:row>98</xdr:row>
      <xdr:rowOff>25377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803261"/>
          <a:ext cx="889000" cy="24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39705</xdr:rowOff>
    </xdr:from>
    <xdr:to>
      <xdr:col>46</xdr:col>
      <xdr:colOff>38100</xdr:colOff>
      <xdr:row>97</xdr:row>
      <xdr:rowOff>141305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6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157832</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44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25377</xdr:rowOff>
    </xdr:from>
    <xdr:to>
      <xdr:col>41</xdr:col>
      <xdr:colOff>50800</xdr:colOff>
      <xdr:row>98</xdr:row>
      <xdr:rowOff>27175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827477"/>
          <a:ext cx="889000" cy="1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57666</xdr:rowOff>
    </xdr:from>
    <xdr:to>
      <xdr:col>41</xdr:col>
      <xdr:colOff>101600</xdr:colOff>
      <xdr:row>97</xdr:row>
      <xdr:rowOff>159266</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68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4343</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46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43013</xdr:rowOff>
    </xdr:from>
    <xdr:to>
      <xdr:col>36</xdr:col>
      <xdr:colOff>165100</xdr:colOff>
      <xdr:row>97</xdr:row>
      <xdr:rowOff>144613</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67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161140</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44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70231</xdr:rowOff>
    </xdr:from>
    <xdr:to>
      <xdr:col>55</xdr:col>
      <xdr:colOff>50800</xdr:colOff>
      <xdr:row>98</xdr:row>
      <xdr:rowOff>381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70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156608</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61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73766</xdr:rowOff>
    </xdr:from>
    <xdr:to>
      <xdr:col>50</xdr:col>
      <xdr:colOff>165100</xdr:colOff>
      <xdr:row>98</xdr:row>
      <xdr:rowOff>3916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70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166493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97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121811</xdr:rowOff>
    </xdr:from>
    <xdr:to>
      <xdr:col>46</xdr:col>
      <xdr:colOff>38100</xdr:colOff>
      <xdr:row>98</xdr:row>
      <xdr:rowOff>51961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75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43088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845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146027</xdr:rowOff>
    </xdr:from>
    <xdr:to>
      <xdr:col>41</xdr:col>
      <xdr:colOff>101600</xdr:colOff>
      <xdr:row>98</xdr:row>
      <xdr:rowOff>76177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776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67304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869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147825</xdr:rowOff>
    </xdr:from>
    <xdr:to>
      <xdr:col>36</xdr:col>
      <xdr:colOff>165100</xdr:colOff>
      <xdr:row>98</xdr:row>
      <xdr:rowOff>77975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77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69102</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871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56032</xdr:rowOff>
    </xdr:from>
    <xdr:to>
      <xdr:col>85</xdr:col>
      <xdr:colOff>126364</xdr:colOff>
      <xdr:row>38</xdr:row>
      <xdr:rowOff>168580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370982"/>
          <a:ext cx="1269" cy="131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957</xdr:rowOff>
    </xdr:from>
    <xdr:ext cx="469744"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168580</xdr:rowOff>
    </xdr:from>
    <xdr:to>
      <xdr:col>86</xdr:col>
      <xdr:colOff>25400</xdr:colOff>
      <xdr:row>38</xdr:row>
      <xdr:rowOff>168580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8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2709</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514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56032</xdr:rowOff>
    </xdr:from>
    <xdr:to>
      <xdr:col>86</xdr:col>
      <xdr:colOff>25400</xdr:colOff>
      <xdr:row>31</xdr:row>
      <xdr:rowOff>56032</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370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162331</xdr:rowOff>
    </xdr:from>
    <xdr:to>
      <xdr:col>85</xdr:col>
      <xdr:colOff>127000</xdr:colOff>
      <xdr:row>38</xdr:row>
      <xdr:rowOff>168580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5481300" y="6677431"/>
          <a:ext cx="838200" cy="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151706</xdr:rowOff>
    </xdr:from>
    <xdr:ext cx="469744"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323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128829</xdr:rowOff>
    </xdr:from>
    <xdr:to>
      <xdr:col>85</xdr:col>
      <xdr:colOff>177800</xdr:colOff>
      <xdr:row>38</xdr:row>
      <xdr:rowOff>58979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7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162331</xdr:rowOff>
    </xdr:from>
    <xdr:to>
      <xdr:col>81</xdr:col>
      <xdr:colOff>50800</xdr:colOff>
      <xdr:row>38</xdr:row>
      <xdr:rowOff>170904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677431"/>
          <a:ext cx="8890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17958</xdr:rowOff>
    </xdr:from>
    <xdr:to>
      <xdr:col>81</xdr:col>
      <xdr:colOff>101600</xdr:colOff>
      <xdr:row>38</xdr:row>
      <xdr:rowOff>119558</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5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136085</xdr:rowOff>
    </xdr:from>
    <xdr:ext cx="469744"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46428" y="6308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170904</xdr:rowOff>
    </xdr:from>
    <xdr:to>
      <xdr:col>76</xdr:col>
      <xdr:colOff>114300</xdr:colOff>
      <xdr:row>39</xdr:row>
      <xdr:rowOff>1016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686004"/>
          <a:ext cx="889000" cy="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20777</xdr:rowOff>
    </xdr:from>
    <xdr:to>
      <xdr:col>76</xdr:col>
      <xdr:colOff>165100</xdr:colOff>
      <xdr:row>38</xdr:row>
      <xdr:rowOff>122377</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535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138904</xdr:rowOff>
    </xdr:from>
    <xdr:ext cx="469744"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57428" y="6311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156007</xdr:rowOff>
    </xdr:from>
    <xdr:to>
      <xdr:col>71</xdr:col>
      <xdr:colOff>177800</xdr:colOff>
      <xdr:row>39</xdr:row>
      <xdr:rowOff>1016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671107"/>
          <a:ext cx="8890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47676</xdr:rowOff>
    </xdr:from>
    <xdr:to>
      <xdr:col>72</xdr:col>
      <xdr:colOff>38100</xdr:colOff>
      <xdr:row>38</xdr:row>
      <xdr:rowOff>149276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5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165803</xdr:rowOff>
    </xdr:from>
    <xdr:ext cx="469744"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68428" y="633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32398</xdr:rowOff>
    </xdr:from>
    <xdr:to>
      <xdr:col>67</xdr:col>
      <xdr:colOff>101600</xdr:colOff>
      <xdr:row>38</xdr:row>
      <xdr:rowOff>133998</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547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150525</xdr:rowOff>
    </xdr:from>
    <xdr:ext cx="469744"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79428" y="6322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117780</xdr:rowOff>
    </xdr:from>
    <xdr:to>
      <xdr:col>85</xdr:col>
      <xdr:colOff>177800</xdr:colOff>
      <xdr:row>39</xdr:row>
      <xdr:rowOff>47930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6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32707</xdr:rowOff>
    </xdr:from>
    <xdr:ext cx="469744"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547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111531</xdr:rowOff>
    </xdr:from>
    <xdr:to>
      <xdr:col>81</xdr:col>
      <xdr:colOff>101600</xdr:colOff>
      <xdr:row>39</xdr:row>
      <xdr:rowOff>41681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62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32808</xdr:rowOff>
    </xdr:from>
    <xdr:ext cx="469744"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46428" y="6719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120104</xdr:rowOff>
    </xdr:from>
    <xdr:to>
      <xdr:col>76</xdr:col>
      <xdr:colOff>165100</xdr:colOff>
      <xdr:row>39</xdr:row>
      <xdr:rowOff>50254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63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41381</xdr:rowOff>
    </xdr:from>
    <xdr:ext cx="469744"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57428" y="6727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121666</xdr:rowOff>
    </xdr:from>
    <xdr:to>
      <xdr:col>72</xdr:col>
      <xdr:colOff>38100</xdr:colOff>
      <xdr:row>39</xdr:row>
      <xdr:rowOff>51816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63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42943</xdr:rowOff>
    </xdr:from>
    <xdr:ext cx="469744"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68428" y="6729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105207</xdr:rowOff>
    </xdr:from>
    <xdr:to>
      <xdr:col>67</xdr:col>
      <xdr:colOff>101600</xdr:colOff>
      <xdr:row>39</xdr:row>
      <xdr:rowOff>35357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62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26484</xdr:rowOff>
    </xdr:from>
    <xdr:ext cx="469744"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79428" y="671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id="{00000000-0008-0000-07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7852</xdr:rowOff>
    </xdr:from>
    <xdr:to>
      <xdr:col>85</xdr:col>
      <xdr:colOff>126364</xdr:colOff>
      <xdr:row>58</xdr:row>
      <xdr:rowOff>48380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6317595" y="8751802"/>
          <a:ext cx="1269" cy="1240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52207</xdr:rowOff>
    </xdr:from>
    <xdr:ext cx="534377" cy="259045"/>
    <xdr:sp macro="" textlink="">
      <xdr:nvSpPr>
        <xdr:cNvPr id="575" name="教育費最小値テキスト">
          <a:extLst>
            <a:ext uri="{FF2B5EF4-FFF2-40B4-BE49-F238E27FC236}">
              <a16:creationId xmlns:a16="http://schemas.microsoft.com/office/drawing/2014/main" id="{00000000-0008-0000-0700-00003F020000}"/>
            </a:ext>
          </a:extLst>
        </xdr:cNvPr>
        <xdr:cNvSpPr txBox="1"/>
      </xdr:nvSpPr>
      <xdr:spPr>
        <a:xfrm>
          <a:off x="16370300" y="999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48380</xdr:rowOff>
    </xdr:from>
    <xdr:to>
      <xdr:col>86</xdr:col>
      <xdr:colOff>25400</xdr:colOff>
      <xdr:row>58</xdr:row>
      <xdr:rowOff>48380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999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125979</xdr:rowOff>
    </xdr:from>
    <xdr:ext cx="599010" cy="259045"/>
    <xdr:sp macro="" textlink="">
      <xdr:nvSpPr>
        <xdr:cNvPr id="577" name="教育費最大値テキスト">
          <a:extLst>
            <a:ext uri="{FF2B5EF4-FFF2-40B4-BE49-F238E27FC236}">
              <a16:creationId xmlns:a16="http://schemas.microsoft.com/office/drawing/2014/main" id="{00000000-0008-0000-0700-000041020000}"/>
            </a:ext>
          </a:extLst>
        </xdr:cNvPr>
        <xdr:cNvSpPr txBox="1"/>
      </xdr:nvSpPr>
      <xdr:spPr>
        <a:xfrm>
          <a:off x="16370300" y="852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164,362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7852</xdr:rowOff>
    </xdr:from>
    <xdr:to>
      <xdr:col>86</xdr:col>
      <xdr:colOff>25400</xdr:colOff>
      <xdr:row>51</xdr:row>
      <xdr:rowOff>7852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8751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69628</xdr:rowOff>
    </xdr:from>
    <xdr:to>
      <xdr:col>85</xdr:col>
      <xdr:colOff>127000</xdr:colOff>
      <xdr:row>58</xdr:row>
      <xdr:rowOff>7210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5481300" y="9842278"/>
          <a:ext cx="838200" cy="109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97158</xdr:rowOff>
    </xdr:from>
    <xdr:ext cx="534377" cy="259045"/>
    <xdr:sp macro="" textlink="">
      <xdr:nvSpPr>
        <xdr:cNvPr id="580" name="教育費平均値テキスト">
          <a:extLst>
            <a:ext uri="{FF2B5EF4-FFF2-40B4-BE49-F238E27FC236}">
              <a16:creationId xmlns:a16="http://schemas.microsoft.com/office/drawing/2014/main" id="{00000000-0008-0000-0700-000044020000}"/>
            </a:ext>
          </a:extLst>
        </xdr:cNvPr>
        <xdr:cNvSpPr txBox="1"/>
      </xdr:nvSpPr>
      <xdr:spPr>
        <a:xfrm>
          <a:off x="16370300" y="9526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74281</xdr:rowOff>
    </xdr:from>
    <xdr:to>
      <xdr:col>85</xdr:col>
      <xdr:colOff>177800</xdr:colOff>
      <xdr:row>57</xdr:row>
      <xdr:rowOff>4431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6268700" y="967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7210</xdr:rowOff>
    </xdr:from>
    <xdr:to>
      <xdr:col>81</xdr:col>
      <xdr:colOff>50800</xdr:colOff>
      <xdr:row>58</xdr:row>
      <xdr:rowOff>67942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4592300" y="9951310"/>
          <a:ext cx="889000" cy="60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134239</xdr:rowOff>
    </xdr:from>
    <xdr:to>
      <xdr:col>81</xdr:col>
      <xdr:colOff>101600</xdr:colOff>
      <xdr:row>57</xdr:row>
      <xdr:rowOff>64389</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5430500" y="973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80916</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14111" y="951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54454</xdr:rowOff>
    </xdr:from>
    <xdr:to>
      <xdr:col>76</xdr:col>
      <xdr:colOff>114300</xdr:colOff>
      <xdr:row>58</xdr:row>
      <xdr:rowOff>67942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3703300" y="9998554"/>
          <a:ext cx="889000" cy="1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151330</xdr:rowOff>
    </xdr:from>
    <xdr:to>
      <xdr:col>76</xdr:col>
      <xdr:colOff>165100</xdr:colOff>
      <xdr:row>57</xdr:row>
      <xdr:rowOff>81480</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4541500" y="975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98007</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325111" y="952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40749</xdr:rowOff>
    </xdr:from>
    <xdr:to>
      <xdr:col>71</xdr:col>
      <xdr:colOff>177800</xdr:colOff>
      <xdr:row>58</xdr:row>
      <xdr:rowOff>54454</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2814300" y="9984849"/>
          <a:ext cx="889000" cy="13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4917</xdr:rowOff>
    </xdr:from>
    <xdr:to>
      <xdr:col>72</xdr:col>
      <xdr:colOff>38100</xdr:colOff>
      <xdr:row>57</xdr:row>
      <xdr:rowOff>106517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3652500" y="977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123044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436111" y="955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83109</xdr:rowOff>
    </xdr:from>
    <xdr:to>
      <xdr:col>67</xdr:col>
      <xdr:colOff>101600</xdr:colOff>
      <xdr:row>58</xdr:row>
      <xdr:rowOff>13259</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2763500" y="9855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29786</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547111" y="9630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18828</xdr:rowOff>
    </xdr:from>
    <xdr:to>
      <xdr:col>85</xdr:col>
      <xdr:colOff>177800</xdr:colOff>
      <xdr:row>57</xdr:row>
      <xdr:rowOff>120428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6268700" y="9791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168705</xdr:rowOff>
    </xdr:from>
    <xdr:ext cx="534377" cy="259045"/>
    <xdr:sp macro="" textlink="">
      <xdr:nvSpPr>
        <xdr:cNvPr id="599" name="教育費該当値テキスト">
          <a:extLst>
            <a:ext uri="{FF2B5EF4-FFF2-40B4-BE49-F238E27FC236}">
              <a16:creationId xmlns:a16="http://schemas.microsoft.com/office/drawing/2014/main" id="{00000000-0008-0000-0700-000057020000}"/>
            </a:ext>
          </a:extLst>
        </xdr:cNvPr>
        <xdr:cNvSpPr txBox="1"/>
      </xdr:nvSpPr>
      <xdr:spPr>
        <a:xfrm>
          <a:off x="16370300" y="976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127860</xdr:rowOff>
    </xdr:from>
    <xdr:to>
      <xdr:col>81</xdr:col>
      <xdr:colOff>101600</xdr:colOff>
      <xdr:row>58</xdr:row>
      <xdr:rowOff>58010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5430500" y="990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49137</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14111" y="999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17142</xdr:rowOff>
    </xdr:from>
    <xdr:to>
      <xdr:col>76</xdr:col>
      <xdr:colOff>165100</xdr:colOff>
      <xdr:row>58</xdr:row>
      <xdr:rowOff>118742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4541500" y="9961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109869</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325111" y="10053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3654</xdr:rowOff>
    </xdr:from>
    <xdr:to>
      <xdr:col>72</xdr:col>
      <xdr:colOff>38100</xdr:colOff>
      <xdr:row>58</xdr:row>
      <xdr:rowOff>105254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3652500" y="994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96381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436111" y="10040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161399</xdr:rowOff>
    </xdr:from>
    <xdr:to>
      <xdr:col>67</xdr:col>
      <xdr:colOff>101600</xdr:colOff>
      <xdr:row>58</xdr:row>
      <xdr:rowOff>91549</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2763500" y="993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82676</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547111" y="1002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75</xdr:row>
      <xdr:rowOff>54627</xdr:rowOff>
    </xdr:from>
    <xdr:ext cx="31290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33094" y="12913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72</xdr:row>
      <xdr:rowOff>111777</xdr:rowOff>
    </xdr:from>
    <xdr:ext cx="31290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33094" y="12456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69</xdr:row>
      <xdr:rowOff>168927</xdr:rowOff>
    </xdr:from>
    <xdr:ext cx="31290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33094" y="11998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67</xdr:row>
      <xdr:rowOff>54627</xdr:rowOff>
    </xdr:from>
    <xdr:ext cx="31290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33094" y="1154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78</xdr:row>
      <xdr:rowOff>139700</xdr:rowOff>
    </xdr:from>
    <xdr:to>
      <xdr:col>85</xdr:col>
      <xdr:colOff>126364</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317595" y="13512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10177</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10177</xdr:rowOff>
    </xdr:from>
    <xdr:ext cx="249299"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321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67327</xdr:rowOff>
    </xdr:from>
    <xdr:ext cx="249299"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40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88900</xdr:rowOff>
    </xdr:from>
    <xdr:to>
      <xdr:col>81</xdr:col>
      <xdr:colOff>101600</xdr:colOff>
      <xdr:row>79</xdr:row>
      <xdr:rowOff>19050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88900</xdr:rowOff>
    </xdr:from>
    <xdr:to>
      <xdr:col>76</xdr:col>
      <xdr:colOff>165100</xdr:colOff>
      <xdr:row>79</xdr:row>
      <xdr:rowOff>19050</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88900</xdr:rowOff>
    </xdr:from>
    <xdr:to>
      <xdr:col>72</xdr:col>
      <xdr:colOff>38100</xdr:colOff>
      <xdr:row>77</xdr:row>
      <xdr:rowOff>19050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75</xdr:row>
      <xdr:rowOff>35577</xdr:rowOff>
    </xdr:from>
    <xdr:ext cx="313932"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46333" y="12894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146050</xdr:rowOff>
    </xdr:from>
    <xdr:to>
      <xdr:col>67</xdr:col>
      <xdr:colOff>101600</xdr:colOff>
      <xdr:row>70</xdr:row>
      <xdr:rowOff>76200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197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68</xdr:row>
      <xdr:rowOff>92727</xdr:rowOff>
    </xdr:from>
    <xdr:ext cx="313932"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57333" y="11751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124477</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326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77</xdr:row>
      <xdr:rowOff>35577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77</xdr:row>
      <xdr:rowOff>35577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35577</xdr:rowOff>
    </xdr:from>
    <xdr:ext cx="46717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78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87807</xdr:rowOff>
    </xdr:from>
    <xdr:to>
      <xdr:col>85</xdr:col>
      <xdr:colOff>126364</xdr:colOff>
      <xdr:row>99</xdr:row>
      <xdr:rowOff>44298</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18307"/>
          <a:ext cx="1269" cy="149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48125</xdr:rowOff>
    </xdr:from>
    <xdr:ext cx="249299"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7021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44298</xdr:rowOff>
    </xdr:from>
    <xdr:to>
      <xdr:col>86</xdr:col>
      <xdr:colOff>25400</xdr:colOff>
      <xdr:row>99</xdr:row>
      <xdr:rowOff>44298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7017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34484</xdr:rowOff>
    </xdr:from>
    <xdr:ext cx="534377"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19,681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87807</xdr:rowOff>
    </xdr:from>
    <xdr:to>
      <xdr:col>86</xdr:col>
      <xdr:colOff>25400</xdr:colOff>
      <xdr:row>90</xdr:row>
      <xdr:rowOff>87807</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18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56871</xdr:rowOff>
    </xdr:from>
    <xdr:to>
      <xdr:col>85</xdr:col>
      <xdr:colOff>127000</xdr:colOff>
      <xdr:row>96</xdr:row>
      <xdr:rowOff>58014</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6516071"/>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42105</xdr:rowOff>
    </xdr:from>
    <xdr:ext cx="469744"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501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63678</xdr:rowOff>
    </xdr:from>
    <xdr:to>
      <xdr:col>85</xdr:col>
      <xdr:colOff>177800</xdr:colOff>
      <xdr:row>96</xdr:row>
      <xdr:rowOff>165278</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22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166827</xdr:rowOff>
    </xdr:from>
    <xdr:to>
      <xdr:col>81</xdr:col>
      <xdr:colOff>50800</xdr:colOff>
      <xdr:row>96</xdr:row>
      <xdr:rowOff>58014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454577"/>
          <a:ext cx="889000" cy="62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35789</xdr:rowOff>
    </xdr:from>
    <xdr:to>
      <xdr:col>81</xdr:col>
      <xdr:colOff>101600</xdr:colOff>
      <xdr:row>96</xdr:row>
      <xdr:rowOff>137389</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96</xdr:row>
      <xdr:rowOff>128516</xdr:rowOff>
    </xdr:from>
    <xdr:ext cx="469744"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46428" y="16587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147092</xdr:rowOff>
    </xdr:from>
    <xdr:to>
      <xdr:col>76</xdr:col>
      <xdr:colOff>114300</xdr:colOff>
      <xdr:row>95</xdr:row>
      <xdr:rowOff>166827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3703300" y="16263392"/>
          <a:ext cx="889000" cy="191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85928</xdr:rowOff>
    </xdr:from>
    <xdr:to>
      <xdr:col>76</xdr:col>
      <xdr:colOff>165100</xdr:colOff>
      <xdr:row>97</xdr:row>
      <xdr:rowOff>16078</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4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97</xdr:row>
      <xdr:rowOff>7205</xdr:rowOff>
    </xdr:from>
    <xdr:ext cx="469744"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57428" y="16637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147092</xdr:rowOff>
    </xdr:from>
    <xdr:to>
      <xdr:col>71</xdr:col>
      <xdr:colOff>177800</xdr:colOff>
      <xdr:row>96</xdr:row>
      <xdr:rowOff>79121</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263392"/>
          <a:ext cx="889000" cy="274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12700</xdr:rowOff>
    </xdr:from>
    <xdr:to>
      <xdr:col>72</xdr:col>
      <xdr:colOff>38100</xdr:colOff>
      <xdr:row>96</xdr:row>
      <xdr:rowOff>114300</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47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96</xdr:row>
      <xdr:rowOff>105427</xdr:rowOff>
    </xdr:from>
    <xdr:ext cx="469744"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68428" y="1656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43256</xdr:rowOff>
    </xdr:from>
    <xdr:to>
      <xdr:col>67</xdr:col>
      <xdr:colOff>101600</xdr:colOff>
      <xdr:row>96</xdr:row>
      <xdr:rowOff>144856</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135983</xdr:rowOff>
    </xdr:from>
    <xdr:ext cx="469744"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79428" y="1659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6071</xdr:rowOff>
    </xdr:from>
    <xdr:to>
      <xdr:col>85</xdr:col>
      <xdr:colOff>177800</xdr:colOff>
      <xdr:row>96</xdr:row>
      <xdr:rowOff>107671</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46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28948</xdr:rowOff>
    </xdr:from>
    <xdr:ext cx="469744"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316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7214</xdr:rowOff>
    </xdr:from>
    <xdr:to>
      <xdr:col>81</xdr:col>
      <xdr:colOff>101600</xdr:colOff>
      <xdr:row>96</xdr:row>
      <xdr:rowOff>108814</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46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94</xdr:row>
      <xdr:rowOff>125341</xdr:rowOff>
    </xdr:from>
    <xdr:ext cx="469744"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46428" y="16241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116027</xdr:rowOff>
    </xdr:from>
    <xdr:to>
      <xdr:col>76</xdr:col>
      <xdr:colOff>165100</xdr:colOff>
      <xdr:row>96</xdr:row>
      <xdr:rowOff>46177</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403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94</xdr:row>
      <xdr:rowOff>62704</xdr:rowOff>
    </xdr:from>
    <xdr:ext cx="469744"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57428" y="16179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96292</xdr:rowOff>
    </xdr:from>
    <xdr:to>
      <xdr:col>72</xdr:col>
      <xdr:colOff>38100</xdr:colOff>
      <xdr:row>95</xdr:row>
      <xdr:rowOff>26442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212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93</xdr:row>
      <xdr:rowOff>42969</xdr:rowOff>
    </xdr:from>
    <xdr:ext cx="469744"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68428" y="1598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28321</xdr:rowOff>
    </xdr:from>
    <xdr:to>
      <xdr:col>67</xdr:col>
      <xdr:colOff>101600</xdr:colOff>
      <xdr:row>96</xdr:row>
      <xdr:rowOff>129921</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487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94</xdr:row>
      <xdr:rowOff>146448</xdr:rowOff>
    </xdr:from>
    <xdr:ext cx="469744"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79428" y="16262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151130</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808980"/>
          <a:ext cx="1269" cy="845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97807</xdr:rowOff>
    </xdr:from>
    <xdr:ext cx="313932"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584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33</xdr:row>
      <xdr:rowOff>151130</xdr:rowOff>
    </xdr:from>
    <xdr:to>
      <xdr:col>116</xdr:col>
      <xdr:colOff>152400</xdr:colOff>
      <xdr:row>33</xdr:row>
      <xdr:rowOff>151130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8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249299"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0970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8890</xdr:rowOff>
    </xdr:from>
    <xdr:to>
      <xdr:col>112</xdr:col>
      <xdr:colOff>38100</xdr:colOff>
      <xdr:row>37</xdr:row>
      <xdr:rowOff>110490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35</xdr:row>
      <xdr:rowOff>127017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127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32</xdr:row>
      <xdr:rowOff>134620</xdr:rowOff>
    </xdr:from>
    <xdr:to>
      <xdr:col>107</xdr:col>
      <xdr:colOff>101600</xdr:colOff>
      <xdr:row>33</xdr:row>
      <xdr:rowOff>64770</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562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81297</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5396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30</xdr:row>
      <xdr:rowOff>88900</xdr:rowOff>
    </xdr:from>
    <xdr:to>
      <xdr:col>102</xdr:col>
      <xdr:colOff>165100</xdr:colOff>
      <xdr:row>31</xdr:row>
      <xdr:rowOff>19050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52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29</xdr:row>
      <xdr:rowOff>35577</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88333" y="5007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民生費は、保育所運営経費や児童手当経費の増により、増加となったが、学童クラブの待機児童対策などの子育て施策の充実を続けており、今後も増加が見込まれる。</a:t>
          </a:r>
        </a:p>
        <a:p>
          <a:r>
            <a:rPr kumimoji="1" lang="ja-JP" altLang="en-US" sz="1300">
              <a:latin typeface="ＭＳ Ｐゴシック" panose="020B0600070205080204" pitchFamily="50" charset="-128"/>
              <a:ea typeface="ＭＳ Ｐゴシック" panose="020B0600070205080204" pitchFamily="50" charset="-128"/>
            </a:rPr>
            <a:t>衛生費は、新型コロナウイルスワクチン接種経費の減により、減少となった。</a:t>
          </a:r>
        </a:p>
        <a:p>
          <a:r>
            <a:rPr kumimoji="1" lang="ja-JP" altLang="en-US" sz="1300">
              <a:latin typeface="ＭＳ Ｐゴシック" panose="020B0600070205080204" pitchFamily="50" charset="-128"/>
              <a:ea typeface="ＭＳ Ｐゴシック" panose="020B0600070205080204" pitchFamily="50" charset="-128"/>
            </a:rPr>
            <a:t>農林水産業費は、区民農園用地費の減や全国都市農業フェスティバル経費の減により、減少となった。</a:t>
          </a:r>
        </a:p>
        <a:p>
          <a:r>
            <a:rPr kumimoji="1" lang="ja-JP" altLang="en-US" sz="1300">
              <a:latin typeface="ＭＳ Ｐゴシック" panose="020B0600070205080204" pitchFamily="50" charset="-128"/>
              <a:ea typeface="ＭＳ Ｐゴシック" panose="020B0600070205080204" pitchFamily="50" charset="-128"/>
            </a:rPr>
            <a:t>土木費は、道路や公園整備など、事業進捗により年度間に変動がある傾向だが、大江戸線延伸推進基金積立金が増となった一方、再開発事業事業費補助金や公園新設改修費が減となった結果、全体として前年度と同等となった。</a:t>
          </a:r>
        </a:p>
        <a:p>
          <a:r>
            <a:rPr kumimoji="1" lang="ja-JP" altLang="en-US" sz="1300">
              <a:latin typeface="ＭＳ Ｐゴシック" panose="020B0600070205080204" pitchFamily="50" charset="-128"/>
              <a:ea typeface="ＭＳ Ｐゴシック" panose="020B0600070205080204" pitchFamily="50" charset="-128"/>
            </a:rPr>
            <a:t>教育費は、学校給食費無償化事業経費の増や学校改修改築経費の事業進捗等により、増加となったが、老朽化した校舎の改修改築や学校情報化の推進等により、今後も高い水準で推移するものと見込まれる。</a:t>
          </a:r>
        </a:p>
        <a:p>
          <a:r>
            <a:rPr kumimoji="1" lang="ja-JP" altLang="en-US" sz="1300">
              <a:latin typeface="ＭＳ Ｐゴシック" panose="020B0600070205080204" pitchFamily="50" charset="-128"/>
              <a:ea typeface="ＭＳ Ｐゴシック" panose="020B0600070205080204" pitchFamily="50" charset="-128"/>
            </a:rPr>
            <a:t>公債費は、満期一括償還額の増より、増加となった。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東京都練馬区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財政調整基金残高比率は、分母となる標準財政規模が</a:t>
          </a:r>
          <a:r>
            <a:rPr kumimoji="1" lang="en-US" altLang="ja-JP" sz="1300">
              <a:latin typeface="ＭＳ ゴシック" pitchFamily="49" charset="-128"/>
              <a:ea typeface="ＭＳ ゴシック" pitchFamily="49" charset="-128"/>
            </a:rPr>
            <a:t>5.3%</a:t>
          </a:r>
          <a:r>
            <a:rPr kumimoji="1" lang="ja-JP" altLang="en-US" sz="1300">
              <a:latin typeface="ＭＳ ゴシック" pitchFamily="49" charset="-128"/>
              <a:ea typeface="ＭＳ ゴシック" pitchFamily="49" charset="-128"/>
            </a:rPr>
            <a:t>増となったが、分子となる基金残高が、特別区財政調整交付金や特別区税等の歳入一般財源の増を活用し、積み増しを行ったことにより</a:t>
          </a:r>
          <a:r>
            <a:rPr kumimoji="1" lang="en-US" altLang="ja-JP" sz="1300">
              <a:latin typeface="ＭＳ ゴシック" pitchFamily="49" charset="-128"/>
              <a:ea typeface="ＭＳ ゴシック" pitchFamily="49" charset="-128"/>
            </a:rPr>
            <a:t>6.3%</a:t>
          </a:r>
          <a:r>
            <a:rPr kumimoji="1" lang="ja-JP" altLang="en-US" sz="1300">
              <a:latin typeface="ＭＳ ゴシック" pitchFamily="49" charset="-128"/>
              <a:ea typeface="ＭＳ ゴシック" pitchFamily="49" charset="-128"/>
            </a:rPr>
            <a:t>増となったため、</a:t>
          </a:r>
          <a:r>
            <a:rPr kumimoji="1" lang="en-US" altLang="ja-JP" sz="1300">
              <a:latin typeface="ＭＳ ゴシック" pitchFamily="49" charset="-128"/>
              <a:ea typeface="ＭＳ ゴシック" pitchFamily="49" charset="-128"/>
            </a:rPr>
            <a:t>0.24</a:t>
          </a:r>
          <a:r>
            <a:rPr kumimoji="1" lang="ja-JP" altLang="en-US" sz="1300">
              <a:latin typeface="ＭＳ ゴシック" pitchFamily="49" charset="-128"/>
              <a:ea typeface="ＭＳ ゴシック" pitchFamily="49" charset="-128"/>
            </a:rPr>
            <a:t>ポイントの増となった。</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実質収支額は、形式収支から差し引く繰越財源が</a:t>
          </a:r>
          <a:r>
            <a:rPr kumimoji="1" lang="en-US" altLang="ja-JP" sz="1300">
              <a:latin typeface="ＭＳ ゴシック" pitchFamily="49" charset="-128"/>
              <a:ea typeface="ＭＳ ゴシック" pitchFamily="49" charset="-128"/>
            </a:rPr>
            <a:t>73.0%</a:t>
          </a:r>
          <a:r>
            <a:rPr kumimoji="1" lang="ja-JP" altLang="en-US" sz="1300">
              <a:latin typeface="ＭＳ ゴシック" pitchFamily="49" charset="-128"/>
              <a:ea typeface="ＭＳ ゴシック" pitchFamily="49" charset="-128"/>
            </a:rPr>
            <a:t>増加したため、前年度から</a:t>
          </a:r>
          <a:r>
            <a:rPr kumimoji="1" lang="en-US" altLang="ja-JP" sz="1300">
              <a:latin typeface="ＭＳ ゴシック" pitchFamily="49" charset="-128"/>
              <a:ea typeface="ＭＳ ゴシック" pitchFamily="49" charset="-128"/>
            </a:rPr>
            <a:t>0.71</a:t>
          </a:r>
          <a:r>
            <a:rPr kumimoji="1" lang="ja-JP" altLang="en-US" sz="1300">
              <a:latin typeface="ＭＳ ゴシック" pitchFamily="49" charset="-128"/>
              <a:ea typeface="ＭＳ ゴシック" pitchFamily="49" charset="-128"/>
            </a:rPr>
            <a:t>ポイント減となった。</a:t>
          </a:r>
        </a:p>
        <a:p>
          <a:r>
            <a:rPr kumimoji="1" lang="ja-JP" altLang="en-US" sz="1300">
              <a:latin typeface="ＭＳ ゴシック" pitchFamily="49" charset="-128"/>
              <a:ea typeface="ＭＳ ゴシック" pitchFamily="49" charset="-128"/>
            </a:rPr>
            <a:t>　実質単年度収支は、単年度収支が</a:t>
          </a:r>
          <a:r>
            <a:rPr kumimoji="1" lang="en-US" altLang="ja-JP" sz="1300">
              <a:latin typeface="ＭＳ ゴシック" pitchFamily="49" charset="-128"/>
              <a:ea typeface="ＭＳ ゴシック" pitchFamily="49" charset="-128"/>
            </a:rPr>
            <a:t>56.5%</a:t>
          </a:r>
          <a:r>
            <a:rPr kumimoji="1" lang="ja-JP" altLang="en-US" sz="1300">
              <a:latin typeface="ＭＳ ゴシック" pitchFamily="49" charset="-128"/>
              <a:ea typeface="ＭＳ ゴシック" pitchFamily="49" charset="-128"/>
            </a:rPr>
            <a:t>増加したため、前年度から</a:t>
          </a:r>
          <a:r>
            <a:rPr kumimoji="1" lang="en-US" altLang="ja-JP" sz="1300">
              <a:latin typeface="ＭＳ ゴシック" pitchFamily="49" charset="-128"/>
              <a:ea typeface="ＭＳ ゴシック" pitchFamily="49" charset="-128"/>
            </a:rPr>
            <a:t>2.08</a:t>
          </a:r>
          <a:r>
            <a:rPr kumimoji="1" lang="ja-JP" altLang="en-US" sz="1300">
              <a:latin typeface="ＭＳ ゴシック" pitchFamily="49" charset="-128"/>
              <a:ea typeface="ＭＳ ゴシック" pitchFamily="49" charset="-128"/>
            </a:rPr>
            <a:t>ポイントの増となった。</a:t>
          </a:r>
        </a:p>
        <a:p>
          <a:r>
            <a:rPr kumimoji="1" lang="ja-JP" altLang="en-US" sz="1300">
              <a:latin typeface="ＭＳ ゴシック" pitchFamily="49" charset="-128"/>
              <a:ea typeface="ＭＳ ゴシック" pitchFamily="49" charset="-128"/>
            </a:rPr>
            <a:t>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東京都練馬区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各会計の実質収支額はすべて黒字である。</a:t>
          </a:r>
        </a:p>
        <a:p>
          <a:r>
            <a:rPr kumimoji="1" lang="ja-JP" altLang="en-US" sz="1400">
              <a:latin typeface="ＭＳ ゴシック" pitchFamily="49" charset="-128"/>
              <a:ea typeface="ＭＳ ゴシック" pitchFamily="49" charset="-128"/>
            </a:rPr>
            <a:t>今後も堅実な財政運営に取り組むとともに、適正比率の維持に努める。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a:extLst>
            <a:ext uri="{FF2B5EF4-FFF2-40B4-BE49-F238E27FC236}">
              <a16:creationId xmlns:a16="http://schemas.microsoft.com/office/drawing/2014/main" id="{00000000-0008-0000-0900-000010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a:extLst>
            <a:ext uri="{FF2B5EF4-FFF2-40B4-BE49-F238E27FC236}">
              <a16:creationId xmlns:a16="http://schemas.microsoft.com/office/drawing/2014/main" id="{00000000-0008-0000-0900-000011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東京都練馬区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実質公債費比率の分子は、前年度比で</a:t>
          </a:r>
          <a:r>
            <a:rPr kumimoji="1" lang="en-US" altLang="ja-JP" sz="1400">
              <a:latin typeface="ＭＳ ゴシック" pitchFamily="49" charset="-128"/>
              <a:ea typeface="ＭＳ ゴシック" pitchFamily="49" charset="-128"/>
            </a:rPr>
            <a:t>3,057</a:t>
          </a:r>
          <a:r>
            <a:rPr kumimoji="1" lang="ja-JP" altLang="en-US" sz="1400">
              <a:latin typeface="ＭＳ ゴシック" pitchFamily="49" charset="-128"/>
              <a:ea typeface="ＭＳ ゴシック" pitchFamily="49" charset="-128"/>
            </a:rPr>
            <a:t>百万円増加した。これは、元利償還金等から差し引く算入公債費等が</a:t>
          </a:r>
          <a:r>
            <a:rPr kumimoji="1" lang="en-US" altLang="ja-JP" sz="1400">
              <a:latin typeface="ＭＳ ゴシック" pitchFamily="49" charset="-128"/>
              <a:ea typeface="ＭＳ ゴシック" pitchFamily="49" charset="-128"/>
            </a:rPr>
            <a:t>1,698</a:t>
          </a:r>
          <a:r>
            <a:rPr kumimoji="1" lang="ja-JP" altLang="en-US" sz="1400">
              <a:latin typeface="ＭＳ ゴシック" pitchFamily="49" charset="-128"/>
              <a:ea typeface="ＭＳ ゴシック" pitchFamily="49" charset="-128"/>
            </a:rPr>
            <a:t>百万円減少したこと等によるものである。</a:t>
          </a:r>
        </a:p>
        <a:p>
          <a:r>
            <a:rPr kumimoji="1" lang="ja-JP" altLang="en-US" sz="1400">
              <a:latin typeface="ＭＳ ゴシック" pitchFamily="49" charset="-128"/>
              <a:ea typeface="ＭＳ ゴシック" pitchFamily="49" charset="-128"/>
            </a:rPr>
            <a:t>　公共施設の改修改築自体の需要は、施設の老朽化が進む中で、今後も増大が見込まれる。</a:t>
          </a:r>
        </a:p>
        <a:p>
          <a:r>
            <a:rPr kumimoji="1" lang="ja-JP" altLang="en-US" sz="1400">
              <a:latin typeface="ＭＳ ゴシック" pitchFamily="49" charset="-128"/>
              <a:ea typeface="ＭＳ ゴシック" pitchFamily="49" charset="-128"/>
            </a:rPr>
            <a:t>　世代間の負担の公平性を保つため、金利動向や将来世代への負担に配慮しながら、積極的に起債を活用していくが、将来を見据えた計画的な起債により健全な状態を維持していく。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a:t>
          </a:r>
          <a:r>
            <a:rPr kumimoji="1" lang="ja-JP" altLang="en-US" sz="1400">
              <a:latin typeface="ＭＳ ゴシック" pitchFamily="49" charset="-128"/>
              <a:ea typeface="ＭＳ ゴシック" pitchFamily="49" charset="-128"/>
            </a:rPr>
            <a:t>毎年度、満期一括償還地方債償還元金の</a:t>
          </a:r>
          <a:r>
            <a:rPr kumimoji="1" lang="en-US" altLang="ja-JP" sz="1400">
              <a:latin typeface="ＭＳ ゴシック" pitchFamily="49" charset="-128"/>
              <a:ea typeface="ＭＳ ゴシック" pitchFamily="49" charset="-128"/>
            </a:rPr>
            <a:t>1/10</a:t>
          </a:r>
          <a:r>
            <a:rPr kumimoji="1" lang="ja-JP" altLang="en-US" sz="1400">
              <a:latin typeface="ＭＳ ゴシック" pitchFamily="49" charset="-128"/>
              <a:ea typeface="ＭＳ ゴシック" pitchFamily="49" charset="-128"/>
            </a:rPr>
            <a:t>ずつを計画的に積み立てている。今後も、公的資金活用を主としつつ、計画的な積立を行う。</a:t>
          </a:r>
          <a:endParaRPr kumimoji="1" lang="ja-JP" altLang="en-US" sz="13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東京都練馬区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将来負担比率の分子は、前年度比で</a:t>
          </a:r>
          <a:r>
            <a:rPr kumimoji="1" lang="en-US" altLang="ja-JP" sz="1400">
              <a:latin typeface="ＭＳ ゴシック" pitchFamily="49" charset="-128"/>
              <a:ea typeface="ＭＳ ゴシック" pitchFamily="49" charset="-128"/>
            </a:rPr>
            <a:t>7,897</a:t>
          </a:r>
          <a:r>
            <a:rPr kumimoji="1" lang="ja-JP" altLang="en-US" sz="1400">
              <a:latin typeface="ＭＳ ゴシック" pitchFamily="49" charset="-128"/>
              <a:ea typeface="ＭＳ ゴシック" pitchFamily="49" charset="-128"/>
            </a:rPr>
            <a:t>百万円減少した。将来負担額から差し引く充当可能基金が</a:t>
          </a:r>
          <a:r>
            <a:rPr kumimoji="1" lang="en-US" altLang="ja-JP" sz="1400">
              <a:latin typeface="ＭＳ ゴシック" pitchFamily="49" charset="-128"/>
              <a:ea typeface="ＭＳ ゴシック" pitchFamily="49" charset="-128"/>
            </a:rPr>
            <a:t>10,988</a:t>
          </a:r>
          <a:r>
            <a:rPr kumimoji="1" lang="ja-JP" altLang="en-US" sz="1400">
              <a:latin typeface="ＭＳ ゴシック" pitchFamily="49" charset="-128"/>
              <a:ea typeface="ＭＳ ゴシック" pitchFamily="49" charset="-128"/>
            </a:rPr>
            <a:t>百万円増加したことが主な要因である。</a:t>
          </a:r>
        </a:p>
        <a:p>
          <a:r>
            <a:rPr kumimoji="1" lang="ja-JP" altLang="en-US" sz="1400">
              <a:latin typeface="ＭＳ ゴシック" pitchFamily="49" charset="-128"/>
              <a:ea typeface="ＭＳ ゴシック" pitchFamily="49" charset="-128"/>
            </a:rPr>
            <a:t>　今後も、地方債現在高や基金残高等に配慮しつつ、健全な財政運営に努めていく。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東京都練馬区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前年度残高に対して約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億円の増となった。これは、決算剰余よる積立が約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億円、その他の積立が約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億円、合計約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億円の積立に対して、取崩が約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億円であったためである。取崩しは主に財政調整基金の取崩しである。財政調整基金は当初約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億円の取崩を予定していたが、歳出・歳入の決算見込みなどを勘案し、結果的に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歳入は、景気の回復基調を背景に、特別区民税や特別区財政調整交付金等が増額傾向にある一方、ふるさと納税による特別区民税の減収拡大に加え、地方消費税の清算基準の見直し、法人住民税の一部国税化などによる大幅な減収が生じている。今後も、米国の通商政策の影響による下振れリスクや金融資本市場の変動次第で、更なる減収につながる恐れがあり、十分注意が必要である。さらに、税源偏在是正の名のもとに、国により東京の財源を更に収奪する動きが見受けられ、予断を許さない状況に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歳出は、物価や賃金の上昇に伴う財政負担が一層増大していることに加え、少子高齢化の進行による福祉・医療などの社会保障関係経費、区立施設の老朽化による改修改築経費のほか、災害対策経費や遅れている都市インフラの整備費などの膨大な需要にも対応していかなければならず、今後、財政状況が厳しさを増すことが確実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加えて、東京都特別区は、年度途中の調整税の減収について、一般の市町村が採りうる減収対策が制度上採れず、基金の活用により対応せざるを得ない。将来に渡って持続可能な財政運営を行うためにも、中長期的な財政対応力を強化する基金の積立は必要であり、今後も必要に応じて活用を図りながら、計画的に積立て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・施設整備基金･･･施設の建設、改修または改築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・大江戸線延伸推進基金･･･都営地下鉄大江戸線光が丘駅から大泉学園町方面の延伸に資するもの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・区営住宅整備基金･･･区営住宅の大規模修繕その他の整備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・医療環境整備基金･･･国おける医療環境の整備に資するもの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どりを育む基金･･･緑化の推進およびみどりの普及啓発に関すること、区民の緑化活動への助成に関すること、民間樹林等の保全および取得に関すること、その他みどりの保全および創出に関すること。</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その他特定目的基金全体で、前年度に対して約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億円の増となった。主な要因は、今後の公共施設改築等に備えて、施設整備基金を約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億円積み立てるとともに、大江戸線延伸の確実な事業着手に向けて、大江戸線延伸推進基金を約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億積み立てたことによる。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区立施設の老朽化による改修改築に備え、施設整備基金への積立を優先的に行っていくとともに、大江戸線延伸の早期実現に向けて、大江戸線延伸推進基金の積み増しを行っていく。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前年度残高に対して約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億円の増となった。これは、決算剰余等による約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億円の積立を行った一方、一般財源等の不足を補うためため、取崩を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億円行ったことが要因である。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歳入は、景気の回復基調を背景に、特別区民税や特別区財政調整交付金等が増額傾向にある一方、ふるさと納税、地方消費税の清算基準の見直し、法人住民税の一部国税化などによる大幅な減収が生じている。今後も、社会情勢や金利政策などの動向次第で、更なる減収につながる恐れがあり、十分注意が必要である。さらに、国による税源偏在是正の動きが見受けられ、予断を許さない状況に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歳出は、物価・賃金上昇に伴う財政負担の増大に加え、社会保障関連経費増加や、老朽化した区立施設の改修改築、災害対策や遅れている都市インフラの整備など、膨大な需要にも対応していかなければならず、今後、財政状況が厳しさを増すことが確実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東京都特別区は、年度途中の調整税の減収について、一般の市町村が採りうる減収対策が制度上採れず、財政調整基金等の活用により対応せざるを得ないことから、将来に渡って持続可能な財政運営を行うためにも、特定目的基金の積立と調整を図りながら、計画的に積立て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前年度の対して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百万円の増となった。満期一括償還方式による起債の借入額の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を計画的に積立てているが、普通会計上は公債費扱いとなるため、積立額が基金利子の約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百万円となったことによる。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老朽化した区立施設の改修改築や、都市計画道路などの都市インフラの整備など、今後、投資的経費は増加する見込である。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社会資本形成に資する事業には世代間の負担の公平を図るため、後年度負担に配慮しつつ、金利動向を注視しながら、積極的に起債を活用していく。その際、満期一括償還方式による借入額の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を毎年度減債基金に積み立て、償還財源を確保する。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87E5124-8C60-4E4D-8434-0AEB6F6AE0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40C5EFC-1742-4B50-AA6B-FF0D718193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67B994E-AE4B-4BFD-8D12-CA0ABFF7F61D}"/>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5AC1F28-D340-4050-A5F4-FE6D50473C23}"/>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4FB56D3-9BA0-48B9-9F6B-8D5ECBC21CAC}"/>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E952297B-7590-4BCF-95B8-7E46F202B84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8BDD31C-858C-466F-A028-CF28C438A01B}"/>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C275CD5A-4C9F-4983-8837-6197055D35AB}"/>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4980A0E3-F908-42FB-98DF-6A35D3AC66BE}"/>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1F7EBDFB-C927-4AFC-A0BB-EF7B9CCB540A}"/>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CA30FE3-EE16-4D25-858D-A15D5BDFD892}"/>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F2B91BF-E189-4C53-8641-D1EAD352395E}"/>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36AB33B2-6310-4982-BCC6-D89C9D1A0D8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3E49FBED-4DFB-4B5C-A914-C1090756707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85092F79-3A04-470C-9D6A-FE7C513A2AF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47B602F6-9A2A-4000-A3F6-E8748A615C4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東京都練馬区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868685A-4978-4F16-9A29-33741403FE5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AD946A17-EB3C-4A15-8A45-E3EC46EF631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7EE5FD8-B5EC-46CC-83E9-BB637C3EF55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A0F783E-6DC1-427E-B1AA-AD7E7D06B79A}"/>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D1293185-F8FA-4871-8F30-76F18A4E71C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EBAEDD38-B30A-4DD0-ACB6-EBEBBEE701E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745,927
719,396
48.08
334,532,640
326,309,961
5,990,833
202,421,240
47,132,190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74494F6E-6B1A-4B8B-BE45-C0F099917BA7}"/>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B05075E-6C95-4191-A061-0619DD0BACF6}"/>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7D91C80D-82A6-42B8-8B09-CA15BD45D21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A7AF59E-7E00-4500-B82B-214D65E2766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BB69E3E2-B4A0-4C39-9809-94DECCF0348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CFCE974A-050E-4C88-901A-209D9242E931}"/>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C50347B-BADE-4751-8D9F-114C6FBFCC4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97FB26C6-9CB2-4835-879F-5E0DA37939D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4C40A1C0-91C3-49DD-ADBA-C85EC88ED04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1CAB8875-8A26-4F08-BDF6-10DC26E51B25}"/>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2DAD90CD-39D4-4DE1-8D77-747B59AA7B2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6E8B53D3-8B6C-46DC-A359-547A2EE822A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4F62A8CA-BC99-43ED-B3BF-8E89C0D38C82}"/>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10D7043C-FDA9-40B5-8315-696570A3B8F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1EB530C6-AA79-47ED-B95B-2899C41C756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F56A7EF-B877-4284-8B82-EFAB2655ABF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FD9F611-3504-4544-B452-9AE6434C526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DB3C44AC-FCD9-4C7E-BE77-B907A79B667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DCE98975-104C-4EBF-B9CC-6857DEE375C8}"/>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70E04DB0-464C-428D-9384-1A0D4B0BE21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F70659D-BA1F-4DA9-ADF3-CA33E130A73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3584D914-0D0B-4AE0-B2C3-3D759D19701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D814162-24D0-45A3-B762-F889962A531B}"/>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D63E6FD-9851-4819-A009-CF1F098FDA6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1E46651-3AA7-47E2-86BF-D502383521A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7B01237-636B-4977-8B1A-77EB3AE4B33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B322C9BB-C1AF-41F0-B891-E0E24860CFF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EA46E8D5-BEB6-467F-B3E6-9B14AF7300B2}"/>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566EA145-543B-4574-B117-02C9ADE80CF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31B0D0D-FB85-40CD-8098-41CC617C317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4FD15F15-F4B5-45B5-94D9-C30D284996A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32A1E9FE-709C-4562-B3CD-C93C388DF7D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84499F94-7BB1-4168-AF99-A82B22D255D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7F5DBABB-7136-487B-8F44-A7FC8EB4593D}"/>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744FF1B-3FF4-424F-B3D1-923CC92AA06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建築後</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年以上経過している建物が総延床面積の約</a:t>
          </a:r>
          <a:r>
            <a:rPr kumimoji="1" lang="en-US" altLang="ja-JP" sz="1100">
              <a:solidFill>
                <a:schemeClr val="dk1"/>
              </a:solidFill>
              <a:effectLst/>
              <a:latin typeface="+mn-lt"/>
              <a:ea typeface="+mn-ea"/>
              <a:cs typeface="+mn-cs"/>
            </a:rPr>
            <a:t>70</a:t>
          </a:r>
          <a:r>
            <a:rPr kumimoji="1" lang="ja-JP" altLang="ja-JP" sz="1100">
              <a:solidFill>
                <a:schemeClr val="dk1"/>
              </a:solidFill>
              <a:effectLst/>
              <a:latin typeface="+mn-lt"/>
              <a:ea typeface="+mn-ea"/>
              <a:cs typeface="+mn-cs"/>
            </a:rPr>
            <a:t>％となっており、有形固定資産減価償却率は類似団体に比べ高い水準となっている。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公共施設総合管理計画に基づき、施設の目標使用可能年数を</a:t>
          </a:r>
          <a:r>
            <a:rPr kumimoji="1" lang="en-US" altLang="ja-JP" sz="1100">
              <a:solidFill>
                <a:schemeClr val="dk1"/>
              </a:solidFill>
              <a:effectLst/>
              <a:latin typeface="+mn-lt"/>
              <a:ea typeface="+mn-ea"/>
              <a:cs typeface="+mn-cs"/>
            </a:rPr>
            <a:t>80</a:t>
          </a:r>
          <a:r>
            <a:rPr kumimoji="1" lang="ja-JP" altLang="ja-JP" sz="1100">
              <a:solidFill>
                <a:schemeClr val="dk1"/>
              </a:solidFill>
              <a:effectLst/>
              <a:latin typeface="+mn-lt"/>
              <a:ea typeface="+mn-ea"/>
              <a:cs typeface="+mn-cs"/>
            </a:rPr>
            <a:t>年とするなど、長寿命化、改修メニューの絞り込み、新築改築時の施設規模精査等の取り組みを行う。</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FF166ECE-8F6D-4471-AF98-C5F4AF1DDCD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DE5228C-8582-49AB-93ED-D7251AC3DBB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84F7B9F6-148D-448B-B347-2917B44F23A5}"/>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587F1188-6655-4C6A-A326-7FBD7D043FCB}"/>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140C716C-EC69-4511-8FB9-5EB283F76268}"/>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0FF4F1C1-22FE-4359-A8D3-91D768FA1272}"/>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C18BC2FA-2041-4531-A3DA-A8F93813C435}"/>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CB7DC812-F9DE-47F1-8F7E-477207029C1F}"/>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2BF81184-88B0-4B6B-B6B9-196266588D21}"/>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32F83ECD-225C-49FD-A436-E2186BEFCB35}"/>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71200C94-EE5F-4120-94C2-6FC0A177D1D4}"/>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516A9ED1-9A3B-4769-958C-2259A65F5B0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7982D0EC-7547-4BD8-8C87-844CF2D524CD}"/>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5A2FFA0F-B92E-434D-AC79-08B415C40BE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121031</xdr:rowOff>
    </xdr:from>
    <xdr:to>
      <xdr:col>23</xdr:col>
      <xdr:colOff>85090</xdr:colOff>
      <xdr:row>34</xdr:row>
      <xdr:rowOff>170053</xdr:rowOff>
    </xdr:to>
    <xdr:cxnSp macro="">
      <xdr:nvCxnSpPr>
        <xdr:cNvPr id="73" name="直線コネクタ 72">
          <a:extLst>
            <a:ext uri="{FF2B5EF4-FFF2-40B4-BE49-F238E27FC236}">
              <a16:creationId xmlns:a16="http://schemas.microsoft.com/office/drawing/2014/main" id="{3DE29C2A-6728-4206-A9C3-2BAB9B163759}"/>
            </a:ext>
          </a:extLst>
        </xdr:cNvPr>
        <xdr:cNvCxnSpPr/>
      </xdr:nvCxnSpPr>
      <xdr:spPr>
        <a:xfrm flipV="1">
          <a:off x="4760595" y="5350256"/>
          <a:ext cx="1270" cy="142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2430</xdr:rowOff>
    </xdr:from>
    <xdr:ext cx="405111" cy="259045"/>
    <xdr:sp macro="" textlink="">
      <xdr:nvSpPr>
        <xdr:cNvPr id="74" name="有形固定資産減価償却率最小値テキスト">
          <a:extLst>
            <a:ext uri="{FF2B5EF4-FFF2-40B4-BE49-F238E27FC236}">
              <a16:creationId xmlns:a16="http://schemas.microsoft.com/office/drawing/2014/main" id="{42F10863-705E-4D14-835F-C9B16A681E89}"/>
            </a:ext>
          </a:extLst>
        </xdr:cNvPr>
        <xdr:cNvSpPr txBox="1"/>
      </xdr:nvSpPr>
      <xdr:spPr>
        <a:xfrm>
          <a:off x="4813300" y="6774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170053</xdr:rowOff>
    </xdr:from>
    <xdr:to>
      <xdr:col>23</xdr:col>
      <xdr:colOff>174625</xdr:colOff>
      <xdr:row>34</xdr:row>
      <xdr:rowOff>170053</xdr:rowOff>
    </xdr:to>
    <xdr:cxnSp macro="">
      <xdr:nvCxnSpPr>
        <xdr:cNvPr id="75" name="直線コネクタ 74">
          <a:extLst>
            <a:ext uri="{FF2B5EF4-FFF2-40B4-BE49-F238E27FC236}">
              <a16:creationId xmlns:a16="http://schemas.microsoft.com/office/drawing/2014/main" id="{985DE6F5-B61F-49D7-995F-61681A6C8C14}"/>
            </a:ext>
          </a:extLst>
        </xdr:cNvPr>
        <xdr:cNvCxnSpPr/>
      </xdr:nvCxnSpPr>
      <xdr:spPr>
        <a:xfrm>
          <a:off x="4673600" y="6770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67708</xdr:rowOff>
    </xdr:from>
    <xdr:ext cx="405111" cy="259045"/>
    <xdr:sp macro="" textlink="">
      <xdr:nvSpPr>
        <xdr:cNvPr id="76" name="有形固定資産減価償却率最大値テキスト">
          <a:extLst>
            <a:ext uri="{FF2B5EF4-FFF2-40B4-BE49-F238E27FC236}">
              <a16:creationId xmlns:a16="http://schemas.microsoft.com/office/drawing/2014/main" id="{391DFCE3-0F67-4A4B-BED4-4A4D80CD5E02}"/>
            </a:ext>
          </a:extLst>
        </xdr:cNvPr>
        <xdr:cNvSpPr txBox="1"/>
      </xdr:nvSpPr>
      <xdr:spPr>
        <a:xfrm>
          <a:off x="4813300" y="5125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121031</xdr:rowOff>
    </xdr:from>
    <xdr:to>
      <xdr:col>23</xdr:col>
      <xdr:colOff>174625</xdr:colOff>
      <xdr:row>26</xdr:row>
      <xdr:rowOff>121031</xdr:rowOff>
    </xdr:to>
    <xdr:cxnSp macro="">
      <xdr:nvCxnSpPr>
        <xdr:cNvPr id="77" name="直線コネクタ 76">
          <a:extLst>
            <a:ext uri="{FF2B5EF4-FFF2-40B4-BE49-F238E27FC236}">
              <a16:creationId xmlns:a16="http://schemas.microsoft.com/office/drawing/2014/main" id="{43D532E5-1E6C-4436-9019-33268F837D2B}"/>
            </a:ext>
          </a:extLst>
        </xdr:cNvPr>
        <xdr:cNvCxnSpPr/>
      </xdr:nvCxnSpPr>
      <xdr:spPr>
        <a:xfrm>
          <a:off x="4673600" y="535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154322</xdr:rowOff>
    </xdr:from>
    <xdr:ext cx="405111" cy="259045"/>
    <xdr:sp macro="" textlink="">
      <xdr:nvSpPr>
        <xdr:cNvPr id="78" name="有形固定資産減価償却率平均値テキスト">
          <a:extLst>
            <a:ext uri="{FF2B5EF4-FFF2-40B4-BE49-F238E27FC236}">
              <a16:creationId xmlns:a16="http://schemas.microsoft.com/office/drawing/2014/main" id="{06A99B53-3A8E-49BE-9A6E-30859FCDB42D}"/>
            </a:ext>
          </a:extLst>
        </xdr:cNvPr>
        <xdr:cNvSpPr txBox="1"/>
      </xdr:nvSpPr>
      <xdr:spPr>
        <a:xfrm>
          <a:off x="4813300" y="5897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131445</xdr:rowOff>
    </xdr:from>
    <xdr:to>
      <xdr:col>23</xdr:col>
      <xdr:colOff>136525</xdr:colOff>
      <xdr:row>31</xdr:row>
      <xdr:rowOff>61595</xdr:rowOff>
    </xdr:to>
    <xdr:sp macro="" textlink="">
      <xdr:nvSpPr>
        <xdr:cNvPr id="79" name="フローチャート: 判断 78">
          <a:extLst>
            <a:ext uri="{FF2B5EF4-FFF2-40B4-BE49-F238E27FC236}">
              <a16:creationId xmlns:a16="http://schemas.microsoft.com/office/drawing/2014/main" id="{1D80DBE2-5E9D-40B7-BDA3-717193B4E269}"/>
            </a:ext>
          </a:extLst>
        </xdr:cNvPr>
        <xdr:cNvSpPr/>
      </xdr:nvSpPr>
      <xdr:spPr>
        <a:xfrm>
          <a:off x="4711700" y="604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140081</xdr:rowOff>
    </xdr:from>
    <xdr:to>
      <xdr:col>19</xdr:col>
      <xdr:colOff>187325</xdr:colOff>
      <xdr:row>31</xdr:row>
      <xdr:rowOff>70231</xdr:rowOff>
    </xdr:to>
    <xdr:sp macro="" textlink="">
      <xdr:nvSpPr>
        <xdr:cNvPr id="80" name="フローチャート: 判断 79">
          <a:extLst>
            <a:ext uri="{FF2B5EF4-FFF2-40B4-BE49-F238E27FC236}">
              <a16:creationId xmlns:a16="http://schemas.microsoft.com/office/drawing/2014/main" id="{575F1191-CF10-47CE-8028-0BB0348CDD01}"/>
            </a:ext>
          </a:extLst>
        </xdr:cNvPr>
        <xdr:cNvSpPr/>
      </xdr:nvSpPr>
      <xdr:spPr>
        <a:xfrm>
          <a:off x="4000500" y="605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135763</xdr:rowOff>
    </xdr:from>
    <xdr:to>
      <xdr:col>15</xdr:col>
      <xdr:colOff>187325</xdr:colOff>
      <xdr:row>31</xdr:row>
      <xdr:rowOff>65913</xdr:rowOff>
    </xdr:to>
    <xdr:sp macro="" textlink="">
      <xdr:nvSpPr>
        <xdr:cNvPr id="81" name="フローチャート: 判断 80">
          <a:extLst>
            <a:ext uri="{FF2B5EF4-FFF2-40B4-BE49-F238E27FC236}">
              <a16:creationId xmlns:a16="http://schemas.microsoft.com/office/drawing/2014/main" id="{B0EF7847-F6C2-4965-AEFD-B24011B39286}"/>
            </a:ext>
          </a:extLst>
        </xdr:cNvPr>
        <xdr:cNvSpPr/>
      </xdr:nvSpPr>
      <xdr:spPr>
        <a:xfrm>
          <a:off x="3238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109855</xdr:rowOff>
    </xdr:from>
    <xdr:to>
      <xdr:col>11</xdr:col>
      <xdr:colOff>187325</xdr:colOff>
      <xdr:row>31</xdr:row>
      <xdr:rowOff>40005</xdr:rowOff>
    </xdr:to>
    <xdr:sp macro="" textlink="">
      <xdr:nvSpPr>
        <xdr:cNvPr id="82" name="フローチャート: 判断 81">
          <a:extLst>
            <a:ext uri="{FF2B5EF4-FFF2-40B4-BE49-F238E27FC236}">
              <a16:creationId xmlns:a16="http://schemas.microsoft.com/office/drawing/2014/main" id="{39A6EEDD-4E63-4FDD-A818-2AF15891706E}"/>
            </a:ext>
          </a:extLst>
        </xdr:cNvPr>
        <xdr:cNvSpPr/>
      </xdr:nvSpPr>
      <xdr:spPr>
        <a:xfrm>
          <a:off x="2476500" y="602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127127</xdr:rowOff>
    </xdr:from>
    <xdr:to>
      <xdr:col>7</xdr:col>
      <xdr:colOff>187325</xdr:colOff>
      <xdr:row>31</xdr:row>
      <xdr:rowOff>57277</xdr:rowOff>
    </xdr:to>
    <xdr:sp macro="" textlink="">
      <xdr:nvSpPr>
        <xdr:cNvPr id="83" name="フローチャート: 判断 82">
          <a:extLst>
            <a:ext uri="{FF2B5EF4-FFF2-40B4-BE49-F238E27FC236}">
              <a16:creationId xmlns:a16="http://schemas.microsoft.com/office/drawing/2014/main" id="{B5C2C680-DC31-4753-9FC9-DDC17AD88DF0}"/>
            </a:ext>
          </a:extLst>
        </xdr:cNvPr>
        <xdr:cNvSpPr/>
      </xdr:nvSpPr>
      <xdr:spPr>
        <a:xfrm>
          <a:off x="1714500" y="604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32E49A6D-C752-46D5-9D8A-7CDF173736E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C468C188-7329-4969-B07C-FDB4A3EB868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99909757-B0FA-472D-9524-CDDFE3FD1F8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4738D113-C87D-4B66-830F-F7F6BE1BC43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FADAE480-0A7D-4109-94DD-7E19900DC2E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90805</xdr:rowOff>
    </xdr:from>
    <xdr:to>
      <xdr:col>23</xdr:col>
      <xdr:colOff>136525</xdr:colOff>
      <xdr:row>33</xdr:row>
      <xdr:rowOff>20955</xdr:rowOff>
    </xdr:to>
    <xdr:sp macro="" textlink="">
      <xdr:nvSpPr>
        <xdr:cNvPr id="89" name="楕円 88">
          <a:extLst>
            <a:ext uri="{FF2B5EF4-FFF2-40B4-BE49-F238E27FC236}">
              <a16:creationId xmlns:a16="http://schemas.microsoft.com/office/drawing/2014/main" id="{DB651555-543C-4413-822F-90D7E175463C}"/>
            </a:ext>
          </a:extLst>
        </xdr:cNvPr>
        <xdr:cNvSpPr/>
      </xdr:nvSpPr>
      <xdr:spPr>
        <a:xfrm>
          <a:off x="4711700" y="634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69232</xdr:rowOff>
    </xdr:from>
    <xdr:ext cx="405111" cy="259045"/>
    <xdr:sp macro="" textlink="">
      <xdr:nvSpPr>
        <xdr:cNvPr id="90" name="有形固定資産減価償却率該当値テキスト">
          <a:extLst>
            <a:ext uri="{FF2B5EF4-FFF2-40B4-BE49-F238E27FC236}">
              <a16:creationId xmlns:a16="http://schemas.microsoft.com/office/drawing/2014/main" id="{E3F8F852-AD1A-482B-8E93-84CFB637A528}"/>
            </a:ext>
          </a:extLst>
        </xdr:cNvPr>
        <xdr:cNvSpPr txBox="1"/>
      </xdr:nvSpPr>
      <xdr:spPr>
        <a:xfrm>
          <a:off x="4813300"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82169</xdr:rowOff>
    </xdr:from>
    <xdr:to>
      <xdr:col>19</xdr:col>
      <xdr:colOff>187325</xdr:colOff>
      <xdr:row>33</xdr:row>
      <xdr:rowOff>12319</xdr:rowOff>
    </xdr:to>
    <xdr:sp macro="" textlink="">
      <xdr:nvSpPr>
        <xdr:cNvPr id="91" name="楕円 90">
          <a:extLst>
            <a:ext uri="{FF2B5EF4-FFF2-40B4-BE49-F238E27FC236}">
              <a16:creationId xmlns:a16="http://schemas.microsoft.com/office/drawing/2014/main" id="{2BEBC9A8-60B6-4096-85AE-E61BA4C99472}"/>
            </a:ext>
          </a:extLst>
        </xdr:cNvPr>
        <xdr:cNvSpPr/>
      </xdr:nvSpPr>
      <xdr:spPr>
        <a:xfrm>
          <a:off x="4000500" y="634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132969</xdr:rowOff>
    </xdr:from>
    <xdr:to>
      <xdr:col>23</xdr:col>
      <xdr:colOff>85725</xdr:colOff>
      <xdr:row>32</xdr:row>
      <xdr:rowOff>141605</xdr:rowOff>
    </xdr:to>
    <xdr:cxnSp macro="">
      <xdr:nvCxnSpPr>
        <xdr:cNvPr id="92" name="直線コネクタ 91">
          <a:extLst>
            <a:ext uri="{FF2B5EF4-FFF2-40B4-BE49-F238E27FC236}">
              <a16:creationId xmlns:a16="http://schemas.microsoft.com/office/drawing/2014/main" id="{78D28E8E-6788-4EAB-9C53-FD25C2D36EC0}"/>
            </a:ext>
          </a:extLst>
        </xdr:cNvPr>
        <xdr:cNvCxnSpPr/>
      </xdr:nvCxnSpPr>
      <xdr:spPr>
        <a:xfrm>
          <a:off x="4051300" y="6390894"/>
          <a:ext cx="7112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77851</xdr:rowOff>
    </xdr:from>
    <xdr:to>
      <xdr:col>15</xdr:col>
      <xdr:colOff>187325</xdr:colOff>
      <xdr:row>33</xdr:row>
      <xdr:rowOff>8001</xdr:rowOff>
    </xdr:to>
    <xdr:sp macro="" textlink="">
      <xdr:nvSpPr>
        <xdr:cNvPr id="93" name="楕円 92">
          <a:extLst>
            <a:ext uri="{FF2B5EF4-FFF2-40B4-BE49-F238E27FC236}">
              <a16:creationId xmlns:a16="http://schemas.microsoft.com/office/drawing/2014/main" id="{EE83165C-833D-40EA-A0A1-778B2DB220B4}"/>
            </a:ext>
          </a:extLst>
        </xdr:cNvPr>
        <xdr:cNvSpPr/>
      </xdr:nvSpPr>
      <xdr:spPr>
        <a:xfrm>
          <a:off x="3238500" y="633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128651</xdr:rowOff>
    </xdr:from>
    <xdr:to>
      <xdr:col>19</xdr:col>
      <xdr:colOff>136525</xdr:colOff>
      <xdr:row>32</xdr:row>
      <xdr:rowOff>132969</xdr:rowOff>
    </xdr:to>
    <xdr:cxnSp macro="">
      <xdr:nvCxnSpPr>
        <xdr:cNvPr id="94" name="直線コネクタ 93">
          <a:extLst>
            <a:ext uri="{FF2B5EF4-FFF2-40B4-BE49-F238E27FC236}">
              <a16:creationId xmlns:a16="http://schemas.microsoft.com/office/drawing/2014/main" id="{3E99ED8E-8CB9-4733-AECD-A538C236A52B}"/>
            </a:ext>
          </a:extLst>
        </xdr:cNvPr>
        <xdr:cNvCxnSpPr/>
      </xdr:nvCxnSpPr>
      <xdr:spPr>
        <a:xfrm>
          <a:off x="3289300" y="6386576"/>
          <a:ext cx="7620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17399</xdr:rowOff>
    </xdr:from>
    <xdr:to>
      <xdr:col>11</xdr:col>
      <xdr:colOff>187325</xdr:colOff>
      <xdr:row>32</xdr:row>
      <xdr:rowOff>118999</xdr:rowOff>
    </xdr:to>
    <xdr:sp macro="" textlink="">
      <xdr:nvSpPr>
        <xdr:cNvPr id="95" name="楕円 94">
          <a:extLst>
            <a:ext uri="{FF2B5EF4-FFF2-40B4-BE49-F238E27FC236}">
              <a16:creationId xmlns:a16="http://schemas.microsoft.com/office/drawing/2014/main" id="{8795F4E6-7133-4F42-9EBB-B7B60A6ABCCC}"/>
            </a:ext>
          </a:extLst>
        </xdr:cNvPr>
        <xdr:cNvSpPr/>
      </xdr:nvSpPr>
      <xdr:spPr>
        <a:xfrm>
          <a:off x="2476500" y="627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68199</xdr:rowOff>
    </xdr:from>
    <xdr:to>
      <xdr:col>15</xdr:col>
      <xdr:colOff>136525</xdr:colOff>
      <xdr:row>32</xdr:row>
      <xdr:rowOff>128651</xdr:rowOff>
    </xdr:to>
    <xdr:cxnSp macro="">
      <xdr:nvCxnSpPr>
        <xdr:cNvPr id="96" name="直線コネクタ 95">
          <a:extLst>
            <a:ext uri="{FF2B5EF4-FFF2-40B4-BE49-F238E27FC236}">
              <a16:creationId xmlns:a16="http://schemas.microsoft.com/office/drawing/2014/main" id="{857C9580-FD92-4F44-BD61-B882033BE536}"/>
            </a:ext>
          </a:extLst>
        </xdr:cNvPr>
        <xdr:cNvCxnSpPr/>
      </xdr:nvCxnSpPr>
      <xdr:spPr>
        <a:xfrm>
          <a:off x="2527300" y="6326124"/>
          <a:ext cx="7620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38989</xdr:rowOff>
    </xdr:from>
    <xdr:to>
      <xdr:col>7</xdr:col>
      <xdr:colOff>187325</xdr:colOff>
      <xdr:row>32</xdr:row>
      <xdr:rowOff>140589</xdr:rowOff>
    </xdr:to>
    <xdr:sp macro="" textlink="">
      <xdr:nvSpPr>
        <xdr:cNvPr id="97" name="楕円 96">
          <a:extLst>
            <a:ext uri="{FF2B5EF4-FFF2-40B4-BE49-F238E27FC236}">
              <a16:creationId xmlns:a16="http://schemas.microsoft.com/office/drawing/2014/main" id="{6B9B4C8A-CA64-409D-9366-C468E0207CF2}"/>
            </a:ext>
          </a:extLst>
        </xdr:cNvPr>
        <xdr:cNvSpPr/>
      </xdr:nvSpPr>
      <xdr:spPr>
        <a:xfrm>
          <a:off x="1714500" y="629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68199</xdr:rowOff>
    </xdr:from>
    <xdr:to>
      <xdr:col>11</xdr:col>
      <xdr:colOff>136525</xdr:colOff>
      <xdr:row>32</xdr:row>
      <xdr:rowOff>89789</xdr:rowOff>
    </xdr:to>
    <xdr:cxnSp macro="">
      <xdr:nvCxnSpPr>
        <xdr:cNvPr id="98" name="直線コネクタ 97">
          <a:extLst>
            <a:ext uri="{FF2B5EF4-FFF2-40B4-BE49-F238E27FC236}">
              <a16:creationId xmlns:a16="http://schemas.microsoft.com/office/drawing/2014/main" id="{8D577178-7796-48FD-913C-81567B79C22D}"/>
            </a:ext>
          </a:extLst>
        </xdr:cNvPr>
        <xdr:cNvCxnSpPr/>
      </xdr:nvCxnSpPr>
      <xdr:spPr>
        <a:xfrm flipV="1">
          <a:off x="1765300" y="6326124"/>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86758</xdr:rowOff>
    </xdr:from>
    <xdr:ext cx="405111" cy="259045"/>
    <xdr:sp macro="" textlink="">
      <xdr:nvSpPr>
        <xdr:cNvPr id="99" name="n_1aveValue有形固定資産減価償却率">
          <a:extLst>
            <a:ext uri="{FF2B5EF4-FFF2-40B4-BE49-F238E27FC236}">
              <a16:creationId xmlns:a16="http://schemas.microsoft.com/office/drawing/2014/main" id="{A3EC435F-FCB7-4E18-B1A9-E963B78A2EAC}"/>
            </a:ext>
          </a:extLst>
        </xdr:cNvPr>
        <xdr:cNvSpPr txBox="1"/>
      </xdr:nvSpPr>
      <xdr:spPr>
        <a:xfrm>
          <a:off x="3836044" y="583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82440</xdr:rowOff>
    </xdr:from>
    <xdr:ext cx="405111" cy="259045"/>
    <xdr:sp macro="" textlink="">
      <xdr:nvSpPr>
        <xdr:cNvPr id="100" name="n_2aveValue有形固定資産減価償却率">
          <a:extLst>
            <a:ext uri="{FF2B5EF4-FFF2-40B4-BE49-F238E27FC236}">
              <a16:creationId xmlns:a16="http://schemas.microsoft.com/office/drawing/2014/main" id="{18B8EC01-2965-4E2F-9711-92A534BF5756}"/>
            </a:ext>
          </a:extLst>
        </xdr:cNvPr>
        <xdr:cNvSpPr txBox="1"/>
      </xdr:nvSpPr>
      <xdr:spPr>
        <a:xfrm>
          <a:off x="3086744" y="5826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56532</xdr:rowOff>
    </xdr:from>
    <xdr:ext cx="405111" cy="259045"/>
    <xdr:sp macro="" textlink="">
      <xdr:nvSpPr>
        <xdr:cNvPr id="101" name="n_3aveValue有形固定資産減価償却率">
          <a:extLst>
            <a:ext uri="{FF2B5EF4-FFF2-40B4-BE49-F238E27FC236}">
              <a16:creationId xmlns:a16="http://schemas.microsoft.com/office/drawing/2014/main" id="{BF5C329D-4F8A-4E37-B5A2-788CCD2F3D93}"/>
            </a:ext>
          </a:extLst>
        </xdr:cNvPr>
        <xdr:cNvSpPr txBox="1"/>
      </xdr:nvSpPr>
      <xdr:spPr>
        <a:xfrm>
          <a:off x="2324744" y="580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73804</xdr:rowOff>
    </xdr:from>
    <xdr:ext cx="405111" cy="259045"/>
    <xdr:sp macro="" textlink="">
      <xdr:nvSpPr>
        <xdr:cNvPr id="102" name="n_4aveValue有形固定資産減価償却率">
          <a:extLst>
            <a:ext uri="{FF2B5EF4-FFF2-40B4-BE49-F238E27FC236}">
              <a16:creationId xmlns:a16="http://schemas.microsoft.com/office/drawing/2014/main" id="{F6E0255C-ADDD-4217-8932-6B645622E93A}"/>
            </a:ext>
          </a:extLst>
        </xdr:cNvPr>
        <xdr:cNvSpPr txBox="1"/>
      </xdr:nvSpPr>
      <xdr:spPr>
        <a:xfrm>
          <a:off x="1562744" y="581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3446</xdr:rowOff>
    </xdr:from>
    <xdr:ext cx="405111" cy="259045"/>
    <xdr:sp macro="" textlink="">
      <xdr:nvSpPr>
        <xdr:cNvPr id="103" name="n_1mainValue有形固定資産減価償却率">
          <a:extLst>
            <a:ext uri="{FF2B5EF4-FFF2-40B4-BE49-F238E27FC236}">
              <a16:creationId xmlns:a16="http://schemas.microsoft.com/office/drawing/2014/main" id="{7C40BA5B-CAC2-441F-B89B-DF1DDE247EAA}"/>
            </a:ext>
          </a:extLst>
        </xdr:cNvPr>
        <xdr:cNvSpPr txBox="1"/>
      </xdr:nvSpPr>
      <xdr:spPr>
        <a:xfrm>
          <a:off x="3836044" y="643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170578</xdr:rowOff>
    </xdr:from>
    <xdr:ext cx="405111" cy="259045"/>
    <xdr:sp macro="" textlink="">
      <xdr:nvSpPr>
        <xdr:cNvPr id="104" name="n_2mainValue有形固定資産減価償却率">
          <a:extLst>
            <a:ext uri="{FF2B5EF4-FFF2-40B4-BE49-F238E27FC236}">
              <a16:creationId xmlns:a16="http://schemas.microsoft.com/office/drawing/2014/main" id="{C86AEFED-F584-46BC-A0F2-4F9D3CFDFABC}"/>
            </a:ext>
          </a:extLst>
        </xdr:cNvPr>
        <xdr:cNvSpPr txBox="1"/>
      </xdr:nvSpPr>
      <xdr:spPr>
        <a:xfrm>
          <a:off x="3086744" y="6428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110126</xdr:rowOff>
    </xdr:from>
    <xdr:ext cx="405111" cy="259045"/>
    <xdr:sp macro="" textlink="">
      <xdr:nvSpPr>
        <xdr:cNvPr id="105" name="n_3mainValue有形固定資産減価償却率">
          <a:extLst>
            <a:ext uri="{FF2B5EF4-FFF2-40B4-BE49-F238E27FC236}">
              <a16:creationId xmlns:a16="http://schemas.microsoft.com/office/drawing/2014/main" id="{F8199100-FFC5-4DDE-8046-34168C19BC35}"/>
            </a:ext>
          </a:extLst>
        </xdr:cNvPr>
        <xdr:cNvSpPr txBox="1"/>
      </xdr:nvSpPr>
      <xdr:spPr>
        <a:xfrm>
          <a:off x="2324744" y="636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131716</xdr:rowOff>
    </xdr:from>
    <xdr:ext cx="405111" cy="259045"/>
    <xdr:sp macro="" textlink="">
      <xdr:nvSpPr>
        <xdr:cNvPr id="106" name="n_4mainValue有形固定資産減価償却率">
          <a:extLst>
            <a:ext uri="{FF2B5EF4-FFF2-40B4-BE49-F238E27FC236}">
              <a16:creationId xmlns:a16="http://schemas.microsoft.com/office/drawing/2014/main" id="{65E2A1F2-96FD-471F-BE81-BBF07669EAE9}"/>
            </a:ext>
          </a:extLst>
        </xdr:cNvPr>
        <xdr:cNvSpPr txBox="1"/>
      </xdr:nvSpPr>
      <xdr:spPr>
        <a:xfrm>
          <a:off x="1562744" y="6389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B517C7F9-DCB0-43C7-BA6B-1B2D87D31B3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A0EBD5B6-EA4D-4AA4-95F6-981B79AE4BE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1F4843B1-6BC6-4FEB-8E9A-65E57C80A00C}"/>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24FD38D4-2987-4192-A530-DC1D2BA7259B}"/>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6A73FCE5-6AD1-4A4E-8D13-418BA646C62A}"/>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7C33F096-5EC7-4C49-88BF-E5EBF84CA89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87BCA7D2-50D5-4841-900F-B05C3B3E1AC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65E55C5A-0AB6-4F82-848E-B20EEAABCDCB}"/>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1A71FA5A-AFD9-46F5-9C6C-52E250F98A4A}"/>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57A81CC3-D688-40AD-A0D0-E909DB3F5C7A}"/>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B1325FD5-D659-4998-AB8E-6C332430756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FF1A4D03-503D-4774-8F4C-09615F1C38B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7E523681-6681-4C3A-9DDB-9BA44BD04C9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健全な財政運営を継続するため、適切な起債残高の管理に努めていく。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8F41C087-4A40-4793-AB52-EB20361903D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D44730DF-2D3C-4209-9656-08633349ABCD}"/>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36</xdr:row>
      <xdr:rowOff>74474</xdr:rowOff>
    </xdr:from>
    <xdr:ext cx="359394" cy="225703"/>
    <xdr:sp macro="" textlink="">
      <xdr:nvSpPr>
        <xdr:cNvPr id="122" name="テキスト ボックス 121">
          <a:extLst>
            <a:ext uri="{FF2B5EF4-FFF2-40B4-BE49-F238E27FC236}">
              <a16:creationId xmlns:a16="http://schemas.microsoft.com/office/drawing/2014/main" id="{65E4CCA7-18B9-4C98-BD02-0120F8DDC214}"/>
            </a:ext>
          </a:extLst>
        </xdr:cNvPr>
        <xdr:cNvSpPr txBox="1"/>
      </xdr:nvSpPr>
      <xdr:spPr>
        <a:xfrm>
          <a:off x="10880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F80E9CFF-A468-42C3-B331-1A626FF134EC}"/>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34</xdr:row>
      <xdr:rowOff>57541</xdr:rowOff>
    </xdr:from>
    <xdr:ext cx="359394" cy="225703"/>
    <xdr:sp macro="" textlink="">
      <xdr:nvSpPr>
        <xdr:cNvPr id="124" name="テキスト ボックス 123">
          <a:extLst>
            <a:ext uri="{FF2B5EF4-FFF2-40B4-BE49-F238E27FC236}">
              <a16:creationId xmlns:a16="http://schemas.microsoft.com/office/drawing/2014/main" id="{ADDFCD8A-7BF0-4506-B7A1-A962E62827C4}"/>
            </a:ext>
          </a:extLst>
        </xdr:cNvPr>
        <xdr:cNvSpPr txBox="1"/>
      </xdr:nvSpPr>
      <xdr:spPr>
        <a:xfrm>
          <a:off x="10880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46A0D18B-D8FA-41C2-9EB1-944DFF75D2DC}"/>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32</xdr:row>
      <xdr:rowOff>40607</xdr:rowOff>
    </xdr:from>
    <xdr:ext cx="359394" cy="225703"/>
    <xdr:sp macro="" textlink="">
      <xdr:nvSpPr>
        <xdr:cNvPr id="126" name="テキスト ボックス 125">
          <a:extLst>
            <a:ext uri="{FF2B5EF4-FFF2-40B4-BE49-F238E27FC236}">
              <a16:creationId xmlns:a16="http://schemas.microsoft.com/office/drawing/2014/main" id="{47924F6E-C97A-47AF-9E18-2BBE0A069210}"/>
            </a:ext>
          </a:extLst>
        </xdr:cNvPr>
        <xdr:cNvSpPr txBox="1"/>
      </xdr:nvSpPr>
      <xdr:spPr>
        <a:xfrm>
          <a:off x="10880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8A264FD0-2D4B-466E-A3B3-E578A1D22E3F}"/>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30</xdr:row>
      <xdr:rowOff>23674</xdr:rowOff>
    </xdr:from>
    <xdr:ext cx="359394" cy="225703"/>
    <xdr:sp macro="" textlink="">
      <xdr:nvSpPr>
        <xdr:cNvPr id="128" name="テキスト ボックス 127">
          <a:extLst>
            <a:ext uri="{FF2B5EF4-FFF2-40B4-BE49-F238E27FC236}">
              <a16:creationId xmlns:a16="http://schemas.microsoft.com/office/drawing/2014/main" id="{80D208B7-6C32-4964-A56E-C7BD27F7C210}"/>
            </a:ext>
          </a:extLst>
        </xdr:cNvPr>
        <xdr:cNvSpPr txBox="1"/>
      </xdr:nvSpPr>
      <xdr:spPr>
        <a:xfrm>
          <a:off x="10880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FD441F8C-1D93-4B53-B7EE-EF27E8B592F4}"/>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28</xdr:row>
      <xdr:rowOff>6741</xdr:rowOff>
    </xdr:from>
    <xdr:ext cx="308097" cy="225703"/>
    <xdr:sp macro="" textlink="">
      <xdr:nvSpPr>
        <xdr:cNvPr id="130" name="テキスト ボックス 129">
          <a:extLst>
            <a:ext uri="{FF2B5EF4-FFF2-40B4-BE49-F238E27FC236}">
              <a16:creationId xmlns:a16="http://schemas.microsoft.com/office/drawing/2014/main" id="{1EA302D0-8EA1-4C41-8B95-B27C431850CE}"/>
            </a:ext>
          </a:extLst>
        </xdr:cNvPr>
        <xdr:cNvSpPr txBox="1"/>
      </xdr:nvSpPr>
      <xdr:spPr>
        <a:xfrm>
          <a:off x="10931403" y="55788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07DD6472-E4CA-4FCA-A371-DF712B1AF889}"/>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43E0F7C5-C5E7-4253-BE02-53AB19E5F95E}"/>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A2DFA128-EB32-44FC-8A2E-8B90660DB91C}"/>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3387E8E5-B100-4884-91AB-E346692357A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26</xdr:row>
      <xdr:rowOff>83608</xdr:rowOff>
    </xdr:to>
    <xdr:cxnSp macro="">
      <xdr:nvCxnSpPr>
        <xdr:cNvPr id="135" name="直線コネクタ 134">
          <a:extLst>
            <a:ext uri="{FF2B5EF4-FFF2-40B4-BE49-F238E27FC236}">
              <a16:creationId xmlns:a16="http://schemas.microsoft.com/office/drawing/2014/main" id="{20CF44AE-86DA-4F18-A3F6-5EC2DC900EDA}"/>
            </a:ext>
          </a:extLst>
        </xdr:cNvPr>
        <xdr:cNvCxnSpPr/>
      </xdr:nvCxnSpPr>
      <xdr:spPr>
        <a:xfrm>
          <a:off x="14793595" y="5312833"/>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138235</xdr:rowOff>
    </xdr:from>
    <xdr:ext cx="340478" cy="259045"/>
    <xdr:sp macro="" textlink="">
      <xdr:nvSpPr>
        <xdr:cNvPr id="136" name="債務償還比率最小値テキスト">
          <a:extLst>
            <a:ext uri="{FF2B5EF4-FFF2-40B4-BE49-F238E27FC236}">
              <a16:creationId xmlns:a16="http://schemas.microsoft.com/office/drawing/2014/main" id="{D0CBC0A5-F4C3-4BE6-9315-B5B8349A56FC}"/>
            </a:ext>
          </a:extLst>
        </xdr:cNvPr>
        <xdr:cNvSpPr txBox="1"/>
      </xdr:nvSpPr>
      <xdr:spPr>
        <a:xfrm>
          <a:off x="14846300" y="53674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9E903E1A-6434-4576-B3D6-F2F9A606575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150935</xdr:rowOff>
    </xdr:from>
    <xdr:ext cx="340478" cy="259045"/>
    <xdr:sp macro="" textlink="">
      <xdr:nvSpPr>
        <xdr:cNvPr id="138" name="債務償還比率最大値テキスト">
          <a:extLst>
            <a:ext uri="{FF2B5EF4-FFF2-40B4-BE49-F238E27FC236}">
              <a16:creationId xmlns:a16="http://schemas.microsoft.com/office/drawing/2014/main" id="{8CCFD75D-5A83-48BC-B575-CFD271E755C0}"/>
            </a:ext>
          </a:extLst>
        </xdr:cNvPr>
        <xdr:cNvSpPr txBox="1"/>
      </xdr:nvSpPr>
      <xdr:spPr>
        <a:xfrm>
          <a:off x="14846300" y="50372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17153769-A2E9-4541-AC90-E069212BED6C}"/>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11235</xdr:rowOff>
    </xdr:from>
    <xdr:ext cx="340478" cy="259045"/>
    <xdr:sp macro="" textlink="">
      <xdr:nvSpPr>
        <xdr:cNvPr id="140" name="債務償還比率平均値テキスト">
          <a:extLst>
            <a:ext uri="{FF2B5EF4-FFF2-40B4-BE49-F238E27FC236}">
              <a16:creationId xmlns:a16="http://schemas.microsoft.com/office/drawing/2014/main" id="{A857FB67-018B-4B28-BFFF-32C1B044B06C}"/>
            </a:ext>
          </a:extLst>
        </xdr:cNvPr>
        <xdr:cNvSpPr txBox="1"/>
      </xdr:nvSpPr>
      <xdr:spPr>
        <a:xfrm>
          <a:off x="14846300" y="5240460"/>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32808</xdr:rowOff>
    </xdr:from>
    <xdr:to>
      <xdr:col>76</xdr:col>
      <xdr:colOff>73025</xdr:colOff>
      <xdr:row>26</xdr:row>
      <xdr:rowOff>134408</xdr:rowOff>
    </xdr:to>
    <xdr:sp macro="" textlink="">
      <xdr:nvSpPr>
        <xdr:cNvPr id="141" name="フローチャート: 判断 140">
          <a:extLst>
            <a:ext uri="{FF2B5EF4-FFF2-40B4-BE49-F238E27FC236}">
              <a16:creationId xmlns:a16="http://schemas.microsoft.com/office/drawing/2014/main" id="{B55D18CF-D436-4697-95BA-675285BF4AD6}"/>
            </a:ext>
          </a:extLst>
        </xdr:cNvPr>
        <xdr:cNvSpPr/>
      </xdr:nvSpPr>
      <xdr:spPr>
        <a:xfrm>
          <a:off x="14744700" y="5262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26</xdr:row>
      <xdr:rowOff>32808</xdr:rowOff>
    </xdr:from>
    <xdr:to>
      <xdr:col>72</xdr:col>
      <xdr:colOff>123825</xdr:colOff>
      <xdr:row>26</xdr:row>
      <xdr:rowOff>134408</xdr:rowOff>
    </xdr:to>
    <xdr:sp macro="" textlink="">
      <xdr:nvSpPr>
        <xdr:cNvPr id="142" name="フローチャート: 判断 141">
          <a:extLst>
            <a:ext uri="{FF2B5EF4-FFF2-40B4-BE49-F238E27FC236}">
              <a16:creationId xmlns:a16="http://schemas.microsoft.com/office/drawing/2014/main" id="{7EE5461F-F4B0-41DC-85CC-B08C3FC39075}"/>
            </a:ext>
          </a:extLst>
        </xdr:cNvPr>
        <xdr:cNvSpPr/>
      </xdr:nvSpPr>
      <xdr:spPr>
        <a:xfrm>
          <a:off x="14033500" y="5262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26</xdr:row>
      <xdr:rowOff>32808</xdr:rowOff>
    </xdr:from>
    <xdr:to>
      <xdr:col>68</xdr:col>
      <xdr:colOff>123825</xdr:colOff>
      <xdr:row>26</xdr:row>
      <xdr:rowOff>134408</xdr:rowOff>
    </xdr:to>
    <xdr:sp macro="" textlink="">
      <xdr:nvSpPr>
        <xdr:cNvPr id="143" name="フローチャート: 判断 142">
          <a:extLst>
            <a:ext uri="{FF2B5EF4-FFF2-40B4-BE49-F238E27FC236}">
              <a16:creationId xmlns:a16="http://schemas.microsoft.com/office/drawing/2014/main" id="{48C6A50C-02E8-497D-B1E2-4B76A5925669}"/>
            </a:ext>
          </a:extLst>
        </xdr:cNvPr>
        <xdr:cNvSpPr/>
      </xdr:nvSpPr>
      <xdr:spPr>
        <a:xfrm>
          <a:off x="13271500" y="5262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26</xdr:row>
      <xdr:rowOff>32808</xdr:rowOff>
    </xdr:from>
    <xdr:to>
      <xdr:col>64</xdr:col>
      <xdr:colOff>123825</xdr:colOff>
      <xdr:row>26</xdr:row>
      <xdr:rowOff>134408</xdr:rowOff>
    </xdr:to>
    <xdr:sp macro="" textlink="">
      <xdr:nvSpPr>
        <xdr:cNvPr id="144" name="フローチャート: 判断 143">
          <a:extLst>
            <a:ext uri="{FF2B5EF4-FFF2-40B4-BE49-F238E27FC236}">
              <a16:creationId xmlns:a16="http://schemas.microsoft.com/office/drawing/2014/main" id="{1AFA54DC-62C7-4D17-8E77-35345C8CFDAD}"/>
            </a:ext>
          </a:extLst>
        </xdr:cNvPr>
        <xdr:cNvSpPr/>
      </xdr:nvSpPr>
      <xdr:spPr>
        <a:xfrm>
          <a:off x="12509500" y="5262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26</xdr:row>
      <xdr:rowOff>32808</xdr:rowOff>
    </xdr:from>
    <xdr:to>
      <xdr:col>60</xdr:col>
      <xdr:colOff>123825</xdr:colOff>
      <xdr:row>26</xdr:row>
      <xdr:rowOff>134408</xdr:rowOff>
    </xdr:to>
    <xdr:sp macro="" textlink="">
      <xdr:nvSpPr>
        <xdr:cNvPr id="145" name="フローチャート: 判断 144">
          <a:extLst>
            <a:ext uri="{FF2B5EF4-FFF2-40B4-BE49-F238E27FC236}">
              <a16:creationId xmlns:a16="http://schemas.microsoft.com/office/drawing/2014/main" id="{1AD9A20D-8D7E-4C1D-ADE7-8C3E6D75CE53}"/>
            </a:ext>
          </a:extLst>
        </xdr:cNvPr>
        <xdr:cNvSpPr/>
      </xdr:nvSpPr>
      <xdr:spPr>
        <a:xfrm>
          <a:off x="11747500" y="5262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EB5192E2-7BD2-4CD7-9FD9-445FC0575F12}"/>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B8B605F6-6CF6-4D04-ADF0-9883AF59404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02A81FD-5422-442C-BCEB-D646CA64F63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4FD1B87E-1F97-4170-A8A6-EEFCE13C47F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98282B0D-C406-4816-834F-C3A44F6EC9B2}"/>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60</xdr:col>
      <xdr:colOff>22225</xdr:colOff>
      <xdr:row>34</xdr:row>
      <xdr:rowOff>71755</xdr:rowOff>
    </xdr:from>
    <xdr:to>
      <xdr:col>60</xdr:col>
      <xdr:colOff>123825</xdr:colOff>
      <xdr:row>35</xdr:row>
      <xdr:rowOff>1905</xdr:rowOff>
    </xdr:to>
    <xdr:sp macro="" textlink="">
      <xdr:nvSpPr>
        <xdr:cNvPr id="151" name="楕円 150">
          <a:extLst>
            <a:ext uri="{FF2B5EF4-FFF2-40B4-BE49-F238E27FC236}">
              <a16:creationId xmlns:a16="http://schemas.microsoft.com/office/drawing/2014/main" id="{BDA55937-5658-4B74-97C5-413D5880849D}"/>
            </a:ext>
          </a:extLst>
        </xdr:cNvPr>
        <xdr:cNvSpPr/>
      </xdr:nvSpPr>
      <xdr:spPr>
        <a:xfrm>
          <a:off x="11747500" y="667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80586</xdr:colOff>
      <xdr:row>24</xdr:row>
      <xdr:rowOff>150935</xdr:rowOff>
    </xdr:from>
    <xdr:ext cx="340478" cy="259045"/>
    <xdr:sp macro="" textlink="">
      <xdr:nvSpPr>
        <xdr:cNvPr id="152" name="n_1aveValue債務償還比率">
          <a:extLst>
            <a:ext uri="{FF2B5EF4-FFF2-40B4-BE49-F238E27FC236}">
              <a16:creationId xmlns:a16="http://schemas.microsoft.com/office/drawing/2014/main" id="{A7CC5A67-0631-42C1-A7AC-10DBE4B45F0B}"/>
            </a:ext>
          </a:extLst>
        </xdr:cNvPr>
        <xdr:cNvSpPr txBox="1"/>
      </xdr:nvSpPr>
      <xdr:spPr>
        <a:xfrm>
          <a:off x="13901361" y="50372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24</xdr:row>
      <xdr:rowOff>150935</xdr:rowOff>
    </xdr:from>
    <xdr:ext cx="340478" cy="259045"/>
    <xdr:sp macro="" textlink="">
      <xdr:nvSpPr>
        <xdr:cNvPr id="153" name="n_2aveValue債務償還比率">
          <a:extLst>
            <a:ext uri="{FF2B5EF4-FFF2-40B4-BE49-F238E27FC236}">
              <a16:creationId xmlns:a16="http://schemas.microsoft.com/office/drawing/2014/main" id="{6638DA21-EDB8-4ED8-AEF3-FF6921A85538}"/>
            </a:ext>
          </a:extLst>
        </xdr:cNvPr>
        <xdr:cNvSpPr txBox="1"/>
      </xdr:nvSpPr>
      <xdr:spPr>
        <a:xfrm>
          <a:off x="13152061" y="50372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93286</xdr:colOff>
      <xdr:row>24</xdr:row>
      <xdr:rowOff>150935</xdr:rowOff>
    </xdr:from>
    <xdr:ext cx="340478" cy="259045"/>
    <xdr:sp macro="" textlink="">
      <xdr:nvSpPr>
        <xdr:cNvPr id="154" name="n_3aveValue債務償還比率">
          <a:extLst>
            <a:ext uri="{FF2B5EF4-FFF2-40B4-BE49-F238E27FC236}">
              <a16:creationId xmlns:a16="http://schemas.microsoft.com/office/drawing/2014/main" id="{9378DC20-4BF1-443B-ACAF-E385C0771F26}"/>
            </a:ext>
          </a:extLst>
        </xdr:cNvPr>
        <xdr:cNvSpPr txBox="1"/>
      </xdr:nvSpPr>
      <xdr:spPr>
        <a:xfrm>
          <a:off x="12390061" y="50372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24</xdr:row>
      <xdr:rowOff>150935</xdr:rowOff>
    </xdr:from>
    <xdr:ext cx="340478" cy="259045"/>
    <xdr:sp macro="" textlink="">
      <xdr:nvSpPr>
        <xdr:cNvPr id="155" name="n_4aveValue債務償還比率">
          <a:extLst>
            <a:ext uri="{FF2B5EF4-FFF2-40B4-BE49-F238E27FC236}">
              <a16:creationId xmlns:a16="http://schemas.microsoft.com/office/drawing/2014/main" id="{685BD37D-7D57-4E35-9376-843C9E2DB6F0}"/>
            </a:ext>
          </a:extLst>
        </xdr:cNvPr>
        <xdr:cNvSpPr txBox="1"/>
      </xdr:nvSpPr>
      <xdr:spPr>
        <a:xfrm>
          <a:off x="11628061" y="50372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60969</xdr:colOff>
      <xdr:row>34</xdr:row>
      <xdr:rowOff>164482</xdr:rowOff>
    </xdr:from>
    <xdr:ext cx="405111" cy="259045"/>
    <xdr:sp macro="" textlink="">
      <xdr:nvSpPr>
        <xdr:cNvPr id="156" name="n_4mainValue債務償還比率">
          <a:extLst>
            <a:ext uri="{FF2B5EF4-FFF2-40B4-BE49-F238E27FC236}">
              <a16:creationId xmlns:a16="http://schemas.microsoft.com/office/drawing/2014/main" id="{789DAD5B-ACD7-4E8C-B58A-8A8D27102948}"/>
            </a:ext>
          </a:extLst>
        </xdr:cNvPr>
        <xdr:cNvSpPr txBox="1"/>
      </xdr:nvSpPr>
      <xdr:spPr>
        <a:xfrm>
          <a:off x="11595744" y="6765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7" name="正方形/長方形 156">
          <a:extLst>
            <a:ext uri="{FF2B5EF4-FFF2-40B4-BE49-F238E27FC236}">
              <a16:creationId xmlns:a16="http://schemas.microsoft.com/office/drawing/2014/main" id="{4D9D53E3-F4BA-4B02-8220-4CD9E470490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8" name="正方形/長方形 157">
          <a:extLst>
            <a:ext uri="{FF2B5EF4-FFF2-40B4-BE49-F238E27FC236}">
              <a16:creationId xmlns:a16="http://schemas.microsoft.com/office/drawing/2014/main" id="{77D872FD-2D4D-44B8-AE6C-49681A0A1B2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9" name="テキスト ボックス 158">
          <a:extLst>
            <a:ext uri="{FF2B5EF4-FFF2-40B4-BE49-F238E27FC236}">
              <a16:creationId xmlns:a16="http://schemas.microsoft.com/office/drawing/2014/main" id="{997CB531-1DDE-4574-9B64-83F5E29C2A3B}"/>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0" name="テキスト ボックス 159">
          <a:extLst>
            <a:ext uri="{FF2B5EF4-FFF2-40B4-BE49-F238E27FC236}">
              <a16:creationId xmlns:a16="http://schemas.microsoft.com/office/drawing/2014/main" id="{B3440D43-7342-42A3-8FC7-E28214C1234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1" name="テキスト ボックス 160">
          <a:extLst>
            <a:ext uri="{FF2B5EF4-FFF2-40B4-BE49-F238E27FC236}">
              <a16:creationId xmlns:a16="http://schemas.microsoft.com/office/drawing/2014/main" id="{9AA57AAE-1759-4FE4-9D4C-467036E514B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2" name="テキスト ボックス 161">
          <a:extLst>
            <a:ext uri="{FF2B5EF4-FFF2-40B4-BE49-F238E27FC236}">
              <a16:creationId xmlns:a16="http://schemas.microsoft.com/office/drawing/2014/main" id="{2F1F4397-06D4-4B8D-A278-121C4BA9F67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140EA77-65EE-4011-9E46-324807C4FD4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56A6256-FEBD-4296-8042-2F91D042126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ED675D1-9D2C-42D8-BB10-6834BDC7E5A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DCD3BEC-7D19-4A4D-BBD1-6200F4C77BE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東京都練馬区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6E79945-E5EC-4011-B9C1-C16236287F2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603864D-A0A2-4AE7-87B8-1E30DAC2AE7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5D9C003-6A49-414C-888B-426D36C322F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CF5C88B-6348-40D4-A5EB-F3A00F2B0F5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8FAE978-62DF-4AFC-8716-90927BA083C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4344792-1D3D-45FB-A02E-6717889CF91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745,927
719,396
48.08
334,532,640
326,309,961
5,990,833
202,421,240
47,132,190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5E94B19-5E4C-4C10-9B3E-7961F8671D1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ABFF12B-DBBC-42E8-A07B-BFFB1497524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5D21D3F-96C6-4444-97EB-F02EA9271A8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E428A16-1CA5-4F9A-9B12-BDD04346137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AEFF448-0278-45D4-9429-3D8246EB75F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65F0012-706D-41EC-BA78-4F302FB281B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F251655-0CB5-4528-92F2-5E2D761E325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0A85B86-5C52-44DD-8C1A-AC0193DDD05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B6E6808-208A-4621-BC47-BC1CEE3F84C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6FEA75F-EBD8-44F0-AD85-C65B9BD6FD3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0E7BE57-F3E9-43E1-B958-0BCA9C906C2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1369627-95AE-4E98-878C-F4A204D986B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1BBF6D6-0656-4FBE-BCC9-87503C32D6F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D9ACA6D-5C65-46E5-85EE-8173FDFFAC7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51C83A4-C412-48B7-9B8F-8B632899E87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9D37483-1491-41CA-BAD2-0A49D14E972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D69B7C7-2370-4DD4-8320-915146DEF9B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2A23E86-2C40-4DAD-B860-490878F60E0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B66912A-60E2-4AB0-AD43-F8525401850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D0DB41C-B059-4EBE-B35B-570AF39C2B1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2A36B2E-1931-487C-AE7B-51F23F376F1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63C792E-49BF-4F06-9C4C-4730CE50502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C0E1C7B-A020-487D-B66D-26443806AF3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0A5BAB9-F4D1-48D7-94B8-303918EF0A8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489D3D3-A158-4B54-AB3D-65D10347E8E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7BFA4C5-35FE-4E69-ACB3-ED8C423BF14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99C3FF2-CB55-4531-875D-7C9FDC270CA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F9C914A-E12E-4B9B-9729-0B163FEB15A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09F6B47-09B6-4146-9009-41DFE8C0A5A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0CD71FB-BEB8-489D-912F-90E8418FE6A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A471D04-4C57-4D5F-B7AE-0608FFE3CB0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599D38A-09E6-4CE8-A7AB-FE2A677F0A5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52C0206-6571-4BD2-A67D-98A9D4F667E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E749E1C-30D8-4FBA-BFA9-D45E1A9EB2D9}"/>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E30F35B-8F73-4829-A95B-526F103826BF}"/>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5629655-B171-46E0-92ED-415496D612DE}"/>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53951991-CC7F-481D-B57C-4260F436917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1AEDC97-AEE1-4520-859D-23D209223DAD}"/>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F37A13A-D16E-4EF4-A70E-DC383AAC18C1}"/>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38CEF32-BD6D-44C0-8053-32160C686F8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AEEF5B1-4F07-480B-8878-BC0D3678393B}"/>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EAC2266-A4C3-4916-A4A8-C7B7E0CE8282}"/>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5A3C425-AB47-45D6-A71E-10C75AD8366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768319D-984D-42F9-A6A7-795248B7A673}"/>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BCF386D-EEC7-4D33-BD03-90F1AE43D80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F9B4BE6C-640E-471C-8002-5037444B10B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56606</xdr:rowOff>
    </xdr:to>
    <xdr:cxnSp macro="">
      <xdr:nvCxnSpPr>
        <xdr:cNvPr id="58" name="直線コネクタ 57">
          <a:extLst>
            <a:ext uri="{FF2B5EF4-FFF2-40B4-BE49-F238E27FC236}">
              <a16:creationId xmlns:a16="http://schemas.microsoft.com/office/drawing/2014/main" id="{E72CE2B4-6BF3-43EA-A7A4-F58D7529F249}"/>
            </a:ext>
          </a:extLst>
        </xdr:cNvPr>
        <xdr:cNvCxnSpPr/>
      </xdr:nvCxnSpPr>
      <xdr:spPr>
        <a:xfrm flipV="1">
          <a:off x="4634865" y="5660572"/>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60433</xdr:rowOff>
    </xdr:from>
    <xdr:ext cx="405111" cy="259045"/>
    <xdr:sp macro="" textlink="">
      <xdr:nvSpPr>
        <xdr:cNvPr id="59" name="【道路】&#10;有形固定資産減価償却率最小値テキスト">
          <a:extLst>
            <a:ext uri="{FF2B5EF4-FFF2-40B4-BE49-F238E27FC236}">
              <a16:creationId xmlns:a16="http://schemas.microsoft.com/office/drawing/2014/main" id="{8F9A0489-2D18-492F-8234-4C20D0B49FB0}"/>
            </a:ext>
          </a:extLst>
        </xdr:cNvPr>
        <xdr:cNvSpPr txBox="1"/>
      </xdr:nvSpPr>
      <xdr:spPr>
        <a:xfrm>
          <a:off x="4673600" y="726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56606</xdr:rowOff>
    </xdr:from>
    <xdr:to>
      <xdr:col>24</xdr:col>
      <xdr:colOff>152400</xdr:colOff>
      <xdr:row>42</xdr:row>
      <xdr:rowOff>56606</xdr:rowOff>
    </xdr:to>
    <xdr:cxnSp macro="">
      <xdr:nvCxnSpPr>
        <xdr:cNvPr id="60" name="直線コネクタ 59">
          <a:extLst>
            <a:ext uri="{FF2B5EF4-FFF2-40B4-BE49-F238E27FC236}">
              <a16:creationId xmlns:a16="http://schemas.microsoft.com/office/drawing/2014/main" id="{09811759-B7C9-4644-9417-C832B52F0D21}"/>
            </a:ext>
          </a:extLst>
        </xdr:cNvPr>
        <xdr:cNvCxnSpPr/>
      </xdr:nvCxnSpPr>
      <xdr:spPr>
        <a:xfrm>
          <a:off x="4546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E7768319-92E8-468A-9895-8D4FF8602DBE}"/>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DCC983F2-827C-4715-BE86-1A21B037F520}"/>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102161</xdr:rowOff>
    </xdr:from>
    <xdr:ext cx="405111" cy="259045"/>
    <xdr:sp macro="" textlink="">
      <xdr:nvSpPr>
        <xdr:cNvPr id="63" name="【道路】&#10;有形固定資産減価償却率平均値テキスト">
          <a:extLst>
            <a:ext uri="{FF2B5EF4-FFF2-40B4-BE49-F238E27FC236}">
              <a16:creationId xmlns:a16="http://schemas.microsoft.com/office/drawing/2014/main" id="{C1355978-E73F-44CA-AA6A-725D6E7CE8A4}"/>
            </a:ext>
          </a:extLst>
        </xdr:cNvPr>
        <xdr:cNvSpPr txBox="1"/>
      </xdr:nvSpPr>
      <xdr:spPr>
        <a:xfrm>
          <a:off x="4673600" y="6445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79284</xdr:rowOff>
    </xdr:from>
    <xdr:to>
      <xdr:col>24</xdr:col>
      <xdr:colOff>114300</xdr:colOff>
      <xdr:row>39</xdr:row>
      <xdr:rowOff>9434</xdr:rowOff>
    </xdr:to>
    <xdr:sp macro="" textlink="">
      <xdr:nvSpPr>
        <xdr:cNvPr id="64" name="フローチャート: 判断 63">
          <a:extLst>
            <a:ext uri="{FF2B5EF4-FFF2-40B4-BE49-F238E27FC236}">
              <a16:creationId xmlns:a16="http://schemas.microsoft.com/office/drawing/2014/main" id="{4906627C-AEC8-428A-B40D-E7811C721B26}"/>
            </a:ext>
          </a:extLst>
        </xdr:cNvPr>
        <xdr:cNvSpPr/>
      </xdr:nvSpPr>
      <xdr:spPr>
        <a:xfrm>
          <a:off x="4584700" y="659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5" name="フローチャート: 判断 64">
          <a:extLst>
            <a:ext uri="{FF2B5EF4-FFF2-40B4-BE49-F238E27FC236}">
              <a16:creationId xmlns:a16="http://schemas.microsoft.com/office/drawing/2014/main" id="{849D49E3-829A-46A7-9BF3-AA3AA1F0F9F7}"/>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69487</xdr:rowOff>
    </xdr:from>
    <xdr:to>
      <xdr:col>15</xdr:col>
      <xdr:colOff>101600</xdr:colOff>
      <xdr:row>38</xdr:row>
      <xdr:rowOff>171087</xdr:rowOff>
    </xdr:to>
    <xdr:sp macro="" textlink="">
      <xdr:nvSpPr>
        <xdr:cNvPr id="66" name="フローチャート: 判断 65">
          <a:extLst>
            <a:ext uri="{FF2B5EF4-FFF2-40B4-BE49-F238E27FC236}">
              <a16:creationId xmlns:a16="http://schemas.microsoft.com/office/drawing/2014/main" id="{45A543A5-6277-4D8D-ABB2-5C10750AFEEE}"/>
            </a:ext>
          </a:extLst>
        </xdr:cNvPr>
        <xdr:cNvSpPr/>
      </xdr:nvSpPr>
      <xdr:spPr>
        <a:xfrm>
          <a:off x="2857500" y="658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59690</xdr:rowOff>
    </xdr:from>
    <xdr:to>
      <xdr:col>10</xdr:col>
      <xdr:colOff>165100</xdr:colOff>
      <xdr:row>38</xdr:row>
      <xdr:rowOff>161290</xdr:rowOff>
    </xdr:to>
    <xdr:sp macro="" textlink="">
      <xdr:nvSpPr>
        <xdr:cNvPr id="67" name="フローチャート: 判断 66">
          <a:extLst>
            <a:ext uri="{FF2B5EF4-FFF2-40B4-BE49-F238E27FC236}">
              <a16:creationId xmlns:a16="http://schemas.microsoft.com/office/drawing/2014/main" id="{ABBDF4D4-4D42-4EE8-A1F8-08AE629A43A0}"/>
            </a:ext>
          </a:extLst>
        </xdr:cNvPr>
        <xdr:cNvSpPr/>
      </xdr:nvSpPr>
      <xdr:spPr>
        <a:xfrm>
          <a:off x="19685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53159</xdr:rowOff>
    </xdr:from>
    <xdr:to>
      <xdr:col>6</xdr:col>
      <xdr:colOff>38100</xdr:colOff>
      <xdr:row>38</xdr:row>
      <xdr:rowOff>154759</xdr:rowOff>
    </xdr:to>
    <xdr:sp macro="" textlink="">
      <xdr:nvSpPr>
        <xdr:cNvPr id="68" name="フローチャート: 判断 67">
          <a:extLst>
            <a:ext uri="{FF2B5EF4-FFF2-40B4-BE49-F238E27FC236}">
              <a16:creationId xmlns:a16="http://schemas.microsoft.com/office/drawing/2014/main" id="{5E159212-0FEE-4A74-A83A-6B48D1A7066C}"/>
            </a:ext>
          </a:extLst>
        </xdr:cNvPr>
        <xdr:cNvSpPr/>
      </xdr:nvSpPr>
      <xdr:spPr>
        <a:xfrm>
          <a:off x="1079500" y="656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1D9268D-CBF5-4055-A0F6-E8E36D9186B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51719D1-CEFB-41D0-97B7-8497CDC7C16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9E054B8-8FE7-4E71-8EB6-82DDD1271E8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6237447-BF2E-4122-A3E7-4C2BCC112CB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1220B26-121E-4448-896D-F942A131E43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149497</xdr:rowOff>
    </xdr:from>
    <xdr:to>
      <xdr:col>24</xdr:col>
      <xdr:colOff>114300</xdr:colOff>
      <xdr:row>39</xdr:row>
      <xdr:rowOff>79647</xdr:rowOff>
    </xdr:to>
    <xdr:sp macro="" textlink="">
      <xdr:nvSpPr>
        <xdr:cNvPr id="74" name="楕円 73">
          <a:extLst>
            <a:ext uri="{FF2B5EF4-FFF2-40B4-BE49-F238E27FC236}">
              <a16:creationId xmlns:a16="http://schemas.microsoft.com/office/drawing/2014/main" id="{25BFB1F2-37BF-4330-BAF7-2ED0DF607F6B}"/>
            </a:ext>
          </a:extLst>
        </xdr:cNvPr>
        <xdr:cNvSpPr/>
      </xdr:nvSpPr>
      <xdr:spPr>
        <a:xfrm>
          <a:off x="4584700" y="666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127924</xdr:rowOff>
    </xdr:from>
    <xdr:ext cx="405111" cy="259045"/>
    <xdr:sp macro="" textlink="">
      <xdr:nvSpPr>
        <xdr:cNvPr id="75" name="【道路】&#10;有形固定資産減価償却率該当値テキスト">
          <a:extLst>
            <a:ext uri="{FF2B5EF4-FFF2-40B4-BE49-F238E27FC236}">
              <a16:creationId xmlns:a16="http://schemas.microsoft.com/office/drawing/2014/main" id="{8D051293-AF2F-4609-AEFE-91308ECF442E}"/>
            </a:ext>
          </a:extLst>
        </xdr:cNvPr>
        <xdr:cNvSpPr txBox="1"/>
      </xdr:nvSpPr>
      <xdr:spPr>
        <a:xfrm>
          <a:off x="4673600"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147865</xdr:rowOff>
    </xdr:from>
    <xdr:to>
      <xdr:col>20</xdr:col>
      <xdr:colOff>38100</xdr:colOff>
      <xdr:row>39</xdr:row>
      <xdr:rowOff>78015</xdr:rowOff>
    </xdr:to>
    <xdr:sp macro="" textlink="">
      <xdr:nvSpPr>
        <xdr:cNvPr id="76" name="楕円 75">
          <a:extLst>
            <a:ext uri="{FF2B5EF4-FFF2-40B4-BE49-F238E27FC236}">
              <a16:creationId xmlns:a16="http://schemas.microsoft.com/office/drawing/2014/main" id="{2969A349-75A7-4E63-92A1-E96133309FF2}"/>
            </a:ext>
          </a:extLst>
        </xdr:cNvPr>
        <xdr:cNvSpPr/>
      </xdr:nvSpPr>
      <xdr:spPr>
        <a:xfrm>
          <a:off x="3746500" y="666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27215</xdr:rowOff>
    </xdr:from>
    <xdr:to>
      <xdr:col>24</xdr:col>
      <xdr:colOff>63500</xdr:colOff>
      <xdr:row>39</xdr:row>
      <xdr:rowOff>28847</xdr:rowOff>
    </xdr:to>
    <xdr:cxnSp macro="">
      <xdr:nvCxnSpPr>
        <xdr:cNvPr id="77" name="直線コネクタ 76">
          <a:extLst>
            <a:ext uri="{FF2B5EF4-FFF2-40B4-BE49-F238E27FC236}">
              <a16:creationId xmlns:a16="http://schemas.microsoft.com/office/drawing/2014/main" id="{0C262521-CE2D-4EE7-B2D4-A43EAC47A63B}"/>
            </a:ext>
          </a:extLst>
        </xdr:cNvPr>
        <xdr:cNvCxnSpPr/>
      </xdr:nvCxnSpPr>
      <xdr:spPr>
        <a:xfrm>
          <a:off x="3797300" y="6713765"/>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136434</xdr:rowOff>
    </xdr:from>
    <xdr:to>
      <xdr:col>15</xdr:col>
      <xdr:colOff>101600</xdr:colOff>
      <xdr:row>39</xdr:row>
      <xdr:rowOff>66584</xdr:rowOff>
    </xdr:to>
    <xdr:sp macro="" textlink="">
      <xdr:nvSpPr>
        <xdr:cNvPr id="78" name="楕円 77">
          <a:extLst>
            <a:ext uri="{FF2B5EF4-FFF2-40B4-BE49-F238E27FC236}">
              <a16:creationId xmlns:a16="http://schemas.microsoft.com/office/drawing/2014/main" id="{0A8B9D23-49F2-40AF-B115-D33205199CA7}"/>
            </a:ext>
          </a:extLst>
        </xdr:cNvPr>
        <xdr:cNvSpPr/>
      </xdr:nvSpPr>
      <xdr:spPr>
        <a:xfrm>
          <a:off x="2857500" y="665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15784</xdr:rowOff>
    </xdr:from>
    <xdr:to>
      <xdr:col>19</xdr:col>
      <xdr:colOff>177800</xdr:colOff>
      <xdr:row>39</xdr:row>
      <xdr:rowOff>27215</xdr:rowOff>
    </xdr:to>
    <xdr:cxnSp macro="">
      <xdr:nvCxnSpPr>
        <xdr:cNvPr id="79" name="直線コネクタ 78">
          <a:extLst>
            <a:ext uri="{FF2B5EF4-FFF2-40B4-BE49-F238E27FC236}">
              <a16:creationId xmlns:a16="http://schemas.microsoft.com/office/drawing/2014/main" id="{D402426C-506B-43BB-9C53-84F8DD98C9B7}"/>
            </a:ext>
          </a:extLst>
        </xdr:cNvPr>
        <xdr:cNvCxnSpPr/>
      </xdr:nvCxnSpPr>
      <xdr:spPr>
        <a:xfrm>
          <a:off x="2908300" y="6702334"/>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118473</xdr:rowOff>
    </xdr:from>
    <xdr:to>
      <xdr:col>10</xdr:col>
      <xdr:colOff>165100</xdr:colOff>
      <xdr:row>39</xdr:row>
      <xdr:rowOff>48623</xdr:rowOff>
    </xdr:to>
    <xdr:sp macro="" textlink="">
      <xdr:nvSpPr>
        <xdr:cNvPr id="80" name="楕円 79">
          <a:extLst>
            <a:ext uri="{FF2B5EF4-FFF2-40B4-BE49-F238E27FC236}">
              <a16:creationId xmlns:a16="http://schemas.microsoft.com/office/drawing/2014/main" id="{F158DBCB-DFDE-4C61-8EA8-851BBF89CC2F}"/>
            </a:ext>
          </a:extLst>
        </xdr:cNvPr>
        <xdr:cNvSpPr/>
      </xdr:nvSpPr>
      <xdr:spPr>
        <a:xfrm>
          <a:off x="1968500" y="663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169273</xdr:rowOff>
    </xdr:from>
    <xdr:to>
      <xdr:col>15</xdr:col>
      <xdr:colOff>50800</xdr:colOff>
      <xdr:row>39</xdr:row>
      <xdr:rowOff>15784</xdr:rowOff>
    </xdr:to>
    <xdr:cxnSp macro="">
      <xdr:nvCxnSpPr>
        <xdr:cNvPr id="81" name="直線コネクタ 80">
          <a:extLst>
            <a:ext uri="{FF2B5EF4-FFF2-40B4-BE49-F238E27FC236}">
              <a16:creationId xmlns:a16="http://schemas.microsoft.com/office/drawing/2014/main" id="{8A7D5BAB-03A7-4CFE-925B-7293F1CC14C5}"/>
            </a:ext>
          </a:extLst>
        </xdr:cNvPr>
        <xdr:cNvCxnSpPr/>
      </xdr:nvCxnSpPr>
      <xdr:spPr>
        <a:xfrm>
          <a:off x="2019300" y="668437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69487</xdr:rowOff>
    </xdr:from>
    <xdr:to>
      <xdr:col>6</xdr:col>
      <xdr:colOff>38100</xdr:colOff>
      <xdr:row>38</xdr:row>
      <xdr:rowOff>171087</xdr:rowOff>
    </xdr:to>
    <xdr:sp macro="" textlink="">
      <xdr:nvSpPr>
        <xdr:cNvPr id="82" name="楕円 81">
          <a:extLst>
            <a:ext uri="{FF2B5EF4-FFF2-40B4-BE49-F238E27FC236}">
              <a16:creationId xmlns:a16="http://schemas.microsoft.com/office/drawing/2014/main" id="{E8AB1531-3A8E-45BB-A2B1-0E3C0A898450}"/>
            </a:ext>
          </a:extLst>
        </xdr:cNvPr>
        <xdr:cNvSpPr/>
      </xdr:nvSpPr>
      <xdr:spPr>
        <a:xfrm>
          <a:off x="1079500" y="658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120287</xdr:rowOff>
    </xdr:from>
    <xdr:to>
      <xdr:col>10</xdr:col>
      <xdr:colOff>114300</xdr:colOff>
      <xdr:row>38</xdr:row>
      <xdr:rowOff>169273</xdr:rowOff>
    </xdr:to>
    <xdr:cxnSp macro="">
      <xdr:nvCxnSpPr>
        <xdr:cNvPr id="83" name="直線コネクタ 82">
          <a:extLst>
            <a:ext uri="{FF2B5EF4-FFF2-40B4-BE49-F238E27FC236}">
              <a16:creationId xmlns:a16="http://schemas.microsoft.com/office/drawing/2014/main" id="{4BEA6711-A731-4E4E-9C33-D12176991F9E}"/>
            </a:ext>
          </a:extLst>
        </xdr:cNvPr>
        <xdr:cNvCxnSpPr/>
      </xdr:nvCxnSpPr>
      <xdr:spPr>
        <a:xfrm>
          <a:off x="1130300" y="663538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4" name="n_1aveValue【道路】&#10;有形固定資産減価償却率">
          <a:extLst>
            <a:ext uri="{FF2B5EF4-FFF2-40B4-BE49-F238E27FC236}">
              <a16:creationId xmlns:a16="http://schemas.microsoft.com/office/drawing/2014/main" id="{689CDDD4-AD1B-4FC2-908A-D0F66B9D417F}"/>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16164</xdr:rowOff>
    </xdr:from>
    <xdr:ext cx="405111" cy="259045"/>
    <xdr:sp macro="" textlink="">
      <xdr:nvSpPr>
        <xdr:cNvPr id="85" name="n_2aveValue【道路】&#10;有形固定資産減価償却率">
          <a:extLst>
            <a:ext uri="{FF2B5EF4-FFF2-40B4-BE49-F238E27FC236}">
              <a16:creationId xmlns:a16="http://schemas.microsoft.com/office/drawing/2014/main" id="{92E72AB7-343D-470A-9285-DF58B80FA6A1}"/>
            </a:ext>
          </a:extLst>
        </xdr:cNvPr>
        <xdr:cNvSpPr txBox="1"/>
      </xdr:nvSpPr>
      <xdr:spPr>
        <a:xfrm>
          <a:off x="2705744" y="635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6367</xdr:rowOff>
    </xdr:from>
    <xdr:ext cx="405111" cy="259045"/>
    <xdr:sp macro="" textlink="">
      <xdr:nvSpPr>
        <xdr:cNvPr id="86" name="n_3aveValue【道路】&#10;有形固定資産減価償却率">
          <a:extLst>
            <a:ext uri="{FF2B5EF4-FFF2-40B4-BE49-F238E27FC236}">
              <a16:creationId xmlns:a16="http://schemas.microsoft.com/office/drawing/2014/main" id="{CF66D076-C3D0-4662-8BDE-AACA9DEF5364}"/>
            </a:ext>
          </a:extLst>
        </xdr:cNvPr>
        <xdr:cNvSpPr txBox="1"/>
      </xdr:nvSpPr>
      <xdr:spPr>
        <a:xfrm>
          <a:off x="1816744" y="635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171285</xdr:rowOff>
    </xdr:from>
    <xdr:ext cx="405111" cy="259045"/>
    <xdr:sp macro="" textlink="">
      <xdr:nvSpPr>
        <xdr:cNvPr id="87" name="n_4aveValue【道路】&#10;有形固定資産減価償却率">
          <a:extLst>
            <a:ext uri="{FF2B5EF4-FFF2-40B4-BE49-F238E27FC236}">
              <a16:creationId xmlns:a16="http://schemas.microsoft.com/office/drawing/2014/main" id="{CC42F9E0-21FD-42D9-B16C-50486936AED1}"/>
            </a:ext>
          </a:extLst>
        </xdr:cNvPr>
        <xdr:cNvSpPr txBox="1"/>
      </xdr:nvSpPr>
      <xdr:spPr>
        <a:xfrm>
          <a:off x="927744" y="634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69142</xdr:rowOff>
    </xdr:from>
    <xdr:ext cx="405111" cy="259045"/>
    <xdr:sp macro="" textlink="">
      <xdr:nvSpPr>
        <xdr:cNvPr id="88" name="n_1mainValue【道路】&#10;有形固定資産減価償却率">
          <a:extLst>
            <a:ext uri="{FF2B5EF4-FFF2-40B4-BE49-F238E27FC236}">
              <a16:creationId xmlns:a16="http://schemas.microsoft.com/office/drawing/2014/main" id="{CCFD231D-E022-4A10-9016-288C3C9B2BBE}"/>
            </a:ext>
          </a:extLst>
        </xdr:cNvPr>
        <xdr:cNvSpPr txBox="1"/>
      </xdr:nvSpPr>
      <xdr:spPr>
        <a:xfrm>
          <a:off x="3582044" y="675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57711</xdr:rowOff>
    </xdr:from>
    <xdr:ext cx="405111" cy="259045"/>
    <xdr:sp macro="" textlink="">
      <xdr:nvSpPr>
        <xdr:cNvPr id="89" name="n_2mainValue【道路】&#10;有形固定資産減価償却率">
          <a:extLst>
            <a:ext uri="{FF2B5EF4-FFF2-40B4-BE49-F238E27FC236}">
              <a16:creationId xmlns:a16="http://schemas.microsoft.com/office/drawing/2014/main" id="{4C6C6F84-6AAA-4781-BAE7-D0E6EA92716C}"/>
            </a:ext>
          </a:extLst>
        </xdr:cNvPr>
        <xdr:cNvSpPr txBox="1"/>
      </xdr:nvSpPr>
      <xdr:spPr>
        <a:xfrm>
          <a:off x="2705744" y="674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39750</xdr:rowOff>
    </xdr:from>
    <xdr:ext cx="405111" cy="259045"/>
    <xdr:sp macro="" textlink="">
      <xdr:nvSpPr>
        <xdr:cNvPr id="90" name="n_3mainValue【道路】&#10;有形固定資産減価償却率">
          <a:extLst>
            <a:ext uri="{FF2B5EF4-FFF2-40B4-BE49-F238E27FC236}">
              <a16:creationId xmlns:a16="http://schemas.microsoft.com/office/drawing/2014/main" id="{480249CC-7083-4AF3-B67D-511EE6F097EF}"/>
            </a:ext>
          </a:extLst>
        </xdr:cNvPr>
        <xdr:cNvSpPr txBox="1"/>
      </xdr:nvSpPr>
      <xdr:spPr>
        <a:xfrm>
          <a:off x="1816744" y="672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162214</xdr:rowOff>
    </xdr:from>
    <xdr:ext cx="405111" cy="259045"/>
    <xdr:sp macro="" textlink="">
      <xdr:nvSpPr>
        <xdr:cNvPr id="91" name="n_4mainValue【道路】&#10;有形固定資産減価償却率">
          <a:extLst>
            <a:ext uri="{FF2B5EF4-FFF2-40B4-BE49-F238E27FC236}">
              <a16:creationId xmlns:a16="http://schemas.microsoft.com/office/drawing/2014/main" id="{9DEF19E8-5EDD-46F9-B055-57EA509B44FD}"/>
            </a:ext>
          </a:extLst>
        </xdr:cNvPr>
        <xdr:cNvSpPr txBox="1"/>
      </xdr:nvSpPr>
      <xdr:spPr>
        <a:xfrm>
          <a:off x="927744" y="667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5A6A0404-DAD3-470A-A0AC-B8E6884CACE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2B9FDEE-594D-4DFA-AE9F-0F7C3CC7A6E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B6C4E4D-E96E-4C69-B608-DA461304750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9BFBEF9-F6A4-4CD6-B2D3-527F53B0332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62735A5-883A-4CB1-83AE-C39D548DB85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F0B1DC0-F351-46F8-8470-A8549D21A76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700B84AF-06FD-4C6A-9D3B-B54321AAB1B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E33D40E-43A4-4696-9C63-A76CFC7295B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723A3F1A-65E3-4B7C-96E0-3E4556F83A8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5682B42-A3C3-4FB3-B764-CDE88521CEE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A72D3838-7308-4430-8494-8D70AC33E14A}"/>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2C9139DA-7914-4910-B24F-FD375BF39218}"/>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A8119534-0C23-4CEE-9145-C3E04EC8972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5F197934-4A20-40A1-86C4-2BDFBC9F9A73}"/>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516EA747-6E53-4130-9A55-1CA8663B8BB9}"/>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B414D32F-04B4-44AB-86EF-7F0CB8AF7378}"/>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E08189EC-B6AB-48AA-8BD9-340D438631A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2D4D6E86-B0AF-4E3E-B517-0ADAFFF515EC}"/>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570EB355-CFF8-4A01-82A7-9CF1509537B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37BDA644-FEE0-40F8-8A8B-28ED993CD1DB}"/>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29160E4E-87D8-418F-A744-4ACA17CD634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B3B39224-2731-4606-8FE7-21F914FDD27B}"/>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FD4E4DE9-CA5D-4886-A97E-ADE3064AD13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20765</xdr:rowOff>
    </xdr:from>
    <xdr:to>
      <xdr:col>54</xdr:col>
      <xdr:colOff>189865</xdr:colOff>
      <xdr:row>41</xdr:row>
      <xdr:rowOff>92964</xdr:rowOff>
    </xdr:to>
    <xdr:cxnSp macro="">
      <xdr:nvCxnSpPr>
        <xdr:cNvPr id="115" name="直線コネクタ 114">
          <a:extLst>
            <a:ext uri="{FF2B5EF4-FFF2-40B4-BE49-F238E27FC236}">
              <a16:creationId xmlns:a16="http://schemas.microsoft.com/office/drawing/2014/main" id="{3517A671-94BD-41ED-8D01-47A05F33D012}"/>
            </a:ext>
          </a:extLst>
        </xdr:cNvPr>
        <xdr:cNvCxnSpPr/>
      </xdr:nvCxnSpPr>
      <xdr:spPr>
        <a:xfrm flipV="1">
          <a:off x="10476865" y="5850065"/>
          <a:ext cx="0" cy="1272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96791</xdr:rowOff>
    </xdr:from>
    <xdr:ext cx="469744" cy="259045"/>
    <xdr:sp macro="" textlink="">
      <xdr:nvSpPr>
        <xdr:cNvPr id="116" name="【道路】&#10;一人当たり延長最小値テキスト">
          <a:extLst>
            <a:ext uri="{FF2B5EF4-FFF2-40B4-BE49-F238E27FC236}">
              <a16:creationId xmlns:a16="http://schemas.microsoft.com/office/drawing/2014/main" id="{53D022F4-E227-40C2-95A5-C17392D8F209}"/>
            </a:ext>
          </a:extLst>
        </xdr:cNvPr>
        <xdr:cNvSpPr txBox="1"/>
      </xdr:nvSpPr>
      <xdr:spPr>
        <a:xfrm>
          <a:off x="10515600" y="712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92964</xdr:rowOff>
    </xdr:from>
    <xdr:to>
      <xdr:col>55</xdr:col>
      <xdr:colOff>88900</xdr:colOff>
      <xdr:row>41</xdr:row>
      <xdr:rowOff>92964</xdr:rowOff>
    </xdr:to>
    <xdr:cxnSp macro="">
      <xdr:nvCxnSpPr>
        <xdr:cNvPr id="117" name="直線コネクタ 116">
          <a:extLst>
            <a:ext uri="{FF2B5EF4-FFF2-40B4-BE49-F238E27FC236}">
              <a16:creationId xmlns:a16="http://schemas.microsoft.com/office/drawing/2014/main" id="{6FB9A439-2739-49CE-9CB9-6C47B65BC987}"/>
            </a:ext>
          </a:extLst>
        </xdr:cNvPr>
        <xdr:cNvCxnSpPr/>
      </xdr:nvCxnSpPr>
      <xdr:spPr>
        <a:xfrm>
          <a:off x="10388600" y="7122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138892</xdr:rowOff>
    </xdr:from>
    <xdr:ext cx="469744" cy="259045"/>
    <xdr:sp macro="" textlink="">
      <xdr:nvSpPr>
        <xdr:cNvPr id="118" name="【道路】&#10;一人当たり延長最大値テキスト">
          <a:extLst>
            <a:ext uri="{FF2B5EF4-FFF2-40B4-BE49-F238E27FC236}">
              <a16:creationId xmlns:a16="http://schemas.microsoft.com/office/drawing/2014/main" id="{6F2EEF4F-AC7D-4CE4-90D5-C4D3D486E23C}"/>
            </a:ext>
          </a:extLst>
        </xdr:cNvPr>
        <xdr:cNvSpPr txBox="1"/>
      </xdr:nvSpPr>
      <xdr:spPr>
        <a:xfrm>
          <a:off x="10515600" y="5625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20765</xdr:rowOff>
    </xdr:from>
    <xdr:to>
      <xdr:col>55</xdr:col>
      <xdr:colOff>88900</xdr:colOff>
      <xdr:row>34</xdr:row>
      <xdr:rowOff>20765</xdr:rowOff>
    </xdr:to>
    <xdr:cxnSp macro="">
      <xdr:nvCxnSpPr>
        <xdr:cNvPr id="119" name="直線コネクタ 118">
          <a:extLst>
            <a:ext uri="{FF2B5EF4-FFF2-40B4-BE49-F238E27FC236}">
              <a16:creationId xmlns:a16="http://schemas.microsoft.com/office/drawing/2014/main" id="{198624ED-5E1E-4922-A5BD-789C4DCA347A}"/>
            </a:ext>
          </a:extLst>
        </xdr:cNvPr>
        <xdr:cNvCxnSpPr/>
      </xdr:nvCxnSpPr>
      <xdr:spPr>
        <a:xfrm>
          <a:off x="10388600" y="5850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69613</xdr:rowOff>
    </xdr:from>
    <xdr:ext cx="469744" cy="259045"/>
    <xdr:sp macro="" textlink="">
      <xdr:nvSpPr>
        <xdr:cNvPr id="120" name="【道路】&#10;一人当たり延長平均値テキスト">
          <a:extLst>
            <a:ext uri="{FF2B5EF4-FFF2-40B4-BE49-F238E27FC236}">
              <a16:creationId xmlns:a16="http://schemas.microsoft.com/office/drawing/2014/main" id="{EDC2FC39-123A-4549-BD47-FFE6F801B275}"/>
            </a:ext>
          </a:extLst>
        </xdr:cNvPr>
        <xdr:cNvSpPr txBox="1"/>
      </xdr:nvSpPr>
      <xdr:spPr>
        <a:xfrm>
          <a:off x="10515600" y="67561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46736</xdr:rowOff>
    </xdr:from>
    <xdr:to>
      <xdr:col>55</xdr:col>
      <xdr:colOff>50800</xdr:colOff>
      <xdr:row>40</xdr:row>
      <xdr:rowOff>148336</xdr:rowOff>
    </xdr:to>
    <xdr:sp macro="" textlink="">
      <xdr:nvSpPr>
        <xdr:cNvPr id="121" name="フローチャート: 判断 120">
          <a:extLst>
            <a:ext uri="{FF2B5EF4-FFF2-40B4-BE49-F238E27FC236}">
              <a16:creationId xmlns:a16="http://schemas.microsoft.com/office/drawing/2014/main" id="{989970DA-9E41-4250-B6CD-5570A63C631C}"/>
            </a:ext>
          </a:extLst>
        </xdr:cNvPr>
        <xdr:cNvSpPr/>
      </xdr:nvSpPr>
      <xdr:spPr>
        <a:xfrm>
          <a:off x="10426700" y="6904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43688</xdr:rowOff>
    </xdr:from>
    <xdr:to>
      <xdr:col>50</xdr:col>
      <xdr:colOff>165100</xdr:colOff>
      <xdr:row>40</xdr:row>
      <xdr:rowOff>145288</xdr:rowOff>
    </xdr:to>
    <xdr:sp macro="" textlink="">
      <xdr:nvSpPr>
        <xdr:cNvPr id="122" name="フローチャート: 判断 121">
          <a:extLst>
            <a:ext uri="{FF2B5EF4-FFF2-40B4-BE49-F238E27FC236}">
              <a16:creationId xmlns:a16="http://schemas.microsoft.com/office/drawing/2014/main" id="{3F49B047-9D97-444A-B217-6CF9DEBFC491}"/>
            </a:ext>
          </a:extLst>
        </xdr:cNvPr>
        <xdr:cNvSpPr/>
      </xdr:nvSpPr>
      <xdr:spPr>
        <a:xfrm>
          <a:off x="95885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41973</xdr:rowOff>
    </xdr:from>
    <xdr:to>
      <xdr:col>46</xdr:col>
      <xdr:colOff>38100</xdr:colOff>
      <xdr:row>40</xdr:row>
      <xdr:rowOff>143573</xdr:rowOff>
    </xdr:to>
    <xdr:sp macro="" textlink="">
      <xdr:nvSpPr>
        <xdr:cNvPr id="123" name="フローチャート: 判断 122">
          <a:extLst>
            <a:ext uri="{FF2B5EF4-FFF2-40B4-BE49-F238E27FC236}">
              <a16:creationId xmlns:a16="http://schemas.microsoft.com/office/drawing/2014/main" id="{B14670F2-C1BC-44EF-90D8-DB77CBC76190}"/>
            </a:ext>
          </a:extLst>
        </xdr:cNvPr>
        <xdr:cNvSpPr/>
      </xdr:nvSpPr>
      <xdr:spPr>
        <a:xfrm>
          <a:off x="8699500" y="6899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41402</xdr:rowOff>
    </xdr:from>
    <xdr:to>
      <xdr:col>41</xdr:col>
      <xdr:colOff>101600</xdr:colOff>
      <xdr:row>40</xdr:row>
      <xdr:rowOff>143002</xdr:rowOff>
    </xdr:to>
    <xdr:sp macro="" textlink="">
      <xdr:nvSpPr>
        <xdr:cNvPr id="124" name="フローチャート: 判断 123">
          <a:extLst>
            <a:ext uri="{FF2B5EF4-FFF2-40B4-BE49-F238E27FC236}">
              <a16:creationId xmlns:a16="http://schemas.microsoft.com/office/drawing/2014/main" id="{9F06695F-1D16-4E3D-BB45-685B23FF9EA8}"/>
            </a:ext>
          </a:extLst>
        </xdr:cNvPr>
        <xdr:cNvSpPr/>
      </xdr:nvSpPr>
      <xdr:spPr>
        <a:xfrm>
          <a:off x="7810500" y="689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41593</xdr:rowOff>
    </xdr:from>
    <xdr:to>
      <xdr:col>36</xdr:col>
      <xdr:colOff>165100</xdr:colOff>
      <xdr:row>40</xdr:row>
      <xdr:rowOff>143193</xdr:rowOff>
    </xdr:to>
    <xdr:sp macro="" textlink="">
      <xdr:nvSpPr>
        <xdr:cNvPr id="125" name="フローチャート: 判断 124">
          <a:extLst>
            <a:ext uri="{FF2B5EF4-FFF2-40B4-BE49-F238E27FC236}">
              <a16:creationId xmlns:a16="http://schemas.microsoft.com/office/drawing/2014/main" id="{109DBADA-72DA-4F95-A13E-0ACA7DF7293A}"/>
            </a:ext>
          </a:extLst>
        </xdr:cNvPr>
        <xdr:cNvSpPr/>
      </xdr:nvSpPr>
      <xdr:spPr>
        <a:xfrm>
          <a:off x="6921500" y="689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3B19342-7277-49FC-A762-FDC6A6FC239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22C5CB7-0B02-42F0-B454-FBFADB0E37F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6B174-B3A8-4248-9145-B0E14B10CAB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2D19B9A-1F21-4D68-8AFE-575EFD281CB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0640155-E656-4383-8EE1-B6E5E27C930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59119</xdr:rowOff>
    </xdr:from>
    <xdr:to>
      <xdr:col>55</xdr:col>
      <xdr:colOff>50800</xdr:colOff>
      <xdr:row>40</xdr:row>
      <xdr:rowOff>160719</xdr:rowOff>
    </xdr:to>
    <xdr:sp macro="" textlink="">
      <xdr:nvSpPr>
        <xdr:cNvPr id="131" name="楕円 130">
          <a:extLst>
            <a:ext uri="{FF2B5EF4-FFF2-40B4-BE49-F238E27FC236}">
              <a16:creationId xmlns:a16="http://schemas.microsoft.com/office/drawing/2014/main" id="{284F604F-1516-47DA-B83F-A8B1A979A8EE}"/>
            </a:ext>
          </a:extLst>
        </xdr:cNvPr>
        <xdr:cNvSpPr/>
      </xdr:nvSpPr>
      <xdr:spPr>
        <a:xfrm>
          <a:off x="10426700" y="691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37546</xdr:rowOff>
    </xdr:from>
    <xdr:ext cx="469744" cy="259045"/>
    <xdr:sp macro="" textlink="">
      <xdr:nvSpPr>
        <xdr:cNvPr id="132" name="【道路】&#10;一人当たり延長該当値テキスト">
          <a:extLst>
            <a:ext uri="{FF2B5EF4-FFF2-40B4-BE49-F238E27FC236}">
              <a16:creationId xmlns:a16="http://schemas.microsoft.com/office/drawing/2014/main" id="{ED4B3856-6898-478E-A0DB-5290D5E6E33C}"/>
            </a:ext>
          </a:extLst>
        </xdr:cNvPr>
        <xdr:cNvSpPr txBox="1"/>
      </xdr:nvSpPr>
      <xdr:spPr>
        <a:xfrm>
          <a:off x="10515600" y="6895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57976</xdr:rowOff>
    </xdr:from>
    <xdr:to>
      <xdr:col>50</xdr:col>
      <xdr:colOff>165100</xdr:colOff>
      <xdr:row>40</xdr:row>
      <xdr:rowOff>159576</xdr:rowOff>
    </xdr:to>
    <xdr:sp macro="" textlink="">
      <xdr:nvSpPr>
        <xdr:cNvPr id="133" name="楕円 132">
          <a:extLst>
            <a:ext uri="{FF2B5EF4-FFF2-40B4-BE49-F238E27FC236}">
              <a16:creationId xmlns:a16="http://schemas.microsoft.com/office/drawing/2014/main" id="{0A5E6366-E515-4454-AA9F-B9FD5F813901}"/>
            </a:ext>
          </a:extLst>
        </xdr:cNvPr>
        <xdr:cNvSpPr/>
      </xdr:nvSpPr>
      <xdr:spPr>
        <a:xfrm>
          <a:off x="9588500" y="691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108776</xdr:rowOff>
    </xdr:from>
    <xdr:to>
      <xdr:col>55</xdr:col>
      <xdr:colOff>0</xdr:colOff>
      <xdr:row>40</xdr:row>
      <xdr:rowOff>109919</xdr:rowOff>
    </xdr:to>
    <xdr:cxnSp macro="">
      <xdr:nvCxnSpPr>
        <xdr:cNvPr id="134" name="直線コネクタ 133">
          <a:extLst>
            <a:ext uri="{FF2B5EF4-FFF2-40B4-BE49-F238E27FC236}">
              <a16:creationId xmlns:a16="http://schemas.microsoft.com/office/drawing/2014/main" id="{C350FE7A-F5D4-4386-B811-6F78732E4A90}"/>
            </a:ext>
          </a:extLst>
        </xdr:cNvPr>
        <xdr:cNvCxnSpPr/>
      </xdr:nvCxnSpPr>
      <xdr:spPr>
        <a:xfrm>
          <a:off x="9639300" y="6966776"/>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57404</xdr:rowOff>
    </xdr:from>
    <xdr:to>
      <xdr:col>46</xdr:col>
      <xdr:colOff>38100</xdr:colOff>
      <xdr:row>40</xdr:row>
      <xdr:rowOff>159004</xdr:rowOff>
    </xdr:to>
    <xdr:sp macro="" textlink="">
      <xdr:nvSpPr>
        <xdr:cNvPr id="135" name="楕円 134">
          <a:extLst>
            <a:ext uri="{FF2B5EF4-FFF2-40B4-BE49-F238E27FC236}">
              <a16:creationId xmlns:a16="http://schemas.microsoft.com/office/drawing/2014/main" id="{274FEB71-3CA5-4501-8202-6180D31CCD28}"/>
            </a:ext>
          </a:extLst>
        </xdr:cNvPr>
        <xdr:cNvSpPr/>
      </xdr:nvSpPr>
      <xdr:spPr>
        <a:xfrm>
          <a:off x="8699500" y="691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108204</xdr:rowOff>
    </xdr:from>
    <xdr:to>
      <xdr:col>50</xdr:col>
      <xdr:colOff>114300</xdr:colOff>
      <xdr:row>40</xdr:row>
      <xdr:rowOff>108776</xdr:rowOff>
    </xdr:to>
    <xdr:cxnSp macro="">
      <xdr:nvCxnSpPr>
        <xdr:cNvPr id="136" name="直線コネクタ 135">
          <a:extLst>
            <a:ext uri="{FF2B5EF4-FFF2-40B4-BE49-F238E27FC236}">
              <a16:creationId xmlns:a16="http://schemas.microsoft.com/office/drawing/2014/main" id="{4989D6A0-54BA-4595-8EF7-555B98B6F8B8}"/>
            </a:ext>
          </a:extLst>
        </xdr:cNvPr>
        <xdr:cNvCxnSpPr/>
      </xdr:nvCxnSpPr>
      <xdr:spPr>
        <a:xfrm>
          <a:off x="8750300" y="6966204"/>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57023</xdr:rowOff>
    </xdr:from>
    <xdr:to>
      <xdr:col>41</xdr:col>
      <xdr:colOff>101600</xdr:colOff>
      <xdr:row>40</xdr:row>
      <xdr:rowOff>158623</xdr:rowOff>
    </xdr:to>
    <xdr:sp macro="" textlink="">
      <xdr:nvSpPr>
        <xdr:cNvPr id="137" name="楕円 136">
          <a:extLst>
            <a:ext uri="{FF2B5EF4-FFF2-40B4-BE49-F238E27FC236}">
              <a16:creationId xmlns:a16="http://schemas.microsoft.com/office/drawing/2014/main" id="{06D81B82-A58A-4443-8866-42E14607680C}"/>
            </a:ext>
          </a:extLst>
        </xdr:cNvPr>
        <xdr:cNvSpPr/>
      </xdr:nvSpPr>
      <xdr:spPr>
        <a:xfrm>
          <a:off x="7810500" y="691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107823</xdr:rowOff>
    </xdr:from>
    <xdr:to>
      <xdr:col>45</xdr:col>
      <xdr:colOff>177800</xdr:colOff>
      <xdr:row>40</xdr:row>
      <xdr:rowOff>108204</xdr:rowOff>
    </xdr:to>
    <xdr:cxnSp macro="">
      <xdr:nvCxnSpPr>
        <xdr:cNvPr id="138" name="直線コネクタ 137">
          <a:extLst>
            <a:ext uri="{FF2B5EF4-FFF2-40B4-BE49-F238E27FC236}">
              <a16:creationId xmlns:a16="http://schemas.microsoft.com/office/drawing/2014/main" id="{C7F94761-5E21-4B44-B78D-947CD76258F8}"/>
            </a:ext>
          </a:extLst>
        </xdr:cNvPr>
        <xdr:cNvCxnSpPr/>
      </xdr:nvCxnSpPr>
      <xdr:spPr>
        <a:xfrm>
          <a:off x="7861300" y="6965823"/>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57594</xdr:rowOff>
    </xdr:from>
    <xdr:to>
      <xdr:col>36</xdr:col>
      <xdr:colOff>165100</xdr:colOff>
      <xdr:row>40</xdr:row>
      <xdr:rowOff>159194</xdr:rowOff>
    </xdr:to>
    <xdr:sp macro="" textlink="">
      <xdr:nvSpPr>
        <xdr:cNvPr id="139" name="楕円 138">
          <a:extLst>
            <a:ext uri="{FF2B5EF4-FFF2-40B4-BE49-F238E27FC236}">
              <a16:creationId xmlns:a16="http://schemas.microsoft.com/office/drawing/2014/main" id="{37BDE3DC-E14F-4428-A4E0-595073C2C541}"/>
            </a:ext>
          </a:extLst>
        </xdr:cNvPr>
        <xdr:cNvSpPr/>
      </xdr:nvSpPr>
      <xdr:spPr>
        <a:xfrm>
          <a:off x="6921500" y="6915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107823</xdr:rowOff>
    </xdr:from>
    <xdr:to>
      <xdr:col>41</xdr:col>
      <xdr:colOff>50800</xdr:colOff>
      <xdr:row>40</xdr:row>
      <xdr:rowOff>108394</xdr:rowOff>
    </xdr:to>
    <xdr:cxnSp macro="">
      <xdr:nvCxnSpPr>
        <xdr:cNvPr id="140" name="直線コネクタ 139">
          <a:extLst>
            <a:ext uri="{FF2B5EF4-FFF2-40B4-BE49-F238E27FC236}">
              <a16:creationId xmlns:a16="http://schemas.microsoft.com/office/drawing/2014/main" id="{441EAA58-289E-477A-AFDB-F9E3B8FCADE5}"/>
            </a:ext>
          </a:extLst>
        </xdr:cNvPr>
        <xdr:cNvCxnSpPr/>
      </xdr:nvCxnSpPr>
      <xdr:spPr>
        <a:xfrm flipV="1">
          <a:off x="6972300" y="6965823"/>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161815</xdr:rowOff>
    </xdr:from>
    <xdr:ext cx="469744" cy="259045"/>
    <xdr:sp macro="" textlink="">
      <xdr:nvSpPr>
        <xdr:cNvPr id="141" name="n_1aveValue【道路】&#10;一人当たり延長">
          <a:extLst>
            <a:ext uri="{FF2B5EF4-FFF2-40B4-BE49-F238E27FC236}">
              <a16:creationId xmlns:a16="http://schemas.microsoft.com/office/drawing/2014/main" id="{E635395B-3B97-4337-A7F5-909927AE8BA4}"/>
            </a:ext>
          </a:extLst>
        </xdr:cNvPr>
        <xdr:cNvSpPr txBox="1"/>
      </xdr:nvSpPr>
      <xdr:spPr>
        <a:xfrm>
          <a:off x="9391727" y="6676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160100</xdr:rowOff>
    </xdr:from>
    <xdr:ext cx="469744" cy="259045"/>
    <xdr:sp macro="" textlink="">
      <xdr:nvSpPr>
        <xdr:cNvPr id="142" name="n_2aveValue【道路】&#10;一人当たり延長">
          <a:extLst>
            <a:ext uri="{FF2B5EF4-FFF2-40B4-BE49-F238E27FC236}">
              <a16:creationId xmlns:a16="http://schemas.microsoft.com/office/drawing/2014/main" id="{DC1D462C-0031-48DA-97AC-9C094CAFE10E}"/>
            </a:ext>
          </a:extLst>
        </xdr:cNvPr>
        <xdr:cNvSpPr txBox="1"/>
      </xdr:nvSpPr>
      <xdr:spPr>
        <a:xfrm>
          <a:off x="8515427" y="6675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159529</xdr:rowOff>
    </xdr:from>
    <xdr:ext cx="469744" cy="259045"/>
    <xdr:sp macro="" textlink="">
      <xdr:nvSpPr>
        <xdr:cNvPr id="143" name="n_3aveValue【道路】&#10;一人当たり延長">
          <a:extLst>
            <a:ext uri="{FF2B5EF4-FFF2-40B4-BE49-F238E27FC236}">
              <a16:creationId xmlns:a16="http://schemas.microsoft.com/office/drawing/2014/main" id="{403622D0-E568-49AB-988F-895E89BC3939}"/>
            </a:ext>
          </a:extLst>
        </xdr:cNvPr>
        <xdr:cNvSpPr txBox="1"/>
      </xdr:nvSpPr>
      <xdr:spPr>
        <a:xfrm>
          <a:off x="7626427" y="6674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159720</xdr:rowOff>
    </xdr:from>
    <xdr:ext cx="469744" cy="259045"/>
    <xdr:sp macro="" textlink="">
      <xdr:nvSpPr>
        <xdr:cNvPr id="144" name="n_4aveValue【道路】&#10;一人当たり延長">
          <a:extLst>
            <a:ext uri="{FF2B5EF4-FFF2-40B4-BE49-F238E27FC236}">
              <a16:creationId xmlns:a16="http://schemas.microsoft.com/office/drawing/2014/main" id="{17374318-1475-4035-9C7E-A0D8CD4E1D48}"/>
            </a:ext>
          </a:extLst>
        </xdr:cNvPr>
        <xdr:cNvSpPr txBox="1"/>
      </xdr:nvSpPr>
      <xdr:spPr>
        <a:xfrm>
          <a:off x="6737427" y="6674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150703</xdr:rowOff>
    </xdr:from>
    <xdr:ext cx="469744" cy="259045"/>
    <xdr:sp macro="" textlink="">
      <xdr:nvSpPr>
        <xdr:cNvPr id="145" name="n_1mainValue【道路】&#10;一人当たり延長">
          <a:extLst>
            <a:ext uri="{FF2B5EF4-FFF2-40B4-BE49-F238E27FC236}">
              <a16:creationId xmlns:a16="http://schemas.microsoft.com/office/drawing/2014/main" id="{0067FB73-53CF-4CC6-8296-E02A23F3EB22}"/>
            </a:ext>
          </a:extLst>
        </xdr:cNvPr>
        <xdr:cNvSpPr txBox="1"/>
      </xdr:nvSpPr>
      <xdr:spPr>
        <a:xfrm>
          <a:off x="9391727" y="7008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150131</xdr:rowOff>
    </xdr:from>
    <xdr:ext cx="469744" cy="259045"/>
    <xdr:sp macro="" textlink="">
      <xdr:nvSpPr>
        <xdr:cNvPr id="146" name="n_2mainValue【道路】&#10;一人当たり延長">
          <a:extLst>
            <a:ext uri="{FF2B5EF4-FFF2-40B4-BE49-F238E27FC236}">
              <a16:creationId xmlns:a16="http://schemas.microsoft.com/office/drawing/2014/main" id="{74CC62AA-2692-4840-B15F-BD55A9046706}"/>
            </a:ext>
          </a:extLst>
        </xdr:cNvPr>
        <xdr:cNvSpPr txBox="1"/>
      </xdr:nvSpPr>
      <xdr:spPr>
        <a:xfrm>
          <a:off x="8515427" y="700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149750</xdr:rowOff>
    </xdr:from>
    <xdr:ext cx="469744" cy="259045"/>
    <xdr:sp macro="" textlink="">
      <xdr:nvSpPr>
        <xdr:cNvPr id="147" name="n_3mainValue【道路】&#10;一人当たり延長">
          <a:extLst>
            <a:ext uri="{FF2B5EF4-FFF2-40B4-BE49-F238E27FC236}">
              <a16:creationId xmlns:a16="http://schemas.microsoft.com/office/drawing/2014/main" id="{37AC602C-6F79-438E-A18C-5CA6341066C8}"/>
            </a:ext>
          </a:extLst>
        </xdr:cNvPr>
        <xdr:cNvSpPr txBox="1"/>
      </xdr:nvSpPr>
      <xdr:spPr>
        <a:xfrm>
          <a:off x="7626427" y="700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150321</xdr:rowOff>
    </xdr:from>
    <xdr:ext cx="469744" cy="259045"/>
    <xdr:sp macro="" textlink="">
      <xdr:nvSpPr>
        <xdr:cNvPr id="148" name="n_4mainValue【道路】&#10;一人当たり延長">
          <a:extLst>
            <a:ext uri="{FF2B5EF4-FFF2-40B4-BE49-F238E27FC236}">
              <a16:creationId xmlns:a16="http://schemas.microsoft.com/office/drawing/2014/main" id="{30BEDB04-C275-47A5-9B99-77D75F27EC5F}"/>
            </a:ext>
          </a:extLst>
        </xdr:cNvPr>
        <xdr:cNvSpPr txBox="1"/>
      </xdr:nvSpPr>
      <xdr:spPr>
        <a:xfrm>
          <a:off x="6737427" y="7008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4EB01BA-F344-44AB-A09D-5B7DEADB0B6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F62C0CC2-3153-4499-A811-0C676FEA556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EC4AAAE1-D133-4D2D-BA2D-D02A5BA97DF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37446647-8433-4C09-8478-EA04EFF6682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D8CE3A4A-4C1C-46C4-B10B-7E94431E5CD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85D10264-D7F0-497C-9907-E3C12AA1270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8CB3DE80-C81A-4B53-BCAA-0EF3B173D68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5B30B818-C2C6-42C8-882B-87CEC1C329A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5EC31768-35D6-4AEE-9CB8-6E6A31C9518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602E0D57-C19A-4364-9F1E-4C2A983F1E7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74FF06E4-6BA9-444F-BA57-7E28108039A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B8BFBC09-459A-4233-90A5-1F1FB33A34F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85422389-3EBE-4A87-AC0F-7AA526B70836}"/>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E969DBCB-E23E-4CB3-9CFC-3A3C859CFE8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E178349D-E77B-4C26-B3C8-F1713D810EE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6270160C-EE62-4892-BF2B-CA41CE4B732A}"/>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97010A4C-0CC9-4521-AF65-50B36EB93C58}"/>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FF7B63D1-18A5-47DA-95FC-8534456C031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B3C2F749-0963-4289-A5A0-AEE6A8168A51}"/>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16E709D2-6DCC-45BF-9C74-9E5F79241BB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9" name="テキスト ボックス 168">
          <a:extLst>
            <a:ext uri="{FF2B5EF4-FFF2-40B4-BE49-F238E27FC236}">
              <a16:creationId xmlns:a16="http://schemas.microsoft.com/office/drawing/2014/main" id="{C02CDC41-8889-469B-BEA3-08573C934AE4}"/>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47DCFF38-881E-4D3E-A6BA-E23705B0DFD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2AC5B98-F28D-4154-8CAC-00066C1F868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64</xdr:row>
      <xdr:rowOff>60960</xdr:rowOff>
    </xdr:to>
    <xdr:cxnSp macro="">
      <xdr:nvCxnSpPr>
        <xdr:cNvPr id="172" name="直線コネクタ 171">
          <a:extLst>
            <a:ext uri="{FF2B5EF4-FFF2-40B4-BE49-F238E27FC236}">
              <a16:creationId xmlns:a16="http://schemas.microsoft.com/office/drawing/2014/main" id="{ED77C8EA-FFD1-4B3E-9D5B-B7FB329EE49C}"/>
            </a:ext>
          </a:extLst>
        </xdr:cNvPr>
        <xdr:cNvCxnSpPr/>
      </xdr:nvCxnSpPr>
      <xdr:spPr>
        <a:xfrm flipV="1">
          <a:off x="4634865" y="966978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58A0D51C-1B2D-451D-BDB7-3D64444B8AB2}"/>
            </a:ext>
          </a:extLst>
        </xdr:cNvPr>
        <xdr:cNvSpPr txBox="1"/>
      </xdr:nvSpPr>
      <xdr:spPr>
        <a:xfrm>
          <a:off x="4673600" y="1103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74" name="直線コネクタ 173">
          <a:extLst>
            <a:ext uri="{FF2B5EF4-FFF2-40B4-BE49-F238E27FC236}">
              <a16:creationId xmlns:a16="http://schemas.microsoft.com/office/drawing/2014/main" id="{1BFF0876-712B-4984-8A46-C853B7227684}"/>
            </a:ext>
          </a:extLst>
        </xdr:cNvPr>
        <xdr:cNvCxnSpPr/>
      </xdr:nvCxnSpPr>
      <xdr:spPr>
        <a:xfrm>
          <a:off x="4546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1622550A-1241-4C32-84B8-6F263708A56C}"/>
            </a:ext>
          </a:extLst>
        </xdr:cNvPr>
        <xdr:cNvSpPr txBox="1"/>
      </xdr:nvSpPr>
      <xdr:spPr>
        <a:xfrm>
          <a:off x="4673600" y="94450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76" name="直線コネクタ 175">
          <a:extLst>
            <a:ext uri="{FF2B5EF4-FFF2-40B4-BE49-F238E27FC236}">
              <a16:creationId xmlns:a16="http://schemas.microsoft.com/office/drawing/2014/main" id="{E5308781-B82A-4F63-81CD-6A78CAAB4623}"/>
            </a:ext>
          </a:extLst>
        </xdr:cNvPr>
        <xdr:cNvCxnSpPr/>
      </xdr:nvCxnSpPr>
      <xdr:spPr>
        <a:xfrm>
          <a:off x="4546600" y="966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47642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ABBEA4EA-A027-429C-A987-D554167667E2}"/>
            </a:ext>
          </a:extLst>
        </xdr:cNvPr>
        <xdr:cNvSpPr txBox="1"/>
      </xdr:nvSpPr>
      <xdr:spPr>
        <a:xfrm>
          <a:off x="4673600" y="10506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69215</xdr:rowOff>
    </xdr:from>
    <xdr:to>
      <xdr:col>24</xdr:col>
      <xdr:colOff>114300</xdr:colOff>
      <xdr:row>61</xdr:row>
      <xdr:rowOff>170815</xdr:rowOff>
    </xdr:to>
    <xdr:sp macro="" textlink="">
      <xdr:nvSpPr>
        <xdr:cNvPr id="178" name="フローチャート: 判断 177">
          <a:extLst>
            <a:ext uri="{FF2B5EF4-FFF2-40B4-BE49-F238E27FC236}">
              <a16:creationId xmlns:a16="http://schemas.microsoft.com/office/drawing/2014/main" id="{033FAAD8-0661-4F7C-874B-7D8E7AC2E136}"/>
            </a:ext>
          </a:extLst>
        </xdr:cNvPr>
        <xdr:cNvSpPr/>
      </xdr:nvSpPr>
      <xdr:spPr>
        <a:xfrm>
          <a:off x="4584700" y="1052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95885</xdr:rowOff>
    </xdr:from>
    <xdr:to>
      <xdr:col>20</xdr:col>
      <xdr:colOff>38100</xdr:colOff>
      <xdr:row>62</xdr:row>
      <xdr:rowOff>26035</xdr:rowOff>
    </xdr:to>
    <xdr:sp macro="" textlink="">
      <xdr:nvSpPr>
        <xdr:cNvPr id="179" name="フローチャート: 判断 178">
          <a:extLst>
            <a:ext uri="{FF2B5EF4-FFF2-40B4-BE49-F238E27FC236}">
              <a16:creationId xmlns:a16="http://schemas.microsoft.com/office/drawing/2014/main" id="{21BD68BE-5A8E-4918-9A16-14163E67814E}"/>
            </a:ext>
          </a:extLst>
        </xdr:cNvPr>
        <xdr:cNvSpPr/>
      </xdr:nvSpPr>
      <xdr:spPr>
        <a:xfrm>
          <a:off x="3746500" y="1055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63500</xdr:rowOff>
    </xdr:from>
    <xdr:to>
      <xdr:col>15</xdr:col>
      <xdr:colOff>101600</xdr:colOff>
      <xdr:row>61</xdr:row>
      <xdr:rowOff>165100</xdr:rowOff>
    </xdr:to>
    <xdr:sp macro="" textlink="">
      <xdr:nvSpPr>
        <xdr:cNvPr id="180" name="フローチャート: 判断 179">
          <a:extLst>
            <a:ext uri="{FF2B5EF4-FFF2-40B4-BE49-F238E27FC236}">
              <a16:creationId xmlns:a16="http://schemas.microsoft.com/office/drawing/2014/main" id="{128F0C2C-1E8B-42DB-B58C-B9A3CFA1F61D}"/>
            </a:ext>
          </a:extLst>
        </xdr:cNvPr>
        <xdr:cNvSpPr/>
      </xdr:nvSpPr>
      <xdr:spPr>
        <a:xfrm>
          <a:off x="28575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48260</xdr:rowOff>
    </xdr:from>
    <xdr:to>
      <xdr:col>10</xdr:col>
      <xdr:colOff>165100</xdr:colOff>
      <xdr:row>61</xdr:row>
      <xdr:rowOff>149860</xdr:rowOff>
    </xdr:to>
    <xdr:sp macro="" textlink="">
      <xdr:nvSpPr>
        <xdr:cNvPr id="181" name="フローチャート: 判断 180">
          <a:extLst>
            <a:ext uri="{FF2B5EF4-FFF2-40B4-BE49-F238E27FC236}">
              <a16:creationId xmlns:a16="http://schemas.microsoft.com/office/drawing/2014/main" id="{57CBA665-4EF5-453A-8725-48A74F8AE74A}"/>
            </a:ext>
          </a:extLst>
        </xdr:cNvPr>
        <xdr:cNvSpPr/>
      </xdr:nvSpPr>
      <xdr:spPr>
        <a:xfrm>
          <a:off x="1968500" y="1050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29210</xdr:rowOff>
    </xdr:from>
    <xdr:to>
      <xdr:col>6</xdr:col>
      <xdr:colOff>38100</xdr:colOff>
      <xdr:row>61</xdr:row>
      <xdr:rowOff>130810</xdr:rowOff>
    </xdr:to>
    <xdr:sp macro="" textlink="">
      <xdr:nvSpPr>
        <xdr:cNvPr id="182" name="フローチャート: 判断 181">
          <a:extLst>
            <a:ext uri="{FF2B5EF4-FFF2-40B4-BE49-F238E27FC236}">
              <a16:creationId xmlns:a16="http://schemas.microsoft.com/office/drawing/2014/main" id="{23872FE3-C959-46F2-8A71-8A0666837450}"/>
            </a:ext>
          </a:extLst>
        </xdr:cNvPr>
        <xdr:cNvSpPr/>
      </xdr:nvSpPr>
      <xdr:spPr>
        <a:xfrm>
          <a:off x="1079500" y="104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CACE53D-DCBD-4AE9-8792-83F1CA675D3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8901FC3-62CF-4E4A-92E8-A1650AE46AC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53F33FF-48AD-4312-84C9-F1F43BFCEDA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F8442E4-878F-4B8E-9D9F-68B7DEA47FF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3CDC968-4E66-42A7-9053-B6E311F5693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168275</xdr:rowOff>
    </xdr:from>
    <xdr:to>
      <xdr:col>24</xdr:col>
      <xdr:colOff>114300</xdr:colOff>
      <xdr:row>61</xdr:row>
      <xdr:rowOff>98425</xdr:rowOff>
    </xdr:to>
    <xdr:sp macro="" textlink="">
      <xdr:nvSpPr>
        <xdr:cNvPr id="188" name="楕円 187">
          <a:extLst>
            <a:ext uri="{FF2B5EF4-FFF2-40B4-BE49-F238E27FC236}">
              <a16:creationId xmlns:a16="http://schemas.microsoft.com/office/drawing/2014/main" id="{14007C2B-BED0-47BB-AF13-4D7347A664CF}"/>
            </a:ext>
          </a:extLst>
        </xdr:cNvPr>
        <xdr:cNvSpPr/>
      </xdr:nvSpPr>
      <xdr:spPr>
        <a:xfrm>
          <a:off x="4584700" y="1045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19702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57322328-46FF-45D9-9F5C-CBF7F8AF1024}"/>
            </a:ext>
          </a:extLst>
        </xdr:cNvPr>
        <xdr:cNvSpPr txBox="1"/>
      </xdr:nvSpPr>
      <xdr:spPr>
        <a:xfrm>
          <a:off x="4673600" y="10306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162560</xdr:rowOff>
    </xdr:from>
    <xdr:to>
      <xdr:col>20</xdr:col>
      <xdr:colOff>38100</xdr:colOff>
      <xdr:row>61</xdr:row>
      <xdr:rowOff>92710</xdr:rowOff>
    </xdr:to>
    <xdr:sp macro="" textlink="">
      <xdr:nvSpPr>
        <xdr:cNvPr id="190" name="楕円 189">
          <a:extLst>
            <a:ext uri="{FF2B5EF4-FFF2-40B4-BE49-F238E27FC236}">
              <a16:creationId xmlns:a16="http://schemas.microsoft.com/office/drawing/2014/main" id="{2111D783-608E-4708-8B9A-0A8254B48814}"/>
            </a:ext>
          </a:extLst>
        </xdr:cNvPr>
        <xdr:cNvSpPr/>
      </xdr:nvSpPr>
      <xdr:spPr>
        <a:xfrm>
          <a:off x="37465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41910</xdr:rowOff>
    </xdr:from>
    <xdr:to>
      <xdr:col>24</xdr:col>
      <xdr:colOff>63500</xdr:colOff>
      <xdr:row>61</xdr:row>
      <xdr:rowOff>47625</xdr:rowOff>
    </xdr:to>
    <xdr:cxnSp macro="">
      <xdr:nvCxnSpPr>
        <xdr:cNvPr id="191" name="直線コネクタ 190">
          <a:extLst>
            <a:ext uri="{FF2B5EF4-FFF2-40B4-BE49-F238E27FC236}">
              <a16:creationId xmlns:a16="http://schemas.microsoft.com/office/drawing/2014/main" id="{7C23EA8E-1FDE-4BAE-AADE-0F93021EB53A}"/>
            </a:ext>
          </a:extLst>
        </xdr:cNvPr>
        <xdr:cNvCxnSpPr/>
      </xdr:nvCxnSpPr>
      <xdr:spPr>
        <a:xfrm>
          <a:off x="3797300" y="1050036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132080</xdr:rowOff>
    </xdr:from>
    <xdr:to>
      <xdr:col>15</xdr:col>
      <xdr:colOff>101600</xdr:colOff>
      <xdr:row>61</xdr:row>
      <xdr:rowOff>62230</xdr:rowOff>
    </xdr:to>
    <xdr:sp macro="" textlink="">
      <xdr:nvSpPr>
        <xdr:cNvPr id="192" name="楕円 191">
          <a:extLst>
            <a:ext uri="{FF2B5EF4-FFF2-40B4-BE49-F238E27FC236}">
              <a16:creationId xmlns:a16="http://schemas.microsoft.com/office/drawing/2014/main" id="{C3781578-DB37-451A-B3BB-862B73A3F9B2}"/>
            </a:ext>
          </a:extLst>
        </xdr:cNvPr>
        <xdr:cNvSpPr/>
      </xdr:nvSpPr>
      <xdr:spPr>
        <a:xfrm>
          <a:off x="2857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11430</xdr:rowOff>
    </xdr:from>
    <xdr:to>
      <xdr:col>19</xdr:col>
      <xdr:colOff>177800</xdr:colOff>
      <xdr:row>61</xdr:row>
      <xdr:rowOff>41910</xdr:rowOff>
    </xdr:to>
    <xdr:cxnSp macro="">
      <xdr:nvCxnSpPr>
        <xdr:cNvPr id="193" name="直線コネクタ 192">
          <a:extLst>
            <a:ext uri="{FF2B5EF4-FFF2-40B4-BE49-F238E27FC236}">
              <a16:creationId xmlns:a16="http://schemas.microsoft.com/office/drawing/2014/main" id="{90E5FBCB-4C9B-4E7B-AD8F-2A4F01C90ED1}"/>
            </a:ext>
          </a:extLst>
        </xdr:cNvPr>
        <xdr:cNvCxnSpPr/>
      </xdr:nvCxnSpPr>
      <xdr:spPr>
        <a:xfrm>
          <a:off x="2908300" y="104698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94" name="楕円 193">
          <a:extLst>
            <a:ext uri="{FF2B5EF4-FFF2-40B4-BE49-F238E27FC236}">
              <a16:creationId xmlns:a16="http://schemas.microsoft.com/office/drawing/2014/main" id="{6FE9DEA1-5A86-4387-910B-23141672BD8E}"/>
            </a:ext>
          </a:extLst>
        </xdr:cNvPr>
        <xdr:cNvSpPr/>
      </xdr:nvSpPr>
      <xdr:spPr>
        <a:xfrm>
          <a:off x="19685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160020</xdr:rowOff>
    </xdr:from>
    <xdr:to>
      <xdr:col>15</xdr:col>
      <xdr:colOff>50800</xdr:colOff>
      <xdr:row>61</xdr:row>
      <xdr:rowOff>11430</xdr:rowOff>
    </xdr:to>
    <xdr:cxnSp macro="">
      <xdr:nvCxnSpPr>
        <xdr:cNvPr id="195" name="直線コネクタ 194">
          <a:extLst>
            <a:ext uri="{FF2B5EF4-FFF2-40B4-BE49-F238E27FC236}">
              <a16:creationId xmlns:a16="http://schemas.microsoft.com/office/drawing/2014/main" id="{733057F8-6747-4A1C-B123-BD38338A7F64}"/>
            </a:ext>
          </a:extLst>
        </xdr:cNvPr>
        <xdr:cNvCxnSpPr/>
      </xdr:nvCxnSpPr>
      <xdr:spPr>
        <a:xfrm>
          <a:off x="2019300" y="104470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130175</xdr:rowOff>
    </xdr:from>
    <xdr:to>
      <xdr:col>6</xdr:col>
      <xdr:colOff>38100</xdr:colOff>
      <xdr:row>61</xdr:row>
      <xdr:rowOff>60325</xdr:rowOff>
    </xdr:to>
    <xdr:sp macro="" textlink="">
      <xdr:nvSpPr>
        <xdr:cNvPr id="196" name="楕円 195">
          <a:extLst>
            <a:ext uri="{FF2B5EF4-FFF2-40B4-BE49-F238E27FC236}">
              <a16:creationId xmlns:a16="http://schemas.microsoft.com/office/drawing/2014/main" id="{18B3B50E-76F9-420F-972F-2534634C9969}"/>
            </a:ext>
          </a:extLst>
        </xdr:cNvPr>
        <xdr:cNvSpPr/>
      </xdr:nvSpPr>
      <xdr:spPr>
        <a:xfrm>
          <a:off x="10795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160020</xdr:rowOff>
    </xdr:from>
    <xdr:to>
      <xdr:col>10</xdr:col>
      <xdr:colOff>114300</xdr:colOff>
      <xdr:row>61</xdr:row>
      <xdr:rowOff>9525</xdr:rowOff>
    </xdr:to>
    <xdr:cxnSp macro="">
      <xdr:nvCxnSpPr>
        <xdr:cNvPr id="197" name="直線コネクタ 196">
          <a:extLst>
            <a:ext uri="{FF2B5EF4-FFF2-40B4-BE49-F238E27FC236}">
              <a16:creationId xmlns:a16="http://schemas.microsoft.com/office/drawing/2014/main" id="{270AAC71-82E7-429E-9CCC-04F97CE495C4}"/>
            </a:ext>
          </a:extLst>
        </xdr:cNvPr>
        <xdr:cNvCxnSpPr/>
      </xdr:nvCxnSpPr>
      <xdr:spPr>
        <a:xfrm flipV="1">
          <a:off x="1130300" y="1044702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17162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D5F67011-EEFF-4487-AC20-B5B8630CDA2D}"/>
            </a:ext>
          </a:extLst>
        </xdr:cNvPr>
        <xdr:cNvSpPr txBox="1"/>
      </xdr:nvSpPr>
      <xdr:spPr>
        <a:xfrm>
          <a:off x="3582044" y="1064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156227</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87B4B8BD-DBD5-4E81-8D87-7B645EF1C15E}"/>
            </a:ext>
          </a:extLst>
        </xdr:cNvPr>
        <xdr:cNvSpPr txBox="1"/>
      </xdr:nvSpPr>
      <xdr:spPr>
        <a:xfrm>
          <a:off x="2705744"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140987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0620232-5A30-4F0B-9972-7B2ACD2C3062}"/>
            </a:ext>
          </a:extLst>
        </xdr:cNvPr>
        <xdr:cNvSpPr txBox="1"/>
      </xdr:nvSpPr>
      <xdr:spPr>
        <a:xfrm>
          <a:off x="1816744" y="1059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121937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894443FB-5837-4CB1-9047-4EFB2829C8E0}"/>
            </a:ext>
          </a:extLst>
        </xdr:cNvPr>
        <xdr:cNvSpPr txBox="1"/>
      </xdr:nvSpPr>
      <xdr:spPr>
        <a:xfrm>
          <a:off x="927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109237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62009A31-F245-4877-A691-0B017717B5C4}"/>
            </a:ext>
          </a:extLst>
        </xdr:cNvPr>
        <xdr:cNvSpPr txBox="1"/>
      </xdr:nvSpPr>
      <xdr:spPr>
        <a:xfrm>
          <a:off x="3582044" y="10224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78757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5F175B01-7641-4CA2-A6EF-1BABDB67FFD5}"/>
            </a:ext>
          </a:extLst>
        </xdr:cNvPr>
        <xdr:cNvSpPr txBox="1"/>
      </xdr:nvSpPr>
      <xdr:spPr>
        <a:xfrm>
          <a:off x="27057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69C30618-83AB-4E15-A23E-1BF6CCF4D1BF}"/>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76852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58646410-D1F3-45B9-9891-F6E19A4C1A17}"/>
            </a:ext>
          </a:extLst>
        </xdr:cNvPr>
        <xdr:cNvSpPr txBox="1"/>
      </xdr:nvSpPr>
      <xdr:spPr>
        <a:xfrm>
          <a:off x="927744" y="1019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EBB6E495-82C0-42A1-A1AF-41FFF7BAAF6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DFF5C265-32F8-4C91-B30C-02B7CBC325E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BF3B75F4-0564-4E4A-9FDF-044B8E6D816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A9DB5D5E-DD27-4323-ADE2-8BF8E01ADEC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AC6586F6-B83B-418F-9903-62C289DDA04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D36FBE4-81BD-4691-8475-0F711C7489E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B3DCDC8-0F68-4DBE-82D7-5942344FDA0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47CF30-B65B-4797-9900-BF234975EDE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37F39AC6-7655-4A5D-B45E-AAD00A9ECB1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50058837-CCBA-4B99-AD77-22DBAEFF9D6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A5AAE070-1159-4C40-BF8A-B35D1C978C6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C9872B4A-0446-4FF5-86CB-C8DFB8BA603A}"/>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A9A075D4-0815-48CA-87EF-B9E5C9E154D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61</xdr:row>
      <xdr:rowOff>67327</xdr:rowOff>
    </xdr:from>
    <xdr:ext cx="531299" cy="259045"/>
    <xdr:sp macro="" textlink="">
      <xdr:nvSpPr>
        <xdr:cNvPr id="219" name="テキスト ボックス 218">
          <a:extLst>
            <a:ext uri="{FF2B5EF4-FFF2-40B4-BE49-F238E27FC236}">
              <a16:creationId xmlns:a16="http://schemas.microsoft.com/office/drawing/2014/main" id="{2F550927-A22D-4BF1-A6D0-C22E0E518FD6}"/>
            </a:ext>
          </a:extLst>
        </xdr:cNvPr>
        <xdr:cNvSpPr txBox="1"/>
      </xdr:nvSpPr>
      <xdr:spPr>
        <a:xfrm>
          <a:off x="6072701" y="1052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DF4A04D5-163C-45CA-A523-59ABA125EEC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CAFD815A-7704-40A3-8486-9B659F73738B}"/>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437E9FDC-174E-4A0F-A079-A57D87B3571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AA928730-2B2E-42F2-A09D-5C3B9849E6F2}"/>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77C855CB-84C6-4FD3-9917-384755D94D4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5" name="テキスト ボックス 224">
          <a:extLst>
            <a:ext uri="{FF2B5EF4-FFF2-40B4-BE49-F238E27FC236}">
              <a16:creationId xmlns:a16="http://schemas.microsoft.com/office/drawing/2014/main" id="{014E83F9-CE24-4033-90C9-D3EE4B2F7449}"/>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56C3F811-A609-4A4D-82D8-395179042AD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00118211-2D4A-480B-BFBE-F116796B77C9}"/>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73A6291E-F924-46BC-B53F-BB5BDC84CE6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53835</xdr:rowOff>
    </xdr:from>
    <xdr:to>
      <xdr:col>54</xdr:col>
      <xdr:colOff>189865</xdr:colOff>
      <xdr:row>64</xdr:row>
      <xdr:rowOff>56876</xdr:rowOff>
    </xdr:to>
    <xdr:cxnSp macro="">
      <xdr:nvCxnSpPr>
        <xdr:cNvPr id="229" name="直線コネクタ 228">
          <a:extLst>
            <a:ext uri="{FF2B5EF4-FFF2-40B4-BE49-F238E27FC236}">
              <a16:creationId xmlns:a16="http://schemas.microsoft.com/office/drawing/2014/main" id="{98B6BDE2-4EB5-4B27-930E-757577A38BD7}"/>
            </a:ext>
          </a:extLst>
        </xdr:cNvPr>
        <xdr:cNvCxnSpPr/>
      </xdr:nvCxnSpPr>
      <xdr:spPr>
        <a:xfrm flipV="1">
          <a:off x="10476865" y="9655035"/>
          <a:ext cx="0" cy="1374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60703</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A792138E-3668-4E6C-8428-AEC06D7D253C}"/>
            </a:ext>
          </a:extLst>
        </xdr:cNvPr>
        <xdr:cNvSpPr txBox="1"/>
      </xdr:nvSpPr>
      <xdr:spPr>
        <a:xfrm>
          <a:off x="10515600" y="11033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56876</xdr:rowOff>
    </xdr:from>
    <xdr:to>
      <xdr:col>55</xdr:col>
      <xdr:colOff>88900</xdr:colOff>
      <xdr:row>64</xdr:row>
      <xdr:rowOff>56876</xdr:rowOff>
    </xdr:to>
    <xdr:cxnSp macro="">
      <xdr:nvCxnSpPr>
        <xdr:cNvPr id="231" name="直線コネクタ 230">
          <a:extLst>
            <a:ext uri="{FF2B5EF4-FFF2-40B4-BE49-F238E27FC236}">
              <a16:creationId xmlns:a16="http://schemas.microsoft.com/office/drawing/2014/main" id="{CB1FFFA9-4F23-42F1-AA24-0863119CCA25}"/>
            </a:ext>
          </a:extLst>
        </xdr:cNvPr>
        <xdr:cNvCxnSpPr/>
      </xdr:nvCxnSpPr>
      <xdr:spPr>
        <a:xfrm>
          <a:off x="10388600" y="11029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512</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1F412257-1F02-44FD-A470-5DDE5C24677A}"/>
            </a:ext>
          </a:extLst>
        </xdr:cNvPr>
        <xdr:cNvSpPr txBox="1"/>
      </xdr:nvSpPr>
      <xdr:spPr>
        <a:xfrm>
          <a:off x="10515600" y="9430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53835</xdr:rowOff>
    </xdr:from>
    <xdr:to>
      <xdr:col>55</xdr:col>
      <xdr:colOff>88900</xdr:colOff>
      <xdr:row>56</xdr:row>
      <xdr:rowOff>53835</xdr:rowOff>
    </xdr:to>
    <xdr:cxnSp macro="">
      <xdr:nvCxnSpPr>
        <xdr:cNvPr id="233" name="直線コネクタ 232">
          <a:extLst>
            <a:ext uri="{FF2B5EF4-FFF2-40B4-BE49-F238E27FC236}">
              <a16:creationId xmlns:a16="http://schemas.microsoft.com/office/drawing/2014/main" id="{AC288604-07A4-41AD-BE7B-113141BFBD8A}"/>
            </a:ext>
          </a:extLst>
        </xdr:cNvPr>
        <xdr:cNvCxnSpPr/>
      </xdr:nvCxnSpPr>
      <xdr:spPr>
        <a:xfrm>
          <a:off x="10388600" y="9655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85897</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C773EE3B-6252-48C2-BD64-726A42AFAA67}"/>
            </a:ext>
          </a:extLst>
        </xdr:cNvPr>
        <xdr:cNvSpPr txBox="1"/>
      </xdr:nvSpPr>
      <xdr:spPr>
        <a:xfrm>
          <a:off x="10515600" y="10544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63020</xdr:rowOff>
    </xdr:from>
    <xdr:to>
      <xdr:col>55</xdr:col>
      <xdr:colOff>50800</xdr:colOff>
      <xdr:row>62</xdr:row>
      <xdr:rowOff>164620</xdr:rowOff>
    </xdr:to>
    <xdr:sp macro="" textlink="">
      <xdr:nvSpPr>
        <xdr:cNvPr id="235" name="フローチャート: 判断 234">
          <a:extLst>
            <a:ext uri="{FF2B5EF4-FFF2-40B4-BE49-F238E27FC236}">
              <a16:creationId xmlns:a16="http://schemas.microsoft.com/office/drawing/2014/main" id="{BDCD43E1-FE86-4FFF-8660-0FF4F5946A00}"/>
            </a:ext>
          </a:extLst>
        </xdr:cNvPr>
        <xdr:cNvSpPr/>
      </xdr:nvSpPr>
      <xdr:spPr>
        <a:xfrm>
          <a:off x="10426700" y="1069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72019</xdr:rowOff>
    </xdr:from>
    <xdr:to>
      <xdr:col>50</xdr:col>
      <xdr:colOff>165100</xdr:colOff>
      <xdr:row>63</xdr:row>
      <xdr:rowOff>2169</xdr:rowOff>
    </xdr:to>
    <xdr:sp macro="" textlink="">
      <xdr:nvSpPr>
        <xdr:cNvPr id="236" name="フローチャート: 判断 235">
          <a:extLst>
            <a:ext uri="{FF2B5EF4-FFF2-40B4-BE49-F238E27FC236}">
              <a16:creationId xmlns:a16="http://schemas.microsoft.com/office/drawing/2014/main" id="{03D770A1-984D-4305-8B91-D0962DCF2F19}"/>
            </a:ext>
          </a:extLst>
        </xdr:cNvPr>
        <xdr:cNvSpPr/>
      </xdr:nvSpPr>
      <xdr:spPr>
        <a:xfrm>
          <a:off x="9588500" y="10701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61443</xdr:rowOff>
    </xdr:from>
    <xdr:to>
      <xdr:col>46</xdr:col>
      <xdr:colOff>38100</xdr:colOff>
      <xdr:row>62</xdr:row>
      <xdr:rowOff>163043</xdr:rowOff>
    </xdr:to>
    <xdr:sp macro="" textlink="">
      <xdr:nvSpPr>
        <xdr:cNvPr id="237" name="フローチャート: 判断 236">
          <a:extLst>
            <a:ext uri="{FF2B5EF4-FFF2-40B4-BE49-F238E27FC236}">
              <a16:creationId xmlns:a16="http://schemas.microsoft.com/office/drawing/2014/main" id="{39FF593B-D30F-4FFF-B314-7CA5A189A3CF}"/>
            </a:ext>
          </a:extLst>
        </xdr:cNvPr>
        <xdr:cNvSpPr/>
      </xdr:nvSpPr>
      <xdr:spPr>
        <a:xfrm>
          <a:off x="8699500" y="1069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61885</xdr:rowOff>
    </xdr:from>
    <xdr:to>
      <xdr:col>41</xdr:col>
      <xdr:colOff>101600</xdr:colOff>
      <xdr:row>62</xdr:row>
      <xdr:rowOff>163485</xdr:rowOff>
    </xdr:to>
    <xdr:sp macro="" textlink="">
      <xdr:nvSpPr>
        <xdr:cNvPr id="238" name="フローチャート: 判断 237">
          <a:extLst>
            <a:ext uri="{FF2B5EF4-FFF2-40B4-BE49-F238E27FC236}">
              <a16:creationId xmlns:a16="http://schemas.microsoft.com/office/drawing/2014/main" id="{D165427D-84DB-4C6C-989D-0A31324029DA}"/>
            </a:ext>
          </a:extLst>
        </xdr:cNvPr>
        <xdr:cNvSpPr/>
      </xdr:nvSpPr>
      <xdr:spPr>
        <a:xfrm>
          <a:off x="7810500" y="1069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65504</xdr:rowOff>
    </xdr:from>
    <xdr:to>
      <xdr:col>36</xdr:col>
      <xdr:colOff>165100</xdr:colOff>
      <xdr:row>62</xdr:row>
      <xdr:rowOff>167104</xdr:rowOff>
    </xdr:to>
    <xdr:sp macro="" textlink="">
      <xdr:nvSpPr>
        <xdr:cNvPr id="239" name="フローチャート: 判断 238">
          <a:extLst>
            <a:ext uri="{FF2B5EF4-FFF2-40B4-BE49-F238E27FC236}">
              <a16:creationId xmlns:a16="http://schemas.microsoft.com/office/drawing/2014/main" id="{FA51619A-9104-4BB4-870B-89065281E490}"/>
            </a:ext>
          </a:extLst>
        </xdr:cNvPr>
        <xdr:cNvSpPr/>
      </xdr:nvSpPr>
      <xdr:spPr>
        <a:xfrm>
          <a:off x="6921500" y="1069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A6DC89D-F375-4319-B67D-4E14E41381B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C16FB01-DE0E-40DA-83D7-B72143C51F6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CD815CC-D595-4C4B-AF60-B8BBAF563D3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F82F12C-CAF1-4BE2-94B7-55B1098906B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5F9154E-255F-472D-B945-119E35B7B9C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167208</xdr:rowOff>
    </xdr:from>
    <xdr:to>
      <xdr:col>55</xdr:col>
      <xdr:colOff>50800</xdr:colOff>
      <xdr:row>63</xdr:row>
      <xdr:rowOff>97358</xdr:rowOff>
    </xdr:to>
    <xdr:sp macro="" textlink="">
      <xdr:nvSpPr>
        <xdr:cNvPr id="245" name="楕円 244">
          <a:extLst>
            <a:ext uri="{FF2B5EF4-FFF2-40B4-BE49-F238E27FC236}">
              <a16:creationId xmlns:a16="http://schemas.microsoft.com/office/drawing/2014/main" id="{6BAB1436-A7BE-48B2-8A96-FBBC7354CC16}"/>
            </a:ext>
          </a:extLst>
        </xdr:cNvPr>
        <xdr:cNvSpPr/>
      </xdr:nvSpPr>
      <xdr:spPr>
        <a:xfrm>
          <a:off x="10426700" y="1079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145635</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56DA2258-8F29-48B8-8A4B-DF4494CAC01B}"/>
            </a:ext>
          </a:extLst>
        </xdr:cNvPr>
        <xdr:cNvSpPr txBox="1"/>
      </xdr:nvSpPr>
      <xdr:spPr>
        <a:xfrm>
          <a:off x="10515600" y="10775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155</xdr:rowOff>
    </xdr:from>
    <xdr:to>
      <xdr:col>50</xdr:col>
      <xdr:colOff>165100</xdr:colOff>
      <xdr:row>63</xdr:row>
      <xdr:rowOff>101755</xdr:rowOff>
    </xdr:to>
    <xdr:sp macro="" textlink="">
      <xdr:nvSpPr>
        <xdr:cNvPr id="247" name="楕円 246">
          <a:extLst>
            <a:ext uri="{FF2B5EF4-FFF2-40B4-BE49-F238E27FC236}">
              <a16:creationId xmlns:a16="http://schemas.microsoft.com/office/drawing/2014/main" id="{0A0CBD53-943C-41E3-B5DA-409AB529CEC8}"/>
            </a:ext>
          </a:extLst>
        </xdr:cNvPr>
        <xdr:cNvSpPr/>
      </xdr:nvSpPr>
      <xdr:spPr>
        <a:xfrm>
          <a:off x="9588500" y="1080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46558</xdr:rowOff>
    </xdr:from>
    <xdr:to>
      <xdr:col>55</xdr:col>
      <xdr:colOff>0</xdr:colOff>
      <xdr:row>63</xdr:row>
      <xdr:rowOff>50955</xdr:rowOff>
    </xdr:to>
    <xdr:cxnSp macro="">
      <xdr:nvCxnSpPr>
        <xdr:cNvPr id="248" name="直線コネクタ 247">
          <a:extLst>
            <a:ext uri="{FF2B5EF4-FFF2-40B4-BE49-F238E27FC236}">
              <a16:creationId xmlns:a16="http://schemas.microsoft.com/office/drawing/2014/main" id="{C6F3ED7C-AE54-4714-8C00-AEAE161B5FEF}"/>
            </a:ext>
          </a:extLst>
        </xdr:cNvPr>
        <xdr:cNvCxnSpPr/>
      </xdr:nvCxnSpPr>
      <xdr:spPr>
        <a:xfrm flipV="1">
          <a:off x="9639300" y="10847908"/>
          <a:ext cx="838200" cy="4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284</xdr:rowOff>
    </xdr:from>
    <xdr:to>
      <xdr:col>46</xdr:col>
      <xdr:colOff>38100</xdr:colOff>
      <xdr:row>63</xdr:row>
      <xdr:rowOff>101884</xdr:rowOff>
    </xdr:to>
    <xdr:sp macro="" textlink="">
      <xdr:nvSpPr>
        <xdr:cNvPr id="249" name="楕円 248">
          <a:extLst>
            <a:ext uri="{FF2B5EF4-FFF2-40B4-BE49-F238E27FC236}">
              <a16:creationId xmlns:a16="http://schemas.microsoft.com/office/drawing/2014/main" id="{7C7085BA-2C31-4418-A920-FDAD6550E307}"/>
            </a:ext>
          </a:extLst>
        </xdr:cNvPr>
        <xdr:cNvSpPr/>
      </xdr:nvSpPr>
      <xdr:spPr>
        <a:xfrm>
          <a:off x="8699500" y="1080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50955</xdr:rowOff>
    </xdr:from>
    <xdr:to>
      <xdr:col>50</xdr:col>
      <xdr:colOff>114300</xdr:colOff>
      <xdr:row>63</xdr:row>
      <xdr:rowOff>51084</xdr:rowOff>
    </xdr:to>
    <xdr:cxnSp macro="">
      <xdr:nvCxnSpPr>
        <xdr:cNvPr id="250" name="直線コネクタ 249">
          <a:extLst>
            <a:ext uri="{FF2B5EF4-FFF2-40B4-BE49-F238E27FC236}">
              <a16:creationId xmlns:a16="http://schemas.microsoft.com/office/drawing/2014/main" id="{27E88DD5-BC59-4DF8-9AE2-8AF7FA212BC1}"/>
            </a:ext>
          </a:extLst>
        </xdr:cNvPr>
        <xdr:cNvCxnSpPr/>
      </xdr:nvCxnSpPr>
      <xdr:spPr>
        <a:xfrm flipV="1">
          <a:off x="8750300" y="10852305"/>
          <a:ext cx="889000" cy="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2022</xdr:rowOff>
    </xdr:from>
    <xdr:to>
      <xdr:col>41</xdr:col>
      <xdr:colOff>101600</xdr:colOff>
      <xdr:row>63</xdr:row>
      <xdr:rowOff>103622</xdr:rowOff>
    </xdr:to>
    <xdr:sp macro="" textlink="">
      <xdr:nvSpPr>
        <xdr:cNvPr id="251" name="楕円 250">
          <a:extLst>
            <a:ext uri="{FF2B5EF4-FFF2-40B4-BE49-F238E27FC236}">
              <a16:creationId xmlns:a16="http://schemas.microsoft.com/office/drawing/2014/main" id="{D23959E1-3B0B-4AA1-BBE0-47CEE4B823B9}"/>
            </a:ext>
          </a:extLst>
        </xdr:cNvPr>
        <xdr:cNvSpPr/>
      </xdr:nvSpPr>
      <xdr:spPr>
        <a:xfrm>
          <a:off x="7810500" y="1080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51084</xdr:rowOff>
    </xdr:from>
    <xdr:to>
      <xdr:col>45</xdr:col>
      <xdr:colOff>177800</xdr:colOff>
      <xdr:row>63</xdr:row>
      <xdr:rowOff>52822</xdr:rowOff>
    </xdr:to>
    <xdr:cxnSp macro="">
      <xdr:nvCxnSpPr>
        <xdr:cNvPr id="252" name="直線コネクタ 251">
          <a:extLst>
            <a:ext uri="{FF2B5EF4-FFF2-40B4-BE49-F238E27FC236}">
              <a16:creationId xmlns:a16="http://schemas.microsoft.com/office/drawing/2014/main" id="{A4D24D20-A6AF-4FCC-946C-A9685F155DC7}"/>
            </a:ext>
          </a:extLst>
        </xdr:cNvPr>
        <xdr:cNvCxnSpPr/>
      </xdr:nvCxnSpPr>
      <xdr:spPr>
        <a:xfrm flipV="1">
          <a:off x="7861300" y="10852434"/>
          <a:ext cx="889000" cy="1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8087</xdr:rowOff>
    </xdr:from>
    <xdr:to>
      <xdr:col>36</xdr:col>
      <xdr:colOff>165100</xdr:colOff>
      <xdr:row>63</xdr:row>
      <xdr:rowOff>109687</xdr:rowOff>
    </xdr:to>
    <xdr:sp macro="" textlink="">
      <xdr:nvSpPr>
        <xdr:cNvPr id="253" name="楕円 252">
          <a:extLst>
            <a:ext uri="{FF2B5EF4-FFF2-40B4-BE49-F238E27FC236}">
              <a16:creationId xmlns:a16="http://schemas.microsoft.com/office/drawing/2014/main" id="{A28F98B6-CD66-4A69-B021-BC150861E9CB}"/>
            </a:ext>
          </a:extLst>
        </xdr:cNvPr>
        <xdr:cNvSpPr/>
      </xdr:nvSpPr>
      <xdr:spPr>
        <a:xfrm>
          <a:off x="6921500" y="10809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52822</xdr:rowOff>
    </xdr:from>
    <xdr:to>
      <xdr:col>41</xdr:col>
      <xdr:colOff>50800</xdr:colOff>
      <xdr:row>63</xdr:row>
      <xdr:rowOff>58887</xdr:rowOff>
    </xdr:to>
    <xdr:cxnSp macro="">
      <xdr:nvCxnSpPr>
        <xdr:cNvPr id="254" name="直線コネクタ 253">
          <a:extLst>
            <a:ext uri="{FF2B5EF4-FFF2-40B4-BE49-F238E27FC236}">
              <a16:creationId xmlns:a16="http://schemas.microsoft.com/office/drawing/2014/main" id="{324D4D96-9598-4412-9014-D0B25550CEEE}"/>
            </a:ext>
          </a:extLst>
        </xdr:cNvPr>
        <xdr:cNvCxnSpPr/>
      </xdr:nvCxnSpPr>
      <xdr:spPr>
        <a:xfrm flipV="1">
          <a:off x="6972300" y="10854172"/>
          <a:ext cx="889000" cy="6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18696</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417BA8DF-438F-4563-B780-4974BF09144D}"/>
            </a:ext>
          </a:extLst>
        </xdr:cNvPr>
        <xdr:cNvSpPr txBox="1"/>
      </xdr:nvSpPr>
      <xdr:spPr>
        <a:xfrm>
          <a:off x="9359411" y="10477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8120</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F6CEA4BB-44A6-4EC3-8432-1F453773D17B}"/>
            </a:ext>
          </a:extLst>
        </xdr:cNvPr>
        <xdr:cNvSpPr txBox="1"/>
      </xdr:nvSpPr>
      <xdr:spPr>
        <a:xfrm>
          <a:off x="8483111" y="1046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8562</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B5ECB533-2970-4E29-974B-45135B214665}"/>
            </a:ext>
          </a:extLst>
        </xdr:cNvPr>
        <xdr:cNvSpPr txBox="1"/>
      </xdr:nvSpPr>
      <xdr:spPr>
        <a:xfrm>
          <a:off x="7594111" y="1046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12181</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CA86D99B-3AC4-4972-B887-AEBB66935D6F}"/>
            </a:ext>
          </a:extLst>
        </xdr:cNvPr>
        <xdr:cNvSpPr txBox="1"/>
      </xdr:nvSpPr>
      <xdr:spPr>
        <a:xfrm>
          <a:off x="6705111" y="1047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92882</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FD2ABF77-1062-4755-93E1-0A96227FE69B}"/>
            </a:ext>
          </a:extLst>
        </xdr:cNvPr>
        <xdr:cNvSpPr txBox="1"/>
      </xdr:nvSpPr>
      <xdr:spPr>
        <a:xfrm>
          <a:off x="9359411" y="1089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93011</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9D058887-2A4B-47AC-B6C9-67E8C1BCBD79}"/>
            </a:ext>
          </a:extLst>
        </xdr:cNvPr>
        <xdr:cNvSpPr txBox="1"/>
      </xdr:nvSpPr>
      <xdr:spPr>
        <a:xfrm>
          <a:off x="8483111" y="10894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94749</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0BFEFF93-ABD9-416C-B82A-2EBDEB9FC8C3}"/>
            </a:ext>
          </a:extLst>
        </xdr:cNvPr>
        <xdr:cNvSpPr txBox="1"/>
      </xdr:nvSpPr>
      <xdr:spPr>
        <a:xfrm>
          <a:off x="7594111" y="10896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100814</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3648EA15-A9DB-4F03-A42E-5F1DD9CCC8A5}"/>
            </a:ext>
          </a:extLst>
        </xdr:cNvPr>
        <xdr:cNvSpPr txBox="1"/>
      </xdr:nvSpPr>
      <xdr:spPr>
        <a:xfrm>
          <a:off x="6705111" y="10902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7759CE96-2418-44EC-927D-354B5EEAEC3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3D9DB73B-3B2F-406C-BF23-B2401B5E2D9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810571A5-7217-4BC7-B9D5-F212A2F91AF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318290FA-A9EE-4F60-9E22-463F30CB013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A1F62A6-8774-427C-8A57-B07CB105B13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5C993514-3667-48C8-A6F1-0ACF4A003BA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CA16A773-10BD-4ABC-9791-9D104E01BB5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49AFF67-B38F-401F-83C5-48A9D4C6037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A019DDA6-0C8A-48D3-B2A1-ACB1BF1DAEA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48441639-FB2A-42D1-A888-613E0419AE6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A8E7429C-844C-46F2-9712-AE49953CD32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E531EFC0-33D3-4D0C-83B5-1B9578E656F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F962097C-E30F-4D98-B666-FA66659720E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91A05E71-CB48-4379-AB7F-DE281DD7D869}"/>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4C71180E-7A85-4A37-B69C-249C0DD2E95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792160BB-BE86-44C0-AA6B-7D0B4B67B95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8138EFEF-DD9E-40EE-8FAF-C418953F907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0E6204F0-94D4-4A1B-9CDD-D3C2B6C7FCD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B4D32F81-9590-441A-8CAA-9E5CA320E5A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D8795E2F-3266-421A-9282-70A69DC3487E}"/>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BED75990-7113-4AEC-AB93-16ACE5485E2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B9FF500F-7A38-4DD0-A250-672216F15CF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2946D5C3-4B21-47BE-8C5B-96BE2853D719}"/>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DE904B60-3A71-4006-A18F-F55F331E434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76200</xdr:rowOff>
    </xdr:from>
    <xdr:to>
      <xdr:col>24</xdr:col>
      <xdr:colOff>62865</xdr:colOff>
      <xdr:row>85</xdr:row>
      <xdr:rowOff>55245</xdr:rowOff>
    </xdr:to>
    <xdr:cxnSp macro="">
      <xdr:nvCxnSpPr>
        <xdr:cNvPr id="287" name="直線コネクタ 286">
          <a:extLst>
            <a:ext uri="{FF2B5EF4-FFF2-40B4-BE49-F238E27FC236}">
              <a16:creationId xmlns:a16="http://schemas.microsoft.com/office/drawing/2014/main" id="{3354B936-97A9-4BED-A594-015B817ADF03}"/>
            </a:ext>
          </a:extLst>
        </xdr:cNvPr>
        <xdr:cNvCxnSpPr/>
      </xdr:nvCxnSpPr>
      <xdr:spPr>
        <a:xfrm flipV="1">
          <a:off x="4634865" y="13449300"/>
          <a:ext cx="0" cy="1179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59072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7B202011-049C-4690-8137-8819F763CB84}"/>
            </a:ext>
          </a:extLst>
        </xdr:cNvPr>
        <xdr:cNvSpPr txBox="1"/>
      </xdr:nvSpPr>
      <xdr:spPr>
        <a:xfrm>
          <a:off x="4673600" y="1463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55245</xdr:rowOff>
    </xdr:from>
    <xdr:to>
      <xdr:col>24</xdr:col>
      <xdr:colOff>152400</xdr:colOff>
      <xdr:row>85</xdr:row>
      <xdr:rowOff>55245</xdr:rowOff>
    </xdr:to>
    <xdr:cxnSp macro="">
      <xdr:nvCxnSpPr>
        <xdr:cNvPr id="289" name="直線コネクタ 288">
          <a:extLst>
            <a:ext uri="{FF2B5EF4-FFF2-40B4-BE49-F238E27FC236}">
              <a16:creationId xmlns:a16="http://schemas.microsoft.com/office/drawing/2014/main" id="{4DD9418C-3853-460E-9E2C-FB9CF9C5578A}"/>
            </a:ext>
          </a:extLst>
        </xdr:cNvPr>
        <xdr:cNvCxnSpPr/>
      </xdr:nvCxnSpPr>
      <xdr:spPr>
        <a:xfrm>
          <a:off x="4546600" y="14628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22877</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BA0FA9BD-DBCC-4972-BB81-FD27DCA5F10B}"/>
            </a:ext>
          </a:extLst>
        </xdr:cNvPr>
        <xdr:cNvSpPr txBox="1"/>
      </xdr:nvSpPr>
      <xdr:spPr>
        <a:xfrm>
          <a:off x="4673600" y="1322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291" name="直線コネクタ 290">
          <a:extLst>
            <a:ext uri="{FF2B5EF4-FFF2-40B4-BE49-F238E27FC236}">
              <a16:creationId xmlns:a16="http://schemas.microsoft.com/office/drawing/2014/main" id="{E9F057A4-7E86-4379-BFA6-BBA3D8D5D581}"/>
            </a:ext>
          </a:extLst>
        </xdr:cNvPr>
        <xdr:cNvCxnSpPr/>
      </xdr:nvCxnSpPr>
      <xdr:spPr>
        <a:xfrm>
          <a:off x="4546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99713</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8776855E-2484-4DA6-8205-9E218A69FC18}"/>
            </a:ext>
          </a:extLst>
        </xdr:cNvPr>
        <xdr:cNvSpPr txBox="1"/>
      </xdr:nvSpPr>
      <xdr:spPr>
        <a:xfrm>
          <a:off x="4673600" y="13815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76836</xdr:rowOff>
    </xdr:from>
    <xdr:to>
      <xdr:col>24</xdr:col>
      <xdr:colOff>114300</xdr:colOff>
      <xdr:row>82</xdr:row>
      <xdr:rowOff>6986</xdr:rowOff>
    </xdr:to>
    <xdr:sp macro="" textlink="">
      <xdr:nvSpPr>
        <xdr:cNvPr id="293" name="フローチャート: 判断 292">
          <a:extLst>
            <a:ext uri="{FF2B5EF4-FFF2-40B4-BE49-F238E27FC236}">
              <a16:creationId xmlns:a16="http://schemas.microsoft.com/office/drawing/2014/main" id="{EC0E880A-803A-4FF8-B061-AAB56B460378}"/>
            </a:ext>
          </a:extLst>
        </xdr:cNvPr>
        <xdr:cNvSpPr/>
      </xdr:nvSpPr>
      <xdr:spPr>
        <a:xfrm>
          <a:off x="4584700" y="1396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80645</xdr:rowOff>
    </xdr:from>
    <xdr:to>
      <xdr:col>20</xdr:col>
      <xdr:colOff>38100</xdr:colOff>
      <xdr:row>82</xdr:row>
      <xdr:rowOff>10795</xdr:rowOff>
    </xdr:to>
    <xdr:sp macro="" textlink="">
      <xdr:nvSpPr>
        <xdr:cNvPr id="294" name="フローチャート: 判断 293">
          <a:extLst>
            <a:ext uri="{FF2B5EF4-FFF2-40B4-BE49-F238E27FC236}">
              <a16:creationId xmlns:a16="http://schemas.microsoft.com/office/drawing/2014/main" id="{C4F65023-FAE8-4347-B76F-07D4E50E6575}"/>
            </a:ext>
          </a:extLst>
        </xdr:cNvPr>
        <xdr:cNvSpPr/>
      </xdr:nvSpPr>
      <xdr:spPr>
        <a:xfrm>
          <a:off x="374650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52070</xdr:rowOff>
    </xdr:from>
    <xdr:to>
      <xdr:col>15</xdr:col>
      <xdr:colOff>101600</xdr:colOff>
      <xdr:row>81</xdr:row>
      <xdr:rowOff>153670</xdr:rowOff>
    </xdr:to>
    <xdr:sp macro="" textlink="">
      <xdr:nvSpPr>
        <xdr:cNvPr id="295" name="フローチャート: 判断 294">
          <a:extLst>
            <a:ext uri="{FF2B5EF4-FFF2-40B4-BE49-F238E27FC236}">
              <a16:creationId xmlns:a16="http://schemas.microsoft.com/office/drawing/2014/main" id="{1493C550-C43D-480D-A843-50AEED3E6F45}"/>
            </a:ext>
          </a:extLst>
        </xdr:cNvPr>
        <xdr:cNvSpPr/>
      </xdr:nvSpPr>
      <xdr:spPr>
        <a:xfrm>
          <a:off x="2857500" y="1393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44450</xdr:rowOff>
    </xdr:from>
    <xdr:to>
      <xdr:col>10</xdr:col>
      <xdr:colOff>165100</xdr:colOff>
      <xdr:row>81</xdr:row>
      <xdr:rowOff>146050</xdr:rowOff>
    </xdr:to>
    <xdr:sp macro="" textlink="">
      <xdr:nvSpPr>
        <xdr:cNvPr id="296" name="フローチャート: 判断 295">
          <a:extLst>
            <a:ext uri="{FF2B5EF4-FFF2-40B4-BE49-F238E27FC236}">
              <a16:creationId xmlns:a16="http://schemas.microsoft.com/office/drawing/2014/main" id="{90F098A7-37B0-44AC-9B84-5532ECB72C38}"/>
            </a:ext>
          </a:extLst>
        </xdr:cNvPr>
        <xdr:cNvSpPr/>
      </xdr:nvSpPr>
      <xdr:spPr>
        <a:xfrm>
          <a:off x="1968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636</xdr:rowOff>
    </xdr:from>
    <xdr:to>
      <xdr:col>6</xdr:col>
      <xdr:colOff>38100</xdr:colOff>
      <xdr:row>81</xdr:row>
      <xdr:rowOff>102236</xdr:rowOff>
    </xdr:to>
    <xdr:sp macro="" textlink="">
      <xdr:nvSpPr>
        <xdr:cNvPr id="297" name="フローチャート: 判断 296">
          <a:extLst>
            <a:ext uri="{FF2B5EF4-FFF2-40B4-BE49-F238E27FC236}">
              <a16:creationId xmlns:a16="http://schemas.microsoft.com/office/drawing/2014/main" id="{C814F767-62C9-46A7-9DE2-C977E9F8174E}"/>
            </a:ext>
          </a:extLst>
        </xdr:cNvPr>
        <xdr:cNvSpPr/>
      </xdr:nvSpPr>
      <xdr:spPr>
        <a:xfrm>
          <a:off x="1079500" y="1388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458180A6-82A9-44C9-87D4-A42B428A779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38A5E0A-9C0D-4DB0-BB70-CD61428350B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305776F-A7A7-4A7E-8042-70260F72B27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72231FD-3FB6-48CB-916D-FE5F7E22DD8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F65D7EA-BC6F-4D02-9D06-BCD46601A89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31114</xdr:rowOff>
    </xdr:from>
    <xdr:to>
      <xdr:col>24</xdr:col>
      <xdr:colOff>114300</xdr:colOff>
      <xdr:row>83</xdr:row>
      <xdr:rowOff>132714</xdr:rowOff>
    </xdr:to>
    <xdr:sp macro="" textlink="">
      <xdr:nvSpPr>
        <xdr:cNvPr id="303" name="楕円 302">
          <a:extLst>
            <a:ext uri="{FF2B5EF4-FFF2-40B4-BE49-F238E27FC236}">
              <a16:creationId xmlns:a16="http://schemas.microsoft.com/office/drawing/2014/main" id="{7B9E0D70-5C7C-4A3F-B2B5-23C5AC5B6307}"/>
            </a:ext>
          </a:extLst>
        </xdr:cNvPr>
        <xdr:cNvSpPr/>
      </xdr:nvSpPr>
      <xdr:spPr>
        <a:xfrm>
          <a:off x="4584700" y="1426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9541</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BFFD1175-1B9B-49AC-8061-8C88E24FA2E3}"/>
            </a:ext>
          </a:extLst>
        </xdr:cNvPr>
        <xdr:cNvSpPr txBox="1"/>
      </xdr:nvSpPr>
      <xdr:spPr>
        <a:xfrm>
          <a:off x="4673600" y="1423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164464</xdr:rowOff>
    </xdr:from>
    <xdr:to>
      <xdr:col>20</xdr:col>
      <xdr:colOff>38100</xdr:colOff>
      <xdr:row>83</xdr:row>
      <xdr:rowOff>94614</xdr:rowOff>
    </xdr:to>
    <xdr:sp macro="" textlink="">
      <xdr:nvSpPr>
        <xdr:cNvPr id="305" name="楕円 304">
          <a:extLst>
            <a:ext uri="{FF2B5EF4-FFF2-40B4-BE49-F238E27FC236}">
              <a16:creationId xmlns:a16="http://schemas.microsoft.com/office/drawing/2014/main" id="{CA8606B7-29A7-45E1-8C4B-BFEAA09E9A80}"/>
            </a:ext>
          </a:extLst>
        </xdr:cNvPr>
        <xdr:cNvSpPr/>
      </xdr:nvSpPr>
      <xdr:spPr>
        <a:xfrm>
          <a:off x="3746500" y="1422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43814</xdr:rowOff>
    </xdr:from>
    <xdr:to>
      <xdr:col>24</xdr:col>
      <xdr:colOff>63500</xdr:colOff>
      <xdr:row>83</xdr:row>
      <xdr:rowOff>81914</xdr:rowOff>
    </xdr:to>
    <xdr:cxnSp macro="">
      <xdr:nvCxnSpPr>
        <xdr:cNvPr id="306" name="直線コネクタ 305">
          <a:extLst>
            <a:ext uri="{FF2B5EF4-FFF2-40B4-BE49-F238E27FC236}">
              <a16:creationId xmlns:a16="http://schemas.microsoft.com/office/drawing/2014/main" id="{0FCFA6A0-B5D8-4F86-8E0B-3AD8A7CE0154}"/>
            </a:ext>
          </a:extLst>
        </xdr:cNvPr>
        <xdr:cNvCxnSpPr/>
      </xdr:nvCxnSpPr>
      <xdr:spPr>
        <a:xfrm>
          <a:off x="3797300" y="14274164"/>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122555</xdr:rowOff>
    </xdr:from>
    <xdr:to>
      <xdr:col>15</xdr:col>
      <xdr:colOff>101600</xdr:colOff>
      <xdr:row>83</xdr:row>
      <xdr:rowOff>52705</xdr:rowOff>
    </xdr:to>
    <xdr:sp macro="" textlink="">
      <xdr:nvSpPr>
        <xdr:cNvPr id="307" name="楕円 306">
          <a:extLst>
            <a:ext uri="{FF2B5EF4-FFF2-40B4-BE49-F238E27FC236}">
              <a16:creationId xmlns:a16="http://schemas.microsoft.com/office/drawing/2014/main" id="{DC2B370E-08A7-4458-9730-67802BD40615}"/>
            </a:ext>
          </a:extLst>
        </xdr:cNvPr>
        <xdr:cNvSpPr/>
      </xdr:nvSpPr>
      <xdr:spPr>
        <a:xfrm>
          <a:off x="2857500" y="1418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1905</xdr:rowOff>
    </xdr:from>
    <xdr:to>
      <xdr:col>19</xdr:col>
      <xdr:colOff>177800</xdr:colOff>
      <xdr:row>83</xdr:row>
      <xdr:rowOff>43814</xdr:rowOff>
    </xdr:to>
    <xdr:cxnSp macro="">
      <xdr:nvCxnSpPr>
        <xdr:cNvPr id="308" name="直線コネクタ 307">
          <a:extLst>
            <a:ext uri="{FF2B5EF4-FFF2-40B4-BE49-F238E27FC236}">
              <a16:creationId xmlns:a16="http://schemas.microsoft.com/office/drawing/2014/main" id="{900D935F-62B3-48ED-A6FB-DA68CAC71779}"/>
            </a:ext>
          </a:extLst>
        </xdr:cNvPr>
        <xdr:cNvCxnSpPr/>
      </xdr:nvCxnSpPr>
      <xdr:spPr>
        <a:xfrm>
          <a:off x="2908300" y="1423225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80645</xdr:rowOff>
    </xdr:from>
    <xdr:to>
      <xdr:col>10</xdr:col>
      <xdr:colOff>165100</xdr:colOff>
      <xdr:row>83</xdr:row>
      <xdr:rowOff>10795</xdr:rowOff>
    </xdr:to>
    <xdr:sp macro="" textlink="">
      <xdr:nvSpPr>
        <xdr:cNvPr id="309" name="楕円 308">
          <a:extLst>
            <a:ext uri="{FF2B5EF4-FFF2-40B4-BE49-F238E27FC236}">
              <a16:creationId xmlns:a16="http://schemas.microsoft.com/office/drawing/2014/main" id="{382E15D7-5B6B-4454-867E-0C7C0410F0B3}"/>
            </a:ext>
          </a:extLst>
        </xdr:cNvPr>
        <xdr:cNvSpPr/>
      </xdr:nvSpPr>
      <xdr:spPr>
        <a:xfrm>
          <a:off x="1968500" y="1413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131445</xdr:rowOff>
    </xdr:from>
    <xdr:to>
      <xdr:col>15</xdr:col>
      <xdr:colOff>50800</xdr:colOff>
      <xdr:row>83</xdr:row>
      <xdr:rowOff>1905</xdr:rowOff>
    </xdr:to>
    <xdr:cxnSp macro="">
      <xdr:nvCxnSpPr>
        <xdr:cNvPr id="310" name="直線コネクタ 309">
          <a:extLst>
            <a:ext uri="{FF2B5EF4-FFF2-40B4-BE49-F238E27FC236}">
              <a16:creationId xmlns:a16="http://schemas.microsoft.com/office/drawing/2014/main" id="{8258B60E-11BF-4FB9-ABB8-FACF5030950D}"/>
            </a:ext>
          </a:extLst>
        </xdr:cNvPr>
        <xdr:cNvCxnSpPr/>
      </xdr:nvCxnSpPr>
      <xdr:spPr>
        <a:xfrm>
          <a:off x="2019300" y="141903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40639</xdr:rowOff>
    </xdr:from>
    <xdr:to>
      <xdr:col>6</xdr:col>
      <xdr:colOff>38100</xdr:colOff>
      <xdr:row>82</xdr:row>
      <xdr:rowOff>142239</xdr:rowOff>
    </xdr:to>
    <xdr:sp macro="" textlink="">
      <xdr:nvSpPr>
        <xdr:cNvPr id="311" name="楕円 310">
          <a:extLst>
            <a:ext uri="{FF2B5EF4-FFF2-40B4-BE49-F238E27FC236}">
              <a16:creationId xmlns:a16="http://schemas.microsoft.com/office/drawing/2014/main" id="{B981A702-8BAE-47F0-B773-913E244B93F6}"/>
            </a:ext>
          </a:extLst>
        </xdr:cNvPr>
        <xdr:cNvSpPr/>
      </xdr:nvSpPr>
      <xdr:spPr>
        <a:xfrm>
          <a:off x="1079500" y="1409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91439</xdr:rowOff>
    </xdr:from>
    <xdr:to>
      <xdr:col>10</xdr:col>
      <xdr:colOff>114300</xdr:colOff>
      <xdr:row>82</xdr:row>
      <xdr:rowOff>131445</xdr:rowOff>
    </xdr:to>
    <xdr:cxnSp macro="">
      <xdr:nvCxnSpPr>
        <xdr:cNvPr id="312" name="直線コネクタ 311">
          <a:extLst>
            <a:ext uri="{FF2B5EF4-FFF2-40B4-BE49-F238E27FC236}">
              <a16:creationId xmlns:a16="http://schemas.microsoft.com/office/drawing/2014/main" id="{514A21BC-88FD-45D2-A507-4168D92D11B5}"/>
            </a:ext>
          </a:extLst>
        </xdr:cNvPr>
        <xdr:cNvCxnSpPr/>
      </xdr:nvCxnSpPr>
      <xdr:spPr>
        <a:xfrm>
          <a:off x="1130300" y="1415033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27322</xdr:rowOff>
    </xdr:from>
    <xdr:ext cx="405111" cy="259045"/>
    <xdr:sp macro="" textlink="">
      <xdr:nvSpPr>
        <xdr:cNvPr id="313" name="n_1aveValue【公営住宅】&#10;有形固定資産減価償却率">
          <a:extLst>
            <a:ext uri="{FF2B5EF4-FFF2-40B4-BE49-F238E27FC236}">
              <a16:creationId xmlns:a16="http://schemas.microsoft.com/office/drawing/2014/main" id="{9B532D62-D299-47A5-9178-948584365386}"/>
            </a:ext>
          </a:extLst>
        </xdr:cNvPr>
        <xdr:cNvSpPr txBox="1"/>
      </xdr:nvSpPr>
      <xdr:spPr>
        <a:xfrm>
          <a:off x="3582044" y="1374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170197</xdr:rowOff>
    </xdr:from>
    <xdr:ext cx="405111" cy="259045"/>
    <xdr:sp macro="" textlink="">
      <xdr:nvSpPr>
        <xdr:cNvPr id="314" name="n_2aveValue【公営住宅】&#10;有形固定資産減価償却率">
          <a:extLst>
            <a:ext uri="{FF2B5EF4-FFF2-40B4-BE49-F238E27FC236}">
              <a16:creationId xmlns:a16="http://schemas.microsoft.com/office/drawing/2014/main" id="{A884CCB9-CE1F-45F0-9BCD-7EAFE04E26A8}"/>
            </a:ext>
          </a:extLst>
        </xdr:cNvPr>
        <xdr:cNvSpPr txBox="1"/>
      </xdr:nvSpPr>
      <xdr:spPr>
        <a:xfrm>
          <a:off x="2705744"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162577</xdr:rowOff>
    </xdr:from>
    <xdr:ext cx="405111" cy="259045"/>
    <xdr:sp macro="" textlink="">
      <xdr:nvSpPr>
        <xdr:cNvPr id="315" name="n_3aveValue【公営住宅】&#10;有形固定資産減価償却率">
          <a:extLst>
            <a:ext uri="{FF2B5EF4-FFF2-40B4-BE49-F238E27FC236}">
              <a16:creationId xmlns:a16="http://schemas.microsoft.com/office/drawing/2014/main" id="{50B33725-DCE1-4C4B-900B-2C099C7EC735}"/>
            </a:ext>
          </a:extLst>
        </xdr:cNvPr>
        <xdr:cNvSpPr txBox="1"/>
      </xdr:nvSpPr>
      <xdr:spPr>
        <a:xfrm>
          <a:off x="1816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118763</xdr:rowOff>
    </xdr:from>
    <xdr:ext cx="405111" cy="259045"/>
    <xdr:sp macro="" textlink="">
      <xdr:nvSpPr>
        <xdr:cNvPr id="316" name="n_4aveValue【公営住宅】&#10;有形固定資産減価償却率">
          <a:extLst>
            <a:ext uri="{FF2B5EF4-FFF2-40B4-BE49-F238E27FC236}">
              <a16:creationId xmlns:a16="http://schemas.microsoft.com/office/drawing/2014/main" id="{079C623C-FE6B-431C-A538-BD898380BC43}"/>
            </a:ext>
          </a:extLst>
        </xdr:cNvPr>
        <xdr:cNvSpPr txBox="1"/>
      </xdr:nvSpPr>
      <xdr:spPr>
        <a:xfrm>
          <a:off x="927744" y="1366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85741</xdr:rowOff>
    </xdr:from>
    <xdr:ext cx="405111" cy="259045"/>
    <xdr:sp macro="" textlink="">
      <xdr:nvSpPr>
        <xdr:cNvPr id="317" name="n_1mainValue【公営住宅】&#10;有形固定資産減価償却率">
          <a:extLst>
            <a:ext uri="{FF2B5EF4-FFF2-40B4-BE49-F238E27FC236}">
              <a16:creationId xmlns:a16="http://schemas.microsoft.com/office/drawing/2014/main" id="{B81D813F-5D75-4C42-B11D-47719167728B}"/>
            </a:ext>
          </a:extLst>
        </xdr:cNvPr>
        <xdr:cNvSpPr txBox="1"/>
      </xdr:nvSpPr>
      <xdr:spPr>
        <a:xfrm>
          <a:off x="3582044" y="14316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43832</xdr:rowOff>
    </xdr:from>
    <xdr:ext cx="405111" cy="259045"/>
    <xdr:sp macro="" textlink="">
      <xdr:nvSpPr>
        <xdr:cNvPr id="318" name="n_2mainValue【公営住宅】&#10;有形固定資産減価償却率">
          <a:extLst>
            <a:ext uri="{FF2B5EF4-FFF2-40B4-BE49-F238E27FC236}">
              <a16:creationId xmlns:a16="http://schemas.microsoft.com/office/drawing/2014/main" id="{A19D0AB3-A804-4213-8117-12E502C35688}"/>
            </a:ext>
          </a:extLst>
        </xdr:cNvPr>
        <xdr:cNvSpPr txBox="1"/>
      </xdr:nvSpPr>
      <xdr:spPr>
        <a:xfrm>
          <a:off x="2705744"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1922</xdr:rowOff>
    </xdr:from>
    <xdr:ext cx="405111" cy="259045"/>
    <xdr:sp macro="" textlink="">
      <xdr:nvSpPr>
        <xdr:cNvPr id="319" name="n_3mainValue【公営住宅】&#10;有形固定資産減価償却率">
          <a:extLst>
            <a:ext uri="{FF2B5EF4-FFF2-40B4-BE49-F238E27FC236}">
              <a16:creationId xmlns:a16="http://schemas.microsoft.com/office/drawing/2014/main" id="{CDFFD29A-46DD-4F6F-8ED7-18A98D74B9BC}"/>
            </a:ext>
          </a:extLst>
        </xdr:cNvPr>
        <xdr:cNvSpPr txBox="1"/>
      </xdr:nvSpPr>
      <xdr:spPr>
        <a:xfrm>
          <a:off x="1816744" y="1423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133366</xdr:rowOff>
    </xdr:from>
    <xdr:ext cx="405111" cy="259045"/>
    <xdr:sp macro="" textlink="">
      <xdr:nvSpPr>
        <xdr:cNvPr id="320" name="n_4mainValue【公営住宅】&#10;有形固定資産減価償却率">
          <a:extLst>
            <a:ext uri="{FF2B5EF4-FFF2-40B4-BE49-F238E27FC236}">
              <a16:creationId xmlns:a16="http://schemas.microsoft.com/office/drawing/2014/main" id="{55C482CA-06E7-43D7-A100-D681B2A2EEDA}"/>
            </a:ext>
          </a:extLst>
        </xdr:cNvPr>
        <xdr:cNvSpPr txBox="1"/>
      </xdr:nvSpPr>
      <xdr:spPr>
        <a:xfrm>
          <a:off x="927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22AFA42A-752A-4EB6-B644-55E2A5CAA55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30F384A6-1761-49C0-9D71-16F8026A1EF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B12A18B4-74D0-4D31-AF01-4078394F40A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F48AF598-D7DA-401D-B066-096C8DAC8CB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BAE38395-6AE2-4771-AE67-E6B66B1FE94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1FBB6EF4-6C2C-479E-908F-245C8B6B2D7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515D803C-E9CA-4257-B6FC-33564E725DC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40EF84B4-D104-4ED4-B506-C868FE21546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468F6E95-AB36-42C0-B3A5-A71FCD19804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42AC704C-0DFA-4BB9-992B-383340E511A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EC6DEF1F-AA83-40FA-9AB9-95B8A2547AA6}"/>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10F1CC68-F428-49A3-B4A1-8C39FECE1277}"/>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F7BA0E52-0A91-400B-A749-70446909FE34}"/>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057900C1-6632-49E1-8E82-F770E48F0B83}"/>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7314F866-0A7C-4023-B1B0-CDFB5B2B38A6}"/>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B3ED560B-D6A5-4DE9-A505-17509ED83E2A}"/>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ECD7685F-BFAC-42ED-995B-5E08A2B7C2F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62A8EE4D-8721-4A3B-89AE-DEAC26536B75}"/>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2DFE161A-FC77-4CF9-BD67-D64AC24CB942}"/>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FA19489A-55D2-43D7-839A-E2F5BE1992C4}"/>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5F7D45FC-2F08-4E70-8AAF-2C36A00373E3}"/>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2" name="テキスト ボックス 341">
          <a:extLst>
            <a:ext uri="{FF2B5EF4-FFF2-40B4-BE49-F238E27FC236}">
              <a16:creationId xmlns:a16="http://schemas.microsoft.com/office/drawing/2014/main" id="{CE4E2A53-ED4F-4669-9A8D-4D01FE835A08}"/>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89431332-6B63-458C-A161-970DD93A069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EE658E41-8BA6-4FE4-9692-7ACC2FD16A8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a:extLst>
            <a:ext uri="{FF2B5EF4-FFF2-40B4-BE49-F238E27FC236}">
              <a16:creationId xmlns:a16="http://schemas.microsoft.com/office/drawing/2014/main" id="{CB1D9590-2A16-4B66-916A-B71DDBE529B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121376</xdr:rowOff>
    </xdr:from>
    <xdr:to>
      <xdr:col>54</xdr:col>
      <xdr:colOff>189865</xdr:colOff>
      <xdr:row>86</xdr:row>
      <xdr:rowOff>163830</xdr:rowOff>
    </xdr:to>
    <xdr:cxnSp macro="">
      <xdr:nvCxnSpPr>
        <xdr:cNvPr id="346" name="直線コネクタ 345">
          <a:extLst>
            <a:ext uri="{FF2B5EF4-FFF2-40B4-BE49-F238E27FC236}">
              <a16:creationId xmlns:a16="http://schemas.microsoft.com/office/drawing/2014/main" id="{E7522BA8-E70A-4F8F-8231-888CA8B59C86}"/>
            </a:ext>
          </a:extLst>
        </xdr:cNvPr>
        <xdr:cNvCxnSpPr/>
      </xdr:nvCxnSpPr>
      <xdr:spPr>
        <a:xfrm flipV="1">
          <a:off x="10476865" y="13494476"/>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167657</xdr:rowOff>
    </xdr:from>
    <xdr:ext cx="469744" cy="259045"/>
    <xdr:sp macro="" textlink="">
      <xdr:nvSpPr>
        <xdr:cNvPr id="347" name="【公営住宅】&#10;一人当たり面積最小値テキスト">
          <a:extLst>
            <a:ext uri="{FF2B5EF4-FFF2-40B4-BE49-F238E27FC236}">
              <a16:creationId xmlns:a16="http://schemas.microsoft.com/office/drawing/2014/main" id="{46C83F8B-2927-4B31-A369-E3CF2DD50B33}"/>
            </a:ext>
          </a:extLst>
        </xdr:cNvPr>
        <xdr:cNvSpPr txBox="1"/>
      </xdr:nvSpPr>
      <xdr:spPr>
        <a:xfrm>
          <a:off x="10515600" y="1491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163830</xdr:rowOff>
    </xdr:from>
    <xdr:to>
      <xdr:col>55</xdr:col>
      <xdr:colOff>88900</xdr:colOff>
      <xdr:row>86</xdr:row>
      <xdr:rowOff>163830</xdr:rowOff>
    </xdr:to>
    <xdr:cxnSp macro="">
      <xdr:nvCxnSpPr>
        <xdr:cNvPr id="348" name="直線コネクタ 347">
          <a:extLst>
            <a:ext uri="{FF2B5EF4-FFF2-40B4-BE49-F238E27FC236}">
              <a16:creationId xmlns:a16="http://schemas.microsoft.com/office/drawing/2014/main" id="{C5F9D0CD-A6F5-4EE1-8CAC-909326C269F0}"/>
            </a:ext>
          </a:extLst>
        </xdr:cNvPr>
        <xdr:cNvCxnSpPr/>
      </xdr:nvCxnSpPr>
      <xdr:spPr>
        <a:xfrm>
          <a:off x="10388600" y="1490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68053</xdr:rowOff>
    </xdr:from>
    <xdr:ext cx="469744" cy="259045"/>
    <xdr:sp macro="" textlink="">
      <xdr:nvSpPr>
        <xdr:cNvPr id="349" name="【公営住宅】&#10;一人当たり面積最大値テキスト">
          <a:extLst>
            <a:ext uri="{FF2B5EF4-FFF2-40B4-BE49-F238E27FC236}">
              <a16:creationId xmlns:a16="http://schemas.microsoft.com/office/drawing/2014/main" id="{64FA2A3E-9070-459A-9DFA-69A14422A0B4}"/>
            </a:ext>
          </a:extLst>
        </xdr:cNvPr>
        <xdr:cNvSpPr txBox="1"/>
      </xdr:nvSpPr>
      <xdr:spPr>
        <a:xfrm>
          <a:off x="10515600" y="13269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121376</xdr:rowOff>
    </xdr:from>
    <xdr:to>
      <xdr:col>55</xdr:col>
      <xdr:colOff>88900</xdr:colOff>
      <xdr:row>78</xdr:row>
      <xdr:rowOff>121376</xdr:rowOff>
    </xdr:to>
    <xdr:cxnSp macro="">
      <xdr:nvCxnSpPr>
        <xdr:cNvPr id="350" name="直線コネクタ 349">
          <a:extLst>
            <a:ext uri="{FF2B5EF4-FFF2-40B4-BE49-F238E27FC236}">
              <a16:creationId xmlns:a16="http://schemas.microsoft.com/office/drawing/2014/main" id="{61BD7365-C448-4197-BE3E-2C961D09824B}"/>
            </a:ext>
          </a:extLst>
        </xdr:cNvPr>
        <xdr:cNvCxnSpPr/>
      </xdr:nvCxnSpPr>
      <xdr:spPr>
        <a:xfrm>
          <a:off x="10388600" y="1349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147338</xdr:rowOff>
    </xdr:from>
    <xdr:ext cx="469744" cy="259045"/>
    <xdr:sp macro="" textlink="">
      <xdr:nvSpPr>
        <xdr:cNvPr id="351" name="【公営住宅】&#10;一人当たり面積平均値テキスト">
          <a:extLst>
            <a:ext uri="{FF2B5EF4-FFF2-40B4-BE49-F238E27FC236}">
              <a16:creationId xmlns:a16="http://schemas.microsoft.com/office/drawing/2014/main" id="{44219711-4389-471A-AF30-3724D48C0617}"/>
            </a:ext>
          </a:extLst>
        </xdr:cNvPr>
        <xdr:cNvSpPr txBox="1"/>
      </xdr:nvSpPr>
      <xdr:spPr>
        <a:xfrm>
          <a:off x="10515600" y="145491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124461</xdr:rowOff>
    </xdr:from>
    <xdr:to>
      <xdr:col>55</xdr:col>
      <xdr:colOff>50800</xdr:colOff>
      <xdr:row>86</xdr:row>
      <xdr:rowOff>54611</xdr:rowOff>
    </xdr:to>
    <xdr:sp macro="" textlink="">
      <xdr:nvSpPr>
        <xdr:cNvPr id="352" name="フローチャート: 判断 351">
          <a:extLst>
            <a:ext uri="{FF2B5EF4-FFF2-40B4-BE49-F238E27FC236}">
              <a16:creationId xmlns:a16="http://schemas.microsoft.com/office/drawing/2014/main" id="{68EFAE27-07C9-450C-801F-9D36BFE5905C}"/>
            </a:ext>
          </a:extLst>
        </xdr:cNvPr>
        <xdr:cNvSpPr/>
      </xdr:nvSpPr>
      <xdr:spPr>
        <a:xfrm>
          <a:off x="10426700" y="14697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126093</xdr:rowOff>
    </xdr:from>
    <xdr:to>
      <xdr:col>50</xdr:col>
      <xdr:colOff>165100</xdr:colOff>
      <xdr:row>86</xdr:row>
      <xdr:rowOff>56243</xdr:rowOff>
    </xdr:to>
    <xdr:sp macro="" textlink="">
      <xdr:nvSpPr>
        <xdr:cNvPr id="353" name="フローチャート: 判断 352">
          <a:extLst>
            <a:ext uri="{FF2B5EF4-FFF2-40B4-BE49-F238E27FC236}">
              <a16:creationId xmlns:a16="http://schemas.microsoft.com/office/drawing/2014/main" id="{EA82B272-9FC0-466E-8296-138F53F7424F}"/>
            </a:ext>
          </a:extLst>
        </xdr:cNvPr>
        <xdr:cNvSpPr/>
      </xdr:nvSpPr>
      <xdr:spPr>
        <a:xfrm>
          <a:off x="9588500" y="14699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122827</xdr:rowOff>
    </xdr:from>
    <xdr:to>
      <xdr:col>46</xdr:col>
      <xdr:colOff>38100</xdr:colOff>
      <xdr:row>86</xdr:row>
      <xdr:rowOff>52977</xdr:rowOff>
    </xdr:to>
    <xdr:sp macro="" textlink="">
      <xdr:nvSpPr>
        <xdr:cNvPr id="354" name="フローチャート: 判断 353">
          <a:extLst>
            <a:ext uri="{FF2B5EF4-FFF2-40B4-BE49-F238E27FC236}">
              <a16:creationId xmlns:a16="http://schemas.microsoft.com/office/drawing/2014/main" id="{92D786CD-C2FD-4184-A183-8FF38D0A75ED}"/>
            </a:ext>
          </a:extLst>
        </xdr:cNvPr>
        <xdr:cNvSpPr/>
      </xdr:nvSpPr>
      <xdr:spPr>
        <a:xfrm>
          <a:off x="8699500" y="1469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132624</xdr:rowOff>
    </xdr:from>
    <xdr:to>
      <xdr:col>41</xdr:col>
      <xdr:colOff>101600</xdr:colOff>
      <xdr:row>86</xdr:row>
      <xdr:rowOff>62774</xdr:rowOff>
    </xdr:to>
    <xdr:sp macro="" textlink="">
      <xdr:nvSpPr>
        <xdr:cNvPr id="355" name="フローチャート: 判断 354">
          <a:extLst>
            <a:ext uri="{FF2B5EF4-FFF2-40B4-BE49-F238E27FC236}">
              <a16:creationId xmlns:a16="http://schemas.microsoft.com/office/drawing/2014/main" id="{7B028545-052C-46C0-87B4-4CED42A104E9}"/>
            </a:ext>
          </a:extLst>
        </xdr:cNvPr>
        <xdr:cNvSpPr/>
      </xdr:nvSpPr>
      <xdr:spPr>
        <a:xfrm>
          <a:off x="7810500" y="14705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132624</xdr:rowOff>
    </xdr:from>
    <xdr:to>
      <xdr:col>36</xdr:col>
      <xdr:colOff>165100</xdr:colOff>
      <xdr:row>86</xdr:row>
      <xdr:rowOff>62774</xdr:rowOff>
    </xdr:to>
    <xdr:sp macro="" textlink="">
      <xdr:nvSpPr>
        <xdr:cNvPr id="356" name="フローチャート: 判断 355">
          <a:extLst>
            <a:ext uri="{FF2B5EF4-FFF2-40B4-BE49-F238E27FC236}">
              <a16:creationId xmlns:a16="http://schemas.microsoft.com/office/drawing/2014/main" id="{9C723213-EF12-4209-80CB-C99E39FA7AB0}"/>
            </a:ext>
          </a:extLst>
        </xdr:cNvPr>
        <xdr:cNvSpPr/>
      </xdr:nvSpPr>
      <xdr:spPr>
        <a:xfrm>
          <a:off x="6921500" y="14705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467A4AD-171A-4CEF-A9DD-68B2EBACA6D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554EF14-071B-422B-85D7-36251009C5E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7009EB1-6286-4C34-B562-C9117705F58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732A56C-7BBC-4A9E-83C6-E42B713AF60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470B7EAA-1242-430C-8487-5A87174EF32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153851</xdr:rowOff>
    </xdr:from>
    <xdr:to>
      <xdr:col>55</xdr:col>
      <xdr:colOff>50800</xdr:colOff>
      <xdr:row>86</xdr:row>
      <xdr:rowOff>84001</xdr:rowOff>
    </xdr:to>
    <xdr:sp macro="" textlink="">
      <xdr:nvSpPr>
        <xdr:cNvPr id="362" name="楕円 361">
          <a:extLst>
            <a:ext uri="{FF2B5EF4-FFF2-40B4-BE49-F238E27FC236}">
              <a16:creationId xmlns:a16="http://schemas.microsoft.com/office/drawing/2014/main" id="{BDA52C96-B63A-4D56-A0B1-DB35C15B6307}"/>
            </a:ext>
          </a:extLst>
        </xdr:cNvPr>
        <xdr:cNvSpPr/>
      </xdr:nvSpPr>
      <xdr:spPr>
        <a:xfrm>
          <a:off x="10426700" y="1472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132278</xdr:rowOff>
    </xdr:from>
    <xdr:ext cx="469744" cy="259045"/>
    <xdr:sp macro="" textlink="">
      <xdr:nvSpPr>
        <xdr:cNvPr id="363" name="【公営住宅】&#10;一人当たり面積該当値テキスト">
          <a:extLst>
            <a:ext uri="{FF2B5EF4-FFF2-40B4-BE49-F238E27FC236}">
              <a16:creationId xmlns:a16="http://schemas.microsoft.com/office/drawing/2014/main" id="{D92386CE-25C7-405A-8F5F-707ED8FE833E}"/>
            </a:ext>
          </a:extLst>
        </xdr:cNvPr>
        <xdr:cNvSpPr txBox="1"/>
      </xdr:nvSpPr>
      <xdr:spPr>
        <a:xfrm>
          <a:off x="10515600" y="1470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153851</xdr:rowOff>
    </xdr:from>
    <xdr:to>
      <xdr:col>50</xdr:col>
      <xdr:colOff>165100</xdr:colOff>
      <xdr:row>86</xdr:row>
      <xdr:rowOff>84001</xdr:rowOff>
    </xdr:to>
    <xdr:sp macro="" textlink="">
      <xdr:nvSpPr>
        <xdr:cNvPr id="364" name="楕円 363">
          <a:extLst>
            <a:ext uri="{FF2B5EF4-FFF2-40B4-BE49-F238E27FC236}">
              <a16:creationId xmlns:a16="http://schemas.microsoft.com/office/drawing/2014/main" id="{775BBF76-70D2-4487-9E2C-D9F525C7BC00}"/>
            </a:ext>
          </a:extLst>
        </xdr:cNvPr>
        <xdr:cNvSpPr/>
      </xdr:nvSpPr>
      <xdr:spPr>
        <a:xfrm>
          <a:off x="9588500" y="1472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33201</xdr:rowOff>
    </xdr:from>
    <xdr:to>
      <xdr:col>55</xdr:col>
      <xdr:colOff>0</xdr:colOff>
      <xdr:row>86</xdr:row>
      <xdr:rowOff>33201</xdr:rowOff>
    </xdr:to>
    <xdr:cxnSp macro="">
      <xdr:nvCxnSpPr>
        <xdr:cNvPr id="365" name="直線コネクタ 364">
          <a:extLst>
            <a:ext uri="{FF2B5EF4-FFF2-40B4-BE49-F238E27FC236}">
              <a16:creationId xmlns:a16="http://schemas.microsoft.com/office/drawing/2014/main" id="{7FC08C5C-1173-4F02-A63B-C9584DB5B589}"/>
            </a:ext>
          </a:extLst>
        </xdr:cNvPr>
        <xdr:cNvCxnSpPr/>
      </xdr:nvCxnSpPr>
      <xdr:spPr>
        <a:xfrm>
          <a:off x="9639300" y="1477790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152219</xdr:rowOff>
    </xdr:from>
    <xdr:to>
      <xdr:col>46</xdr:col>
      <xdr:colOff>38100</xdr:colOff>
      <xdr:row>86</xdr:row>
      <xdr:rowOff>82369</xdr:rowOff>
    </xdr:to>
    <xdr:sp macro="" textlink="">
      <xdr:nvSpPr>
        <xdr:cNvPr id="366" name="楕円 365">
          <a:extLst>
            <a:ext uri="{FF2B5EF4-FFF2-40B4-BE49-F238E27FC236}">
              <a16:creationId xmlns:a16="http://schemas.microsoft.com/office/drawing/2014/main" id="{77586A74-26E2-4F6E-B4D5-09018835C929}"/>
            </a:ext>
          </a:extLst>
        </xdr:cNvPr>
        <xdr:cNvSpPr/>
      </xdr:nvSpPr>
      <xdr:spPr>
        <a:xfrm>
          <a:off x="8699500" y="1472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31569</xdr:rowOff>
    </xdr:from>
    <xdr:to>
      <xdr:col>50</xdr:col>
      <xdr:colOff>114300</xdr:colOff>
      <xdr:row>86</xdr:row>
      <xdr:rowOff>33201</xdr:rowOff>
    </xdr:to>
    <xdr:cxnSp macro="">
      <xdr:nvCxnSpPr>
        <xdr:cNvPr id="367" name="直線コネクタ 366">
          <a:extLst>
            <a:ext uri="{FF2B5EF4-FFF2-40B4-BE49-F238E27FC236}">
              <a16:creationId xmlns:a16="http://schemas.microsoft.com/office/drawing/2014/main" id="{F90D69AD-3E45-43B4-9C84-3B5059692452}"/>
            </a:ext>
          </a:extLst>
        </xdr:cNvPr>
        <xdr:cNvCxnSpPr/>
      </xdr:nvCxnSpPr>
      <xdr:spPr>
        <a:xfrm>
          <a:off x="8750300" y="14776269"/>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152219</xdr:rowOff>
    </xdr:from>
    <xdr:to>
      <xdr:col>41</xdr:col>
      <xdr:colOff>101600</xdr:colOff>
      <xdr:row>86</xdr:row>
      <xdr:rowOff>82369</xdr:rowOff>
    </xdr:to>
    <xdr:sp macro="" textlink="">
      <xdr:nvSpPr>
        <xdr:cNvPr id="368" name="楕円 367">
          <a:extLst>
            <a:ext uri="{FF2B5EF4-FFF2-40B4-BE49-F238E27FC236}">
              <a16:creationId xmlns:a16="http://schemas.microsoft.com/office/drawing/2014/main" id="{A2A12060-78CD-4F8A-A00C-435FAADC62F6}"/>
            </a:ext>
          </a:extLst>
        </xdr:cNvPr>
        <xdr:cNvSpPr/>
      </xdr:nvSpPr>
      <xdr:spPr>
        <a:xfrm>
          <a:off x="7810500" y="1472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31569</xdr:rowOff>
    </xdr:from>
    <xdr:to>
      <xdr:col>45</xdr:col>
      <xdr:colOff>177800</xdr:colOff>
      <xdr:row>86</xdr:row>
      <xdr:rowOff>31569</xdr:rowOff>
    </xdr:to>
    <xdr:cxnSp macro="">
      <xdr:nvCxnSpPr>
        <xdr:cNvPr id="369" name="直線コネクタ 368">
          <a:extLst>
            <a:ext uri="{FF2B5EF4-FFF2-40B4-BE49-F238E27FC236}">
              <a16:creationId xmlns:a16="http://schemas.microsoft.com/office/drawing/2014/main" id="{22E4B0CC-0E41-4B6E-B104-F32D8E00EE8E}"/>
            </a:ext>
          </a:extLst>
        </xdr:cNvPr>
        <xdr:cNvCxnSpPr/>
      </xdr:nvCxnSpPr>
      <xdr:spPr>
        <a:xfrm>
          <a:off x="7861300" y="1477626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153851</xdr:rowOff>
    </xdr:from>
    <xdr:to>
      <xdr:col>36</xdr:col>
      <xdr:colOff>165100</xdr:colOff>
      <xdr:row>86</xdr:row>
      <xdr:rowOff>84001</xdr:rowOff>
    </xdr:to>
    <xdr:sp macro="" textlink="">
      <xdr:nvSpPr>
        <xdr:cNvPr id="370" name="楕円 369">
          <a:extLst>
            <a:ext uri="{FF2B5EF4-FFF2-40B4-BE49-F238E27FC236}">
              <a16:creationId xmlns:a16="http://schemas.microsoft.com/office/drawing/2014/main" id="{5F68540F-E565-43FA-BF07-4EBA7A8D0834}"/>
            </a:ext>
          </a:extLst>
        </xdr:cNvPr>
        <xdr:cNvSpPr/>
      </xdr:nvSpPr>
      <xdr:spPr>
        <a:xfrm>
          <a:off x="6921500" y="1472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31569</xdr:rowOff>
    </xdr:from>
    <xdr:to>
      <xdr:col>41</xdr:col>
      <xdr:colOff>50800</xdr:colOff>
      <xdr:row>86</xdr:row>
      <xdr:rowOff>33201</xdr:rowOff>
    </xdr:to>
    <xdr:cxnSp macro="">
      <xdr:nvCxnSpPr>
        <xdr:cNvPr id="371" name="直線コネクタ 370">
          <a:extLst>
            <a:ext uri="{FF2B5EF4-FFF2-40B4-BE49-F238E27FC236}">
              <a16:creationId xmlns:a16="http://schemas.microsoft.com/office/drawing/2014/main" id="{D026D787-2607-45BE-9717-B28C702DD480}"/>
            </a:ext>
          </a:extLst>
        </xdr:cNvPr>
        <xdr:cNvCxnSpPr/>
      </xdr:nvCxnSpPr>
      <xdr:spPr>
        <a:xfrm flipV="1">
          <a:off x="6972300" y="14776269"/>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72770</xdr:rowOff>
    </xdr:from>
    <xdr:ext cx="469744" cy="259045"/>
    <xdr:sp macro="" textlink="">
      <xdr:nvSpPr>
        <xdr:cNvPr id="372" name="n_1aveValue【公営住宅】&#10;一人当たり面積">
          <a:extLst>
            <a:ext uri="{FF2B5EF4-FFF2-40B4-BE49-F238E27FC236}">
              <a16:creationId xmlns:a16="http://schemas.microsoft.com/office/drawing/2014/main" id="{507FE485-0C0F-435E-A600-8A7DB9ECE9EC}"/>
            </a:ext>
          </a:extLst>
        </xdr:cNvPr>
        <xdr:cNvSpPr txBox="1"/>
      </xdr:nvSpPr>
      <xdr:spPr>
        <a:xfrm>
          <a:off x="9391727" y="14474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69504</xdr:rowOff>
    </xdr:from>
    <xdr:ext cx="469744" cy="259045"/>
    <xdr:sp macro="" textlink="">
      <xdr:nvSpPr>
        <xdr:cNvPr id="373" name="n_2aveValue【公営住宅】&#10;一人当たり面積">
          <a:extLst>
            <a:ext uri="{FF2B5EF4-FFF2-40B4-BE49-F238E27FC236}">
              <a16:creationId xmlns:a16="http://schemas.microsoft.com/office/drawing/2014/main" id="{6BB73508-09DB-415F-88D4-4051AE542CFA}"/>
            </a:ext>
          </a:extLst>
        </xdr:cNvPr>
        <xdr:cNvSpPr txBox="1"/>
      </xdr:nvSpPr>
      <xdr:spPr>
        <a:xfrm>
          <a:off x="8515427" y="1447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79301</xdr:rowOff>
    </xdr:from>
    <xdr:ext cx="469744" cy="259045"/>
    <xdr:sp macro="" textlink="">
      <xdr:nvSpPr>
        <xdr:cNvPr id="374" name="n_3aveValue【公営住宅】&#10;一人当たり面積">
          <a:extLst>
            <a:ext uri="{FF2B5EF4-FFF2-40B4-BE49-F238E27FC236}">
              <a16:creationId xmlns:a16="http://schemas.microsoft.com/office/drawing/2014/main" id="{978C8D68-4676-433B-9C00-D15D2CB9C786}"/>
            </a:ext>
          </a:extLst>
        </xdr:cNvPr>
        <xdr:cNvSpPr txBox="1"/>
      </xdr:nvSpPr>
      <xdr:spPr>
        <a:xfrm>
          <a:off x="7626427" y="14481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79301</xdr:rowOff>
    </xdr:from>
    <xdr:ext cx="469744" cy="259045"/>
    <xdr:sp macro="" textlink="">
      <xdr:nvSpPr>
        <xdr:cNvPr id="375" name="n_4aveValue【公営住宅】&#10;一人当たり面積">
          <a:extLst>
            <a:ext uri="{FF2B5EF4-FFF2-40B4-BE49-F238E27FC236}">
              <a16:creationId xmlns:a16="http://schemas.microsoft.com/office/drawing/2014/main" id="{67D5F613-AF35-4E7B-8546-5AAD100878E0}"/>
            </a:ext>
          </a:extLst>
        </xdr:cNvPr>
        <xdr:cNvSpPr txBox="1"/>
      </xdr:nvSpPr>
      <xdr:spPr>
        <a:xfrm>
          <a:off x="6737427" y="14481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75128</xdr:rowOff>
    </xdr:from>
    <xdr:ext cx="469744" cy="259045"/>
    <xdr:sp macro="" textlink="">
      <xdr:nvSpPr>
        <xdr:cNvPr id="376" name="n_1mainValue【公営住宅】&#10;一人当たり面積">
          <a:extLst>
            <a:ext uri="{FF2B5EF4-FFF2-40B4-BE49-F238E27FC236}">
              <a16:creationId xmlns:a16="http://schemas.microsoft.com/office/drawing/2014/main" id="{6B9EFF67-4565-4B41-86EA-A66120511494}"/>
            </a:ext>
          </a:extLst>
        </xdr:cNvPr>
        <xdr:cNvSpPr txBox="1"/>
      </xdr:nvSpPr>
      <xdr:spPr>
        <a:xfrm>
          <a:off x="9391727" y="14819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73496</xdr:rowOff>
    </xdr:from>
    <xdr:ext cx="469744" cy="259045"/>
    <xdr:sp macro="" textlink="">
      <xdr:nvSpPr>
        <xdr:cNvPr id="377" name="n_2mainValue【公営住宅】&#10;一人当たり面積">
          <a:extLst>
            <a:ext uri="{FF2B5EF4-FFF2-40B4-BE49-F238E27FC236}">
              <a16:creationId xmlns:a16="http://schemas.microsoft.com/office/drawing/2014/main" id="{3C8DB5D7-BBCD-4456-A940-D5E3932C011C}"/>
            </a:ext>
          </a:extLst>
        </xdr:cNvPr>
        <xdr:cNvSpPr txBox="1"/>
      </xdr:nvSpPr>
      <xdr:spPr>
        <a:xfrm>
          <a:off x="8515427" y="1481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73496</xdr:rowOff>
    </xdr:from>
    <xdr:ext cx="469744" cy="259045"/>
    <xdr:sp macro="" textlink="">
      <xdr:nvSpPr>
        <xdr:cNvPr id="378" name="n_3mainValue【公営住宅】&#10;一人当たり面積">
          <a:extLst>
            <a:ext uri="{FF2B5EF4-FFF2-40B4-BE49-F238E27FC236}">
              <a16:creationId xmlns:a16="http://schemas.microsoft.com/office/drawing/2014/main" id="{765E63A4-9BFC-415E-9BD7-1D66DF7E09EA}"/>
            </a:ext>
          </a:extLst>
        </xdr:cNvPr>
        <xdr:cNvSpPr txBox="1"/>
      </xdr:nvSpPr>
      <xdr:spPr>
        <a:xfrm>
          <a:off x="7626427" y="1481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75128</xdr:rowOff>
    </xdr:from>
    <xdr:ext cx="469744" cy="259045"/>
    <xdr:sp macro="" textlink="">
      <xdr:nvSpPr>
        <xdr:cNvPr id="379" name="n_4mainValue【公営住宅】&#10;一人当たり面積">
          <a:extLst>
            <a:ext uri="{FF2B5EF4-FFF2-40B4-BE49-F238E27FC236}">
              <a16:creationId xmlns:a16="http://schemas.microsoft.com/office/drawing/2014/main" id="{4A980B0B-FEB8-4B34-967D-CFE05C84CFA4}"/>
            </a:ext>
          </a:extLst>
        </xdr:cNvPr>
        <xdr:cNvSpPr txBox="1"/>
      </xdr:nvSpPr>
      <xdr:spPr>
        <a:xfrm>
          <a:off x="6737427" y="14819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669DFF1C-2F0F-4CC7-8312-2A479AE10F9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81" name="正方形/長方形 380">
          <a:extLst>
            <a:ext uri="{FF2B5EF4-FFF2-40B4-BE49-F238E27FC236}">
              <a16:creationId xmlns:a16="http://schemas.microsoft.com/office/drawing/2014/main" id="{DD010C48-98CF-4045-8E62-C9972E14AD1F}"/>
            </a:ext>
          </a:extLst>
        </xdr:cNvPr>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82" name="正方形/長方形 381">
          <a:extLst>
            <a:ext uri="{FF2B5EF4-FFF2-40B4-BE49-F238E27FC236}">
              <a16:creationId xmlns:a16="http://schemas.microsoft.com/office/drawing/2014/main" id="{7F76E6A6-4BF0-4FB0-9BD7-8F586796BFDF}"/>
            </a:ext>
          </a:extLst>
        </xdr:cNvPr>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83" name="正方形/長方形 382">
          <a:extLst>
            <a:ext uri="{FF2B5EF4-FFF2-40B4-BE49-F238E27FC236}">
              <a16:creationId xmlns:a16="http://schemas.microsoft.com/office/drawing/2014/main" id="{B90EC02F-A3A4-4828-B128-27C5D9356822}"/>
            </a:ext>
          </a:extLst>
        </xdr:cNvPr>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84" name="正方形/長方形 383">
          <a:extLst>
            <a:ext uri="{FF2B5EF4-FFF2-40B4-BE49-F238E27FC236}">
              <a16:creationId xmlns:a16="http://schemas.microsoft.com/office/drawing/2014/main" id="{A8C0CC22-488B-4507-A0AF-E7D73F77A393}"/>
            </a:ext>
          </a:extLst>
        </xdr:cNvPr>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947BD28C-5160-49FC-87BB-3820632CD31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4B653610-E603-4807-8578-47E16E5B91A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87" name="正方形/長方形 386">
          <a:extLst>
            <a:ext uri="{FF2B5EF4-FFF2-40B4-BE49-F238E27FC236}">
              <a16:creationId xmlns:a16="http://schemas.microsoft.com/office/drawing/2014/main" id="{066217BC-3A9B-4955-8C78-68DEAA95964B}"/>
            </a:ext>
          </a:extLst>
        </xdr:cNvPr>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88" name="正方形/長方形 387">
          <a:extLst>
            <a:ext uri="{FF2B5EF4-FFF2-40B4-BE49-F238E27FC236}">
              <a16:creationId xmlns:a16="http://schemas.microsoft.com/office/drawing/2014/main" id="{405815C2-8875-409D-B9B5-F23A1B628061}"/>
            </a:ext>
          </a:extLst>
        </xdr:cNvPr>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89" name="正方形/長方形 388">
          <a:extLst>
            <a:ext uri="{FF2B5EF4-FFF2-40B4-BE49-F238E27FC236}">
              <a16:creationId xmlns:a16="http://schemas.microsoft.com/office/drawing/2014/main" id="{6BB255E4-0D4D-4119-A3F1-FBCC77FC01DB}"/>
            </a:ext>
          </a:extLst>
        </xdr:cNvPr>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90" name="正方形/長方形 389">
          <a:extLst>
            <a:ext uri="{FF2B5EF4-FFF2-40B4-BE49-F238E27FC236}">
              <a16:creationId xmlns:a16="http://schemas.microsoft.com/office/drawing/2014/main" id="{E54D52A9-DDB5-443C-A30C-C38C1AEFFAB4}"/>
            </a:ext>
          </a:extLst>
        </xdr:cNvPr>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2E63E328-FD37-4D69-98E9-AED84B32499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891D2ADE-4562-4BBD-B22F-47893C6E877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E3BF9C83-B060-4ACF-A281-B285B4005A6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D77D97A4-86DF-4159-98B6-60D2080735A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8D21488A-7891-4D2F-9005-424F86359DA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5C2D5A02-D16A-410D-B28D-E19DEB999C0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31FF87C8-88EC-4897-A602-94B4227152F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82FAC3A6-9D05-4752-A93F-55F54335A15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BE9DAD36-55AD-4C16-AE41-516BCC9EAEA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E1CCB77B-CCAD-4FED-98B5-E90F9640824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8564D203-893E-47A3-AC66-73112A3FCE6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A0533FA9-7DB3-4200-8D36-3F0EE663539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02431103-B733-43E0-8319-FE51638634A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8C552461-A1E3-4E00-9BD4-4904E1438C2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AEB25FEF-0E92-4EA7-A702-270F13CFA2DD}"/>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A23B42F1-50CE-44AD-9948-B8675DBC113C}"/>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442B4033-8D25-415D-8C10-49EE8F90E81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B724D02B-8E22-433C-933F-AE55D66F407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45E5A64B-030C-4D18-99FE-FC9E2767087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08BE5091-917B-4CFB-9FEB-DA39A17D8AD1}"/>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CC60DD33-2C85-4BF8-84E4-17069681A1C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20650BD8-A9AA-437B-B428-9EA163F9A1E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DEFD2360-3607-407D-82E7-7E50EB6F42B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D3596ADA-9A91-439D-872C-72D3345E63F1}"/>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86460177-8D20-409E-AF0E-4B3191C07CC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131445</xdr:rowOff>
    </xdr:from>
    <xdr:to>
      <xdr:col>85</xdr:col>
      <xdr:colOff>126364</xdr:colOff>
      <xdr:row>40</xdr:row>
      <xdr:rowOff>97155</xdr:rowOff>
    </xdr:to>
    <xdr:cxnSp macro="">
      <xdr:nvCxnSpPr>
        <xdr:cNvPr id="416" name="直線コネクタ 415">
          <a:extLst>
            <a:ext uri="{FF2B5EF4-FFF2-40B4-BE49-F238E27FC236}">
              <a16:creationId xmlns:a16="http://schemas.microsoft.com/office/drawing/2014/main" id="{3B37C4F3-7DC8-4FCD-9C69-F31A43046D18}"/>
            </a:ext>
          </a:extLst>
        </xdr:cNvPr>
        <xdr:cNvCxnSpPr/>
      </xdr:nvCxnSpPr>
      <xdr:spPr>
        <a:xfrm flipV="1">
          <a:off x="16318864" y="5960745"/>
          <a:ext cx="0" cy="994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100982</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EE907ADA-44E5-44D5-80E2-A7FC86439DAE}"/>
            </a:ext>
          </a:extLst>
        </xdr:cNvPr>
        <xdr:cNvSpPr txBox="1"/>
      </xdr:nvSpPr>
      <xdr:spPr>
        <a:xfrm>
          <a:off x="16357600" y="695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97155</xdr:rowOff>
    </xdr:from>
    <xdr:to>
      <xdr:col>86</xdr:col>
      <xdr:colOff>25400</xdr:colOff>
      <xdr:row>40</xdr:row>
      <xdr:rowOff>97155</xdr:rowOff>
    </xdr:to>
    <xdr:cxnSp macro="">
      <xdr:nvCxnSpPr>
        <xdr:cNvPr id="418" name="直線コネクタ 417">
          <a:extLst>
            <a:ext uri="{FF2B5EF4-FFF2-40B4-BE49-F238E27FC236}">
              <a16:creationId xmlns:a16="http://schemas.microsoft.com/office/drawing/2014/main" id="{35CF0CCE-BC7A-479F-9FE9-555E8ADA3CB5}"/>
            </a:ext>
          </a:extLst>
        </xdr:cNvPr>
        <xdr:cNvCxnSpPr/>
      </xdr:nvCxnSpPr>
      <xdr:spPr>
        <a:xfrm>
          <a:off x="16230600" y="6955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78122</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709754AC-833C-40FC-BF24-29BB295E17F7}"/>
            </a:ext>
          </a:extLst>
        </xdr:cNvPr>
        <xdr:cNvSpPr txBox="1"/>
      </xdr:nvSpPr>
      <xdr:spPr>
        <a:xfrm>
          <a:off x="16357600" y="573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131445</xdr:rowOff>
    </xdr:from>
    <xdr:to>
      <xdr:col>86</xdr:col>
      <xdr:colOff>25400</xdr:colOff>
      <xdr:row>34</xdr:row>
      <xdr:rowOff>131445</xdr:rowOff>
    </xdr:to>
    <xdr:cxnSp macro="">
      <xdr:nvCxnSpPr>
        <xdr:cNvPr id="420" name="直線コネクタ 419">
          <a:extLst>
            <a:ext uri="{FF2B5EF4-FFF2-40B4-BE49-F238E27FC236}">
              <a16:creationId xmlns:a16="http://schemas.microsoft.com/office/drawing/2014/main" id="{0481707E-19D5-4DC8-9E1A-E84AAD5B0BE4}"/>
            </a:ext>
          </a:extLst>
        </xdr:cNvPr>
        <xdr:cNvCxnSpPr/>
      </xdr:nvCxnSpPr>
      <xdr:spPr>
        <a:xfrm>
          <a:off x="16230600" y="5960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128287</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19C018E2-7A83-49BA-A3A5-F986D8757C04}"/>
            </a:ext>
          </a:extLst>
        </xdr:cNvPr>
        <xdr:cNvSpPr txBox="1"/>
      </xdr:nvSpPr>
      <xdr:spPr>
        <a:xfrm>
          <a:off x="16357600" y="6129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422" name="フローチャート: 判断 421">
          <a:extLst>
            <a:ext uri="{FF2B5EF4-FFF2-40B4-BE49-F238E27FC236}">
              <a16:creationId xmlns:a16="http://schemas.microsoft.com/office/drawing/2014/main" id="{E31E4930-9E1A-4EF4-A1FD-9C52FC14B4CF}"/>
            </a:ext>
          </a:extLst>
        </xdr:cNvPr>
        <xdr:cNvSpPr/>
      </xdr:nvSpPr>
      <xdr:spPr>
        <a:xfrm>
          <a:off x="162687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86360</xdr:rowOff>
    </xdr:from>
    <xdr:to>
      <xdr:col>81</xdr:col>
      <xdr:colOff>101600</xdr:colOff>
      <xdr:row>37</xdr:row>
      <xdr:rowOff>16510</xdr:rowOff>
    </xdr:to>
    <xdr:sp macro="" textlink="">
      <xdr:nvSpPr>
        <xdr:cNvPr id="423" name="フローチャート: 判断 422">
          <a:extLst>
            <a:ext uri="{FF2B5EF4-FFF2-40B4-BE49-F238E27FC236}">
              <a16:creationId xmlns:a16="http://schemas.microsoft.com/office/drawing/2014/main" id="{7E08DA0C-8FAC-4E07-BA23-AE3D551718E5}"/>
            </a:ext>
          </a:extLst>
        </xdr:cNvPr>
        <xdr:cNvSpPr/>
      </xdr:nvSpPr>
      <xdr:spPr>
        <a:xfrm>
          <a:off x="15430500" y="625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84455</xdr:rowOff>
    </xdr:from>
    <xdr:to>
      <xdr:col>76</xdr:col>
      <xdr:colOff>165100</xdr:colOff>
      <xdr:row>37</xdr:row>
      <xdr:rowOff>14605</xdr:rowOff>
    </xdr:to>
    <xdr:sp macro="" textlink="">
      <xdr:nvSpPr>
        <xdr:cNvPr id="424" name="フローチャート: 判断 423">
          <a:extLst>
            <a:ext uri="{FF2B5EF4-FFF2-40B4-BE49-F238E27FC236}">
              <a16:creationId xmlns:a16="http://schemas.microsoft.com/office/drawing/2014/main" id="{D9C530C9-ABE8-4ED8-80D6-4EE2E432A7E2}"/>
            </a:ext>
          </a:extLst>
        </xdr:cNvPr>
        <xdr:cNvSpPr/>
      </xdr:nvSpPr>
      <xdr:spPr>
        <a:xfrm>
          <a:off x="14541500" y="625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101600</xdr:rowOff>
    </xdr:from>
    <xdr:to>
      <xdr:col>72</xdr:col>
      <xdr:colOff>38100</xdr:colOff>
      <xdr:row>37</xdr:row>
      <xdr:rowOff>31750</xdr:rowOff>
    </xdr:to>
    <xdr:sp macro="" textlink="">
      <xdr:nvSpPr>
        <xdr:cNvPr id="425" name="フローチャート: 判断 424">
          <a:extLst>
            <a:ext uri="{FF2B5EF4-FFF2-40B4-BE49-F238E27FC236}">
              <a16:creationId xmlns:a16="http://schemas.microsoft.com/office/drawing/2014/main" id="{6559EA21-7BE9-4845-8070-BD2FFF0E7098}"/>
            </a:ext>
          </a:extLst>
        </xdr:cNvPr>
        <xdr:cNvSpPr/>
      </xdr:nvSpPr>
      <xdr:spPr>
        <a:xfrm>
          <a:off x="13652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99695</xdr:rowOff>
    </xdr:from>
    <xdr:to>
      <xdr:col>67</xdr:col>
      <xdr:colOff>101600</xdr:colOff>
      <xdr:row>37</xdr:row>
      <xdr:rowOff>29845</xdr:rowOff>
    </xdr:to>
    <xdr:sp macro="" textlink="">
      <xdr:nvSpPr>
        <xdr:cNvPr id="426" name="フローチャート: 判断 425">
          <a:extLst>
            <a:ext uri="{FF2B5EF4-FFF2-40B4-BE49-F238E27FC236}">
              <a16:creationId xmlns:a16="http://schemas.microsoft.com/office/drawing/2014/main" id="{8FF372BC-F38A-4405-B726-A07D1C6CD309}"/>
            </a:ext>
          </a:extLst>
        </xdr:cNvPr>
        <xdr:cNvSpPr/>
      </xdr:nvSpPr>
      <xdr:spPr>
        <a:xfrm>
          <a:off x="1276350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374B7C94-5E0F-4C6D-A7D0-4FCB8970462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4850BC5C-3B48-4EBC-B62B-30F9A164230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862DC684-0404-4C31-BAB6-45EE8AD3367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FABE118D-48D2-455F-88DE-402F57F0A61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8AB1FF0-1A57-40E2-A34C-A22C955B81C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50165</xdr:rowOff>
    </xdr:from>
    <xdr:to>
      <xdr:col>85</xdr:col>
      <xdr:colOff>177800</xdr:colOff>
      <xdr:row>37</xdr:row>
      <xdr:rowOff>151765</xdr:rowOff>
    </xdr:to>
    <xdr:sp macro="" textlink="">
      <xdr:nvSpPr>
        <xdr:cNvPr id="432" name="楕円 431">
          <a:extLst>
            <a:ext uri="{FF2B5EF4-FFF2-40B4-BE49-F238E27FC236}">
              <a16:creationId xmlns:a16="http://schemas.microsoft.com/office/drawing/2014/main" id="{759587AD-A549-4A9F-9B11-2E12FA3C7436}"/>
            </a:ext>
          </a:extLst>
        </xdr:cNvPr>
        <xdr:cNvSpPr/>
      </xdr:nvSpPr>
      <xdr:spPr>
        <a:xfrm>
          <a:off x="16268700" y="639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28592</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F7E9A164-55CC-4E13-BCC5-62314BA7F281}"/>
            </a:ext>
          </a:extLst>
        </xdr:cNvPr>
        <xdr:cNvSpPr txBox="1"/>
      </xdr:nvSpPr>
      <xdr:spPr>
        <a:xfrm>
          <a:off x="16357600" y="637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8255</xdr:rowOff>
    </xdr:from>
    <xdr:to>
      <xdr:col>81</xdr:col>
      <xdr:colOff>101600</xdr:colOff>
      <xdr:row>37</xdr:row>
      <xdr:rowOff>109855</xdr:rowOff>
    </xdr:to>
    <xdr:sp macro="" textlink="">
      <xdr:nvSpPr>
        <xdr:cNvPr id="434" name="楕円 433">
          <a:extLst>
            <a:ext uri="{FF2B5EF4-FFF2-40B4-BE49-F238E27FC236}">
              <a16:creationId xmlns:a16="http://schemas.microsoft.com/office/drawing/2014/main" id="{7B7C59AC-EE4F-4C08-B6DD-D8FEEE411A18}"/>
            </a:ext>
          </a:extLst>
        </xdr:cNvPr>
        <xdr:cNvSpPr/>
      </xdr:nvSpPr>
      <xdr:spPr>
        <a:xfrm>
          <a:off x="15430500" y="635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59055</xdr:rowOff>
    </xdr:from>
    <xdr:to>
      <xdr:col>85</xdr:col>
      <xdr:colOff>127000</xdr:colOff>
      <xdr:row>37</xdr:row>
      <xdr:rowOff>100965</xdr:rowOff>
    </xdr:to>
    <xdr:cxnSp macro="">
      <xdr:nvCxnSpPr>
        <xdr:cNvPr id="435" name="直線コネクタ 434">
          <a:extLst>
            <a:ext uri="{FF2B5EF4-FFF2-40B4-BE49-F238E27FC236}">
              <a16:creationId xmlns:a16="http://schemas.microsoft.com/office/drawing/2014/main" id="{94FFA5B6-8F80-442D-95B7-F55BBED6F552}"/>
            </a:ext>
          </a:extLst>
        </xdr:cNvPr>
        <xdr:cNvCxnSpPr/>
      </xdr:nvCxnSpPr>
      <xdr:spPr>
        <a:xfrm>
          <a:off x="15481300" y="640270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153035</xdr:rowOff>
    </xdr:from>
    <xdr:to>
      <xdr:col>76</xdr:col>
      <xdr:colOff>165100</xdr:colOff>
      <xdr:row>37</xdr:row>
      <xdr:rowOff>83185</xdr:rowOff>
    </xdr:to>
    <xdr:sp macro="" textlink="">
      <xdr:nvSpPr>
        <xdr:cNvPr id="436" name="楕円 435">
          <a:extLst>
            <a:ext uri="{FF2B5EF4-FFF2-40B4-BE49-F238E27FC236}">
              <a16:creationId xmlns:a16="http://schemas.microsoft.com/office/drawing/2014/main" id="{3EAB517D-7B2C-495E-821F-36D286AFC867}"/>
            </a:ext>
          </a:extLst>
        </xdr:cNvPr>
        <xdr:cNvSpPr/>
      </xdr:nvSpPr>
      <xdr:spPr>
        <a:xfrm>
          <a:off x="14541500" y="632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32385</xdr:rowOff>
    </xdr:from>
    <xdr:to>
      <xdr:col>81</xdr:col>
      <xdr:colOff>50800</xdr:colOff>
      <xdr:row>37</xdr:row>
      <xdr:rowOff>59055</xdr:rowOff>
    </xdr:to>
    <xdr:cxnSp macro="">
      <xdr:nvCxnSpPr>
        <xdr:cNvPr id="437" name="直線コネクタ 436">
          <a:extLst>
            <a:ext uri="{FF2B5EF4-FFF2-40B4-BE49-F238E27FC236}">
              <a16:creationId xmlns:a16="http://schemas.microsoft.com/office/drawing/2014/main" id="{A70012DC-3905-445F-90B9-433D3E37A7CB}"/>
            </a:ext>
          </a:extLst>
        </xdr:cNvPr>
        <xdr:cNvCxnSpPr/>
      </xdr:nvCxnSpPr>
      <xdr:spPr>
        <a:xfrm>
          <a:off x="14592300" y="637603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107315</xdr:rowOff>
    </xdr:from>
    <xdr:to>
      <xdr:col>72</xdr:col>
      <xdr:colOff>38100</xdr:colOff>
      <xdr:row>37</xdr:row>
      <xdr:rowOff>37465</xdr:rowOff>
    </xdr:to>
    <xdr:sp macro="" textlink="">
      <xdr:nvSpPr>
        <xdr:cNvPr id="438" name="楕円 437">
          <a:extLst>
            <a:ext uri="{FF2B5EF4-FFF2-40B4-BE49-F238E27FC236}">
              <a16:creationId xmlns:a16="http://schemas.microsoft.com/office/drawing/2014/main" id="{02EC7B9D-34E8-49C6-B959-EC53757EEE42}"/>
            </a:ext>
          </a:extLst>
        </xdr:cNvPr>
        <xdr:cNvSpPr/>
      </xdr:nvSpPr>
      <xdr:spPr>
        <a:xfrm>
          <a:off x="13652500" y="627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158115</xdr:rowOff>
    </xdr:from>
    <xdr:to>
      <xdr:col>76</xdr:col>
      <xdr:colOff>114300</xdr:colOff>
      <xdr:row>37</xdr:row>
      <xdr:rowOff>32385</xdr:rowOff>
    </xdr:to>
    <xdr:cxnSp macro="">
      <xdr:nvCxnSpPr>
        <xdr:cNvPr id="439" name="直線コネクタ 438">
          <a:extLst>
            <a:ext uri="{FF2B5EF4-FFF2-40B4-BE49-F238E27FC236}">
              <a16:creationId xmlns:a16="http://schemas.microsoft.com/office/drawing/2014/main" id="{1CD3D50F-7AE6-4FFD-9909-3A5883899C45}"/>
            </a:ext>
          </a:extLst>
        </xdr:cNvPr>
        <xdr:cNvCxnSpPr/>
      </xdr:nvCxnSpPr>
      <xdr:spPr>
        <a:xfrm>
          <a:off x="13703300" y="633031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63500</xdr:rowOff>
    </xdr:from>
    <xdr:to>
      <xdr:col>67</xdr:col>
      <xdr:colOff>101600</xdr:colOff>
      <xdr:row>36</xdr:row>
      <xdr:rowOff>165100</xdr:rowOff>
    </xdr:to>
    <xdr:sp macro="" textlink="">
      <xdr:nvSpPr>
        <xdr:cNvPr id="440" name="楕円 439">
          <a:extLst>
            <a:ext uri="{FF2B5EF4-FFF2-40B4-BE49-F238E27FC236}">
              <a16:creationId xmlns:a16="http://schemas.microsoft.com/office/drawing/2014/main" id="{9C7C3E85-8EE9-4E07-9609-51BA9492A090}"/>
            </a:ext>
          </a:extLst>
        </xdr:cNvPr>
        <xdr:cNvSpPr/>
      </xdr:nvSpPr>
      <xdr:spPr>
        <a:xfrm>
          <a:off x="127635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114300</xdr:rowOff>
    </xdr:from>
    <xdr:to>
      <xdr:col>71</xdr:col>
      <xdr:colOff>177800</xdr:colOff>
      <xdr:row>36</xdr:row>
      <xdr:rowOff>158115</xdr:rowOff>
    </xdr:to>
    <xdr:cxnSp macro="">
      <xdr:nvCxnSpPr>
        <xdr:cNvPr id="441" name="直線コネクタ 440">
          <a:extLst>
            <a:ext uri="{FF2B5EF4-FFF2-40B4-BE49-F238E27FC236}">
              <a16:creationId xmlns:a16="http://schemas.microsoft.com/office/drawing/2014/main" id="{B32D2E9E-AE4E-42AE-ABDC-770521A1B1A0}"/>
            </a:ext>
          </a:extLst>
        </xdr:cNvPr>
        <xdr:cNvCxnSpPr/>
      </xdr:nvCxnSpPr>
      <xdr:spPr>
        <a:xfrm>
          <a:off x="12814300" y="628650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33037</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FC53A976-A029-417D-8194-8972A740FD52}"/>
            </a:ext>
          </a:extLst>
        </xdr:cNvPr>
        <xdr:cNvSpPr txBox="1"/>
      </xdr:nvSpPr>
      <xdr:spPr>
        <a:xfrm>
          <a:off x="15266044" y="603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31132</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6AD7C934-95FD-4F90-BBE8-67F9A32E4FB8}"/>
            </a:ext>
          </a:extLst>
        </xdr:cNvPr>
        <xdr:cNvSpPr txBox="1"/>
      </xdr:nvSpPr>
      <xdr:spPr>
        <a:xfrm>
          <a:off x="14389744" y="603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48277</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9349350F-90C7-4CBA-ADBE-74EC0B38C3C7}"/>
            </a:ext>
          </a:extLst>
        </xdr:cNvPr>
        <xdr:cNvSpPr txBox="1"/>
      </xdr:nvSpPr>
      <xdr:spPr>
        <a:xfrm>
          <a:off x="135007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20972</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B78B546F-EF1A-4D9C-ABF7-A91ECC269D04}"/>
            </a:ext>
          </a:extLst>
        </xdr:cNvPr>
        <xdr:cNvSpPr txBox="1"/>
      </xdr:nvSpPr>
      <xdr:spPr>
        <a:xfrm>
          <a:off x="12611744" y="636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100982</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C8426C29-80FA-45FF-8848-D2DF7AFAF780}"/>
            </a:ext>
          </a:extLst>
        </xdr:cNvPr>
        <xdr:cNvSpPr txBox="1"/>
      </xdr:nvSpPr>
      <xdr:spPr>
        <a:xfrm>
          <a:off x="15266044" y="644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74312</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BF0D6166-37BA-4431-B0D7-122CA0703377}"/>
            </a:ext>
          </a:extLst>
        </xdr:cNvPr>
        <xdr:cNvSpPr txBox="1"/>
      </xdr:nvSpPr>
      <xdr:spPr>
        <a:xfrm>
          <a:off x="14389744" y="641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28592</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7A7ED318-335A-46DF-A2D0-FF698C8C8217}"/>
            </a:ext>
          </a:extLst>
        </xdr:cNvPr>
        <xdr:cNvSpPr txBox="1"/>
      </xdr:nvSpPr>
      <xdr:spPr>
        <a:xfrm>
          <a:off x="13500744" y="637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10177</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30627D8E-28DE-47D8-92CF-42007DF6B8FD}"/>
            </a:ext>
          </a:extLst>
        </xdr:cNvPr>
        <xdr:cNvSpPr txBox="1"/>
      </xdr:nvSpPr>
      <xdr:spPr>
        <a:xfrm>
          <a:off x="126117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3E84F1AE-6919-4069-B4E1-4C5F1201646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02855F14-FB37-4A72-A529-5EDE3E0052F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35F7FDF5-947A-40F2-B22A-A64E716DCA7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7B06FCEF-8BED-4E46-B5FD-12255EEABD9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F2BE539B-B62F-4389-9C06-B4156912E58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9F50881C-CC29-4238-AA38-82845B0694C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BD461BC4-2AA1-4706-B27A-A10C7C62ED9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A4F7C739-2F3A-4ECB-9D05-782D125A43F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3F71437B-90A6-4124-99E7-4A49E8AE8F4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77C8BE22-1991-42D7-A568-7F0709045E9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a:extLst>
            <a:ext uri="{FF2B5EF4-FFF2-40B4-BE49-F238E27FC236}">
              <a16:creationId xmlns:a16="http://schemas.microsoft.com/office/drawing/2014/main" id="{F9D009CD-F312-4CAB-92D7-4F6AC3A3C856}"/>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1" name="テキスト ボックス 460">
          <a:extLst>
            <a:ext uri="{FF2B5EF4-FFF2-40B4-BE49-F238E27FC236}">
              <a16:creationId xmlns:a16="http://schemas.microsoft.com/office/drawing/2014/main" id="{DAA5455D-8E31-4C7D-A0CD-CEB8103FB295}"/>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a:extLst>
            <a:ext uri="{FF2B5EF4-FFF2-40B4-BE49-F238E27FC236}">
              <a16:creationId xmlns:a16="http://schemas.microsoft.com/office/drawing/2014/main" id="{E7228E43-DF1A-4E9F-9206-5D6B4839880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3" name="テキスト ボックス 462">
          <a:extLst>
            <a:ext uri="{FF2B5EF4-FFF2-40B4-BE49-F238E27FC236}">
              <a16:creationId xmlns:a16="http://schemas.microsoft.com/office/drawing/2014/main" id="{340996DD-A372-4F69-8AF8-D8739B2386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a:extLst>
            <a:ext uri="{FF2B5EF4-FFF2-40B4-BE49-F238E27FC236}">
              <a16:creationId xmlns:a16="http://schemas.microsoft.com/office/drawing/2014/main" id="{D389394D-D0A0-48C8-A54C-507419B5A6A9}"/>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5" name="テキスト ボックス 464">
          <a:extLst>
            <a:ext uri="{FF2B5EF4-FFF2-40B4-BE49-F238E27FC236}">
              <a16:creationId xmlns:a16="http://schemas.microsoft.com/office/drawing/2014/main" id="{BE7A071D-9BC1-40A9-A48A-62261C36B2BA}"/>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a:extLst>
            <a:ext uri="{FF2B5EF4-FFF2-40B4-BE49-F238E27FC236}">
              <a16:creationId xmlns:a16="http://schemas.microsoft.com/office/drawing/2014/main" id="{3B5BA0D9-AA2C-4790-A34D-B80CE644F30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7" name="テキスト ボックス 466">
          <a:extLst>
            <a:ext uri="{FF2B5EF4-FFF2-40B4-BE49-F238E27FC236}">
              <a16:creationId xmlns:a16="http://schemas.microsoft.com/office/drawing/2014/main" id="{86A1086D-F5AE-4D4E-A8D9-0146D0D11585}"/>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A419212B-27BF-4F7E-B2D9-C1C9CB83DD2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0FACE2A2-5B72-4915-8902-E1B4B3C6B4A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24E1255F-AE2F-429D-9D3D-1D907F5F099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35052</xdr:rowOff>
    </xdr:from>
    <xdr:to>
      <xdr:col>116</xdr:col>
      <xdr:colOff>62864</xdr:colOff>
      <xdr:row>41</xdr:row>
      <xdr:rowOff>9906</xdr:rowOff>
    </xdr:to>
    <xdr:cxnSp macro="">
      <xdr:nvCxnSpPr>
        <xdr:cNvPr id="471" name="直線コネクタ 470">
          <a:extLst>
            <a:ext uri="{FF2B5EF4-FFF2-40B4-BE49-F238E27FC236}">
              <a16:creationId xmlns:a16="http://schemas.microsoft.com/office/drawing/2014/main" id="{619C8082-6F6F-4F87-A61B-FBC712346445}"/>
            </a:ext>
          </a:extLst>
        </xdr:cNvPr>
        <xdr:cNvCxnSpPr/>
      </xdr:nvCxnSpPr>
      <xdr:spPr>
        <a:xfrm flipV="1">
          <a:off x="22160864" y="5864352"/>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13733</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0AE4E9C1-B244-4C40-A72A-961F2D62ED9D}"/>
            </a:ext>
          </a:extLst>
        </xdr:cNvPr>
        <xdr:cNvSpPr txBox="1"/>
      </xdr:nvSpPr>
      <xdr:spPr>
        <a:xfrm>
          <a:off x="22199600" y="704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xdr:rowOff>
    </xdr:from>
    <xdr:to>
      <xdr:col>116</xdr:col>
      <xdr:colOff>152400</xdr:colOff>
      <xdr:row>41</xdr:row>
      <xdr:rowOff>9906</xdr:rowOff>
    </xdr:to>
    <xdr:cxnSp macro="">
      <xdr:nvCxnSpPr>
        <xdr:cNvPr id="473" name="直線コネクタ 472">
          <a:extLst>
            <a:ext uri="{FF2B5EF4-FFF2-40B4-BE49-F238E27FC236}">
              <a16:creationId xmlns:a16="http://schemas.microsoft.com/office/drawing/2014/main" id="{9CE307DE-7314-4CB5-8734-40861DC974FA}"/>
            </a:ext>
          </a:extLst>
        </xdr:cNvPr>
        <xdr:cNvCxnSpPr/>
      </xdr:nvCxnSpPr>
      <xdr:spPr>
        <a:xfrm>
          <a:off x="22072600" y="7039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153179</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41ADA4E5-D306-4EE9-8652-D22F0050FDEA}"/>
            </a:ext>
          </a:extLst>
        </xdr:cNvPr>
        <xdr:cNvSpPr txBox="1"/>
      </xdr:nvSpPr>
      <xdr:spPr>
        <a:xfrm>
          <a:off x="22199600" y="5639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35052</xdr:rowOff>
    </xdr:from>
    <xdr:to>
      <xdr:col>116</xdr:col>
      <xdr:colOff>152400</xdr:colOff>
      <xdr:row>34</xdr:row>
      <xdr:rowOff>35052</xdr:rowOff>
    </xdr:to>
    <xdr:cxnSp macro="">
      <xdr:nvCxnSpPr>
        <xdr:cNvPr id="475" name="直線コネクタ 474">
          <a:extLst>
            <a:ext uri="{FF2B5EF4-FFF2-40B4-BE49-F238E27FC236}">
              <a16:creationId xmlns:a16="http://schemas.microsoft.com/office/drawing/2014/main" id="{0201FD33-4EF6-4F90-9896-ACB627534821}"/>
            </a:ext>
          </a:extLst>
        </xdr:cNvPr>
        <xdr:cNvCxnSpPr/>
      </xdr:nvCxnSpPr>
      <xdr:spPr>
        <a:xfrm>
          <a:off x="22072600" y="586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123715</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826A4236-ED38-4448-A617-ABA521A2C811}"/>
            </a:ext>
          </a:extLst>
        </xdr:cNvPr>
        <xdr:cNvSpPr txBox="1"/>
      </xdr:nvSpPr>
      <xdr:spPr>
        <a:xfrm>
          <a:off x="22199600" y="6638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100838</xdr:rowOff>
    </xdr:from>
    <xdr:to>
      <xdr:col>116</xdr:col>
      <xdr:colOff>114300</xdr:colOff>
      <xdr:row>40</xdr:row>
      <xdr:rowOff>30988</xdr:rowOff>
    </xdr:to>
    <xdr:sp macro="" textlink="">
      <xdr:nvSpPr>
        <xdr:cNvPr id="477" name="フローチャート: 判断 476">
          <a:extLst>
            <a:ext uri="{FF2B5EF4-FFF2-40B4-BE49-F238E27FC236}">
              <a16:creationId xmlns:a16="http://schemas.microsoft.com/office/drawing/2014/main" id="{24985409-0DD3-4E0C-986C-02393AD33C3F}"/>
            </a:ext>
          </a:extLst>
        </xdr:cNvPr>
        <xdr:cNvSpPr/>
      </xdr:nvSpPr>
      <xdr:spPr>
        <a:xfrm>
          <a:off x="22110700" y="678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100838</xdr:rowOff>
    </xdr:from>
    <xdr:to>
      <xdr:col>112</xdr:col>
      <xdr:colOff>38100</xdr:colOff>
      <xdr:row>40</xdr:row>
      <xdr:rowOff>30988</xdr:rowOff>
    </xdr:to>
    <xdr:sp macro="" textlink="">
      <xdr:nvSpPr>
        <xdr:cNvPr id="478" name="フローチャート: 判断 477">
          <a:extLst>
            <a:ext uri="{FF2B5EF4-FFF2-40B4-BE49-F238E27FC236}">
              <a16:creationId xmlns:a16="http://schemas.microsoft.com/office/drawing/2014/main" id="{813730C2-C839-4453-A6B1-5159A35ECA9B}"/>
            </a:ext>
          </a:extLst>
        </xdr:cNvPr>
        <xdr:cNvSpPr/>
      </xdr:nvSpPr>
      <xdr:spPr>
        <a:xfrm>
          <a:off x="21272500" y="678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100838</xdr:rowOff>
    </xdr:from>
    <xdr:to>
      <xdr:col>107</xdr:col>
      <xdr:colOff>101600</xdr:colOff>
      <xdr:row>40</xdr:row>
      <xdr:rowOff>30988</xdr:rowOff>
    </xdr:to>
    <xdr:sp macro="" textlink="">
      <xdr:nvSpPr>
        <xdr:cNvPr id="479" name="フローチャート: 判断 478">
          <a:extLst>
            <a:ext uri="{FF2B5EF4-FFF2-40B4-BE49-F238E27FC236}">
              <a16:creationId xmlns:a16="http://schemas.microsoft.com/office/drawing/2014/main" id="{62FB1FA5-A64A-4D1C-9014-C31F0E7315D6}"/>
            </a:ext>
          </a:extLst>
        </xdr:cNvPr>
        <xdr:cNvSpPr/>
      </xdr:nvSpPr>
      <xdr:spPr>
        <a:xfrm>
          <a:off x="20383500" y="678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114554</xdr:rowOff>
    </xdr:from>
    <xdr:to>
      <xdr:col>102</xdr:col>
      <xdr:colOff>165100</xdr:colOff>
      <xdr:row>40</xdr:row>
      <xdr:rowOff>44704</xdr:rowOff>
    </xdr:to>
    <xdr:sp macro="" textlink="">
      <xdr:nvSpPr>
        <xdr:cNvPr id="480" name="フローチャート: 判断 479">
          <a:extLst>
            <a:ext uri="{FF2B5EF4-FFF2-40B4-BE49-F238E27FC236}">
              <a16:creationId xmlns:a16="http://schemas.microsoft.com/office/drawing/2014/main" id="{235AD9DD-A8DF-4C75-93C2-AA9319C8DD05}"/>
            </a:ext>
          </a:extLst>
        </xdr:cNvPr>
        <xdr:cNvSpPr/>
      </xdr:nvSpPr>
      <xdr:spPr>
        <a:xfrm>
          <a:off x="194945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119126</xdr:rowOff>
    </xdr:from>
    <xdr:to>
      <xdr:col>98</xdr:col>
      <xdr:colOff>38100</xdr:colOff>
      <xdr:row>40</xdr:row>
      <xdr:rowOff>49276</xdr:rowOff>
    </xdr:to>
    <xdr:sp macro="" textlink="">
      <xdr:nvSpPr>
        <xdr:cNvPr id="481" name="フローチャート: 判断 480">
          <a:extLst>
            <a:ext uri="{FF2B5EF4-FFF2-40B4-BE49-F238E27FC236}">
              <a16:creationId xmlns:a16="http://schemas.microsoft.com/office/drawing/2014/main" id="{CFAF72BB-DC6E-4D31-8166-D8F13D7DC747}"/>
            </a:ext>
          </a:extLst>
        </xdr:cNvPr>
        <xdr:cNvSpPr/>
      </xdr:nvSpPr>
      <xdr:spPr>
        <a:xfrm>
          <a:off x="18605500" y="680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467A8604-5FF7-478D-AAE6-2A22016C384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B4B07595-8A07-4C56-8D24-933C0487FAE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BACB391F-88BB-462C-9F93-9C574394663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C70C09E5-FE9F-49A8-A0D5-3677B2916AA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5BA7B0EE-87DB-4499-93DF-79DF4981017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164846</xdr:rowOff>
    </xdr:from>
    <xdr:to>
      <xdr:col>116</xdr:col>
      <xdr:colOff>114300</xdr:colOff>
      <xdr:row>40</xdr:row>
      <xdr:rowOff>94996</xdr:rowOff>
    </xdr:to>
    <xdr:sp macro="" textlink="">
      <xdr:nvSpPr>
        <xdr:cNvPr id="487" name="楕円 486">
          <a:extLst>
            <a:ext uri="{FF2B5EF4-FFF2-40B4-BE49-F238E27FC236}">
              <a16:creationId xmlns:a16="http://schemas.microsoft.com/office/drawing/2014/main" id="{6B531001-645F-4CDA-B7F3-8AA87C56377C}"/>
            </a:ext>
          </a:extLst>
        </xdr:cNvPr>
        <xdr:cNvSpPr/>
      </xdr:nvSpPr>
      <xdr:spPr>
        <a:xfrm>
          <a:off x="22110700" y="685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143273</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684782D7-AE18-4789-82D1-F738D98DB03B}"/>
            </a:ext>
          </a:extLst>
        </xdr:cNvPr>
        <xdr:cNvSpPr txBox="1"/>
      </xdr:nvSpPr>
      <xdr:spPr>
        <a:xfrm>
          <a:off x="22199600" y="682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164846</xdr:rowOff>
    </xdr:from>
    <xdr:to>
      <xdr:col>112</xdr:col>
      <xdr:colOff>38100</xdr:colOff>
      <xdr:row>40</xdr:row>
      <xdr:rowOff>94996</xdr:rowOff>
    </xdr:to>
    <xdr:sp macro="" textlink="">
      <xdr:nvSpPr>
        <xdr:cNvPr id="489" name="楕円 488">
          <a:extLst>
            <a:ext uri="{FF2B5EF4-FFF2-40B4-BE49-F238E27FC236}">
              <a16:creationId xmlns:a16="http://schemas.microsoft.com/office/drawing/2014/main" id="{60867793-B3C4-4E7C-8513-6FC8F8D2A9E1}"/>
            </a:ext>
          </a:extLst>
        </xdr:cNvPr>
        <xdr:cNvSpPr/>
      </xdr:nvSpPr>
      <xdr:spPr>
        <a:xfrm>
          <a:off x="21272500" y="685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44196</xdr:rowOff>
    </xdr:from>
    <xdr:to>
      <xdr:col>116</xdr:col>
      <xdr:colOff>63500</xdr:colOff>
      <xdr:row>40</xdr:row>
      <xdr:rowOff>44196</xdr:rowOff>
    </xdr:to>
    <xdr:cxnSp macro="">
      <xdr:nvCxnSpPr>
        <xdr:cNvPr id="490" name="直線コネクタ 489">
          <a:extLst>
            <a:ext uri="{FF2B5EF4-FFF2-40B4-BE49-F238E27FC236}">
              <a16:creationId xmlns:a16="http://schemas.microsoft.com/office/drawing/2014/main" id="{CA144BCE-8B62-410C-867B-967D6DA56F45}"/>
            </a:ext>
          </a:extLst>
        </xdr:cNvPr>
        <xdr:cNvCxnSpPr/>
      </xdr:nvCxnSpPr>
      <xdr:spPr>
        <a:xfrm>
          <a:off x="21323300" y="690219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169418</xdr:rowOff>
    </xdr:from>
    <xdr:to>
      <xdr:col>107</xdr:col>
      <xdr:colOff>101600</xdr:colOff>
      <xdr:row>40</xdr:row>
      <xdr:rowOff>99568</xdr:rowOff>
    </xdr:to>
    <xdr:sp macro="" textlink="">
      <xdr:nvSpPr>
        <xdr:cNvPr id="491" name="楕円 490">
          <a:extLst>
            <a:ext uri="{FF2B5EF4-FFF2-40B4-BE49-F238E27FC236}">
              <a16:creationId xmlns:a16="http://schemas.microsoft.com/office/drawing/2014/main" id="{F3B8C332-2FE2-4065-855E-5754F5FE2C56}"/>
            </a:ext>
          </a:extLst>
        </xdr:cNvPr>
        <xdr:cNvSpPr/>
      </xdr:nvSpPr>
      <xdr:spPr>
        <a:xfrm>
          <a:off x="203835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44196</xdr:rowOff>
    </xdr:from>
    <xdr:to>
      <xdr:col>111</xdr:col>
      <xdr:colOff>177800</xdr:colOff>
      <xdr:row>40</xdr:row>
      <xdr:rowOff>48768</xdr:rowOff>
    </xdr:to>
    <xdr:cxnSp macro="">
      <xdr:nvCxnSpPr>
        <xdr:cNvPr id="492" name="直線コネクタ 491">
          <a:extLst>
            <a:ext uri="{FF2B5EF4-FFF2-40B4-BE49-F238E27FC236}">
              <a16:creationId xmlns:a16="http://schemas.microsoft.com/office/drawing/2014/main" id="{DBE7F125-5331-45C9-B590-851CBABAA8D4}"/>
            </a:ext>
          </a:extLst>
        </xdr:cNvPr>
        <xdr:cNvCxnSpPr/>
      </xdr:nvCxnSpPr>
      <xdr:spPr>
        <a:xfrm flipV="1">
          <a:off x="20434300" y="69021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169418</xdr:rowOff>
    </xdr:from>
    <xdr:to>
      <xdr:col>102</xdr:col>
      <xdr:colOff>165100</xdr:colOff>
      <xdr:row>40</xdr:row>
      <xdr:rowOff>99568</xdr:rowOff>
    </xdr:to>
    <xdr:sp macro="" textlink="">
      <xdr:nvSpPr>
        <xdr:cNvPr id="493" name="楕円 492">
          <a:extLst>
            <a:ext uri="{FF2B5EF4-FFF2-40B4-BE49-F238E27FC236}">
              <a16:creationId xmlns:a16="http://schemas.microsoft.com/office/drawing/2014/main" id="{CB05F0E4-8170-4E50-995A-7C6B03572B5F}"/>
            </a:ext>
          </a:extLst>
        </xdr:cNvPr>
        <xdr:cNvSpPr/>
      </xdr:nvSpPr>
      <xdr:spPr>
        <a:xfrm>
          <a:off x="194945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48768</xdr:rowOff>
    </xdr:from>
    <xdr:to>
      <xdr:col>107</xdr:col>
      <xdr:colOff>50800</xdr:colOff>
      <xdr:row>40</xdr:row>
      <xdr:rowOff>48768</xdr:rowOff>
    </xdr:to>
    <xdr:cxnSp macro="">
      <xdr:nvCxnSpPr>
        <xdr:cNvPr id="494" name="直線コネクタ 493">
          <a:extLst>
            <a:ext uri="{FF2B5EF4-FFF2-40B4-BE49-F238E27FC236}">
              <a16:creationId xmlns:a16="http://schemas.microsoft.com/office/drawing/2014/main" id="{248B0756-C29E-4D07-A90D-99E271E45469}"/>
            </a:ext>
          </a:extLst>
        </xdr:cNvPr>
        <xdr:cNvCxnSpPr/>
      </xdr:nvCxnSpPr>
      <xdr:spPr>
        <a:xfrm>
          <a:off x="19545300" y="69067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169418</xdr:rowOff>
    </xdr:from>
    <xdr:to>
      <xdr:col>98</xdr:col>
      <xdr:colOff>38100</xdr:colOff>
      <xdr:row>40</xdr:row>
      <xdr:rowOff>99568</xdr:rowOff>
    </xdr:to>
    <xdr:sp macro="" textlink="">
      <xdr:nvSpPr>
        <xdr:cNvPr id="495" name="楕円 494">
          <a:extLst>
            <a:ext uri="{FF2B5EF4-FFF2-40B4-BE49-F238E27FC236}">
              <a16:creationId xmlns:a16="http://schemas.microsoft.com/office/drawing/2014/main" id="{3C1259C2-8185-48FC-AF54-3E0E421063AC}"/>
            </a:ext>
          </a:extLst>
        </xdr:cNvPr>
        <xdr:cNvSpPr/>
      </xdr:nvSpPr>
      <xdr:spPr>
        <a:xfrm>
          <a:off x="186055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48768</xdr:rowOff>
    </xdr:from>
    <xdr:to>
      <xdr:col>102</xdr:col>
      <xdr:colOff>114300</xdr:colOff>
      <xdr:row>40</xdr:row>
      <xdr:rowOff>48768</xdr:rowOff>
    </xdr:to>
    <xdr:cxnSp macro="">
      <xdr:nvCxnSpPr>
        <xdr:cNvPr id="496" name="直線コネクタ 495">
          <a:extLst>
            <a:ext uri="{FF2B5EF4-FFF2-40B4-BE49-F238E27FC236}">
              <a16:creationId xmlns:a16="http://schemas.microsoft.com/office/drawing/2014/main" id="{647E0955-AD64-475D-A23E-4F285D3F7ADD}"/>
            </a:ext>
          </a:extLst>
        </xdr:cNvPr>
        <xdr:cNvCxnSpPr/>
      </xdr:nvCxnSpPr>
      <xdr:spPr>
        <a:xfrm>
          <a:off x="18656300" y="69067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47515</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BEE8C233-8E0F-457D-8C8C-3807DE6DA47A}"/>
            </a:ext>
          </a:extLst>
        </xdr:cNvPr>
        <xdr:cNvSpPr txBox="1"/>
      </xdr:nvSpPr>
      <xdr:spPr>
        <a:xfrm>
          <a:off x="21075727" y="656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47515</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11163266-AD4C-446F-8C17-859466166598}"/>
            </a:ext>
          </a:extLst>
        </xdr:cNvPr>
        <xdr:cNvSpPr txBox="1"/>
      </xdr:nvSpPr>
      <xdr:spPr>
        <a:xfrm>
          <a:off x="20199427" y="656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61231</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D09A7F7B-009A-4E52-BE4D-A5AF0BBFC4E7}"/>
            </a:ext>
          </a:extLst>
        </xdr:cNvPr>
        <xdr:cNvSpPr txBox="1"/>
      </xdr:nvSpPr>
      <xdr:spPr>
        <a:xfrm>
          <a:off x="19310427" y="657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65803</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5B41E784-5B28-429D-B314-93A5BDBCE516}"/>
            </a:ext>
          </a:extLst>
        </xdr:cNvPr>
        <xdr:cNvSpPr txBox="1"/>
      </xdr:nvSpPr>
      <xdr:spPr>
        <a:xfrm>
          <a:off x="18421427" y="658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86123</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852300D2-89EE-40B5-9417-EF80ED0B1324}"/>
            </a:ext>
          </a:extLst>
        </xdr:cNvPr>
        <xdr:cNvSpPr txBox="1"/>
      </xdr:nvSpPr>
      <xdr:spPr>
        <a:xfrm>
          <a:off x="21075727" y="694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90695</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C4C8C5BE-2453-4F1C-BBB1-AA42AAD84E92}"/>
            </a:ext>
          </a:extLst>
        </xdr:cNvPr>
        <xdr:cNvSpPr txBox="1"/>
      </xdr:nvSpPr>
      <xdr:spPr>
        <a:xfrm>
          <a:off x="201994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90695</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762F582C-32DE-42E2-9DEF-CFFB035B223C}"/>
            </a:ext>
          </a:extLst>
        </xdr:cNvPr>
        <xdr:cNvSpPr txBox="1"/>
      </xdr:nvSpPr>
      <xdr:spPr>
        <a:xfrm>
          <a:off x="193104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90695</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0B3BBFB2-9AD1-4278-8682-DB80B3AB8C72}"/>
            </a:ext>
          </a:extLst>
        </xdr:cNvPr>
        <xdr:cNvSpPr txBox="1"/>
      </xdr:nvSpPr>
      <xdr:spPr>
        <a:xfrm>
          <a:off x="184214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5154490B-62B3-4494-B407-4DA0ED08BD9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EB07CD54-21E9-4F00-B137-4533AAB7D13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1246650B-405A-42CD-94C7-A6FC75086E2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CA7A33A6-FAA2-4D54-8F9B-41F64D31943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EC057BB6-533F-44E9-AC50-745FC503462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DF612C25-D2D6-4504-A37B-79C19BA7CAE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E6D0D99F-6F55-4530-B068-A0EE0B819CA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79EEFD01-0054-42BB-A84F-9523CA576FC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2C9BD175-C858-426F-B4EB-D54BE4F2474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9AEE6060-C009-47E3-A0B3-9D534F0ECB1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5" name="テキスト ボックス 514">
          <a:extLst>
            <a:ext uri="{FF2B5EF4-FFF2-40B4-BE49-F238E27FC236}">
              <a16:creationId xmlns:a16="http://schemas.microsoft.com/office/drawing/2014/main" id="{99DFDA9A-F8D4-43A6-AD2D-524ADE3DE497}"/>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6" name="直線コネクタ 515">
          <a:extLst>
            <a:ext uri="{FF2B5EF4-FFF2-40B4-BE49-F238E27FC236}">
              <a16:creationId xmlns:a16="http://schemas.microsoft.com/office/drawing/2014/main" id="{A5001AF5-AB19-4E91-B8D9-F074408EA86E}"/>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7" name="テキスト ボックス 516">
          <a:extLst>
            <a:ext uri="{FF2B5EF4-FFF2-40B4-BE49-F238E27FC236}">
              <a16:creationId xmlns:a16="http://schemas.microsoft.com/office/drawing/2014/main" id="{130A3A8D-3215-41AB-8FED-6F1B9B1311FF}"/>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8" name="直線コネクタ 517">
          <a:extLst>
            <a:ext uri="{FF2B5EF4-FFF2-40B4-BE49-F238E27FC236}">
              <a16:creationId xmlns:a16="http://schemas.microsoft.com/office/drawing/2014/main" id="{631F2670-947B-4523-84DE-6866222B1FF8}"/>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9" name="テキスト ボックス 518">
          <a:extLst>
            <a:ext uri="{FF2B5EF4-FFF2-40B4-BE49-F238E27FC236}">
              <a16:creationId xmlns:a16="http://schemas.microsoft.com/office/drawing/2014/main" id="{4B8EC558-A181-4EA1-8B54-469BAF5860AE}"/>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0" name="直線コネクタ 519">
          <a:extLst>
            <a:ext uri="{FF2B5EF4-FFF2-40B4-BE49-F238E27FC236}">
              <a16:creationId xmlns:a16="http://schemas.microsoft.com/office/drawing/2014/main" id="{41229C95-14CB-422D-B016-CE3E1758DC58}"/>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1" name="テキスト ボックス 520">
          <a:extLst>
            <a:ext uri="{FF2B5EF4-FFF2-40B4-BE49-F238E27FC236}">
              <a16:creationId xmlns:a16="http://schemas.microsoft.com/office/drawing/2014/main" id="{7070E140-A6BD-4995-9F50-6B5FF6F3D3FF}"/>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2" name="直線コネクタ 521">
          <a:extLst>
            <a:ext uri="{FF2B5EF4-FFF2-40B4-BE49-F238E27FC236}">
              <a16:creationId xmlns:a16="http://schemas.microsoft.com/office/drawing/2014/main" id="{FB85B187-9830-4B3D-B793-A715F0AC9963}"/>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3" name="テキスト ボックス 522">
          <a:extLst>
            <a:ext uri="{FF2B5EF4-FFF2-40B4-BE49-F238E27FC236}">
              <a16:creationId xmlns:a16="http://schemas.microsoft.com/office/drawing/2014/main" id="{1175D3F9-E647-4EDA-AEBF-90BE6E876FB8}"/>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4" name="直線コネクタ 523">
          <a:extLst>
            <a:ext uri="{FF2B5EF4-FFF2-40B4-BE49-F238E27FC236}">
              <a16:creationId xmlns:a16="http://schemas.microsoft.com/office/drawing/2014/main" id="{DE2F40BA-8B33-41F1-A473-D1ED1913A4C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5" name="テキスト ボックス 524">
          <a:extLst>
            <a:ext uri="{FF2B5EF4-FFF2-40B4-BE49-F238E27FC236}">
              <a16:creationId xmlns:a16="http://schemas.microsoft.com/office/drawing/2014/main" id="{3D7C1A51-0D28-4B31-8BE2-458F1BBAB30E}"/>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6" name="直線コネクタ 525">
          <a:extLst>
            <a:ext uri="{FF2B5EF4-FFF2-40B4-BE49-F238E27FC236}">
              <a16:creationId xmlns:a16="http://schemas.microsoft.com/office/drawing/2014/main" id="{E5BB2B6C-B903-41B2-980B-4C23985AB06B}"/>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7" name="テキスト ボックス 526">
          <a:extLst>
            <a:ext uri="{FF2B5EF4-FFF2-40B4-BE49-F238E27FC236}">
              <a16:creationId xmlns:a16="http://schemas.microsoft.com/office/drawing/2014/main" id="{9000BD47-6325-4440-846D-E68172A007CA}"/>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C8A7E041-DCBE-4058-A2D2-3CF4EF1A5E7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9" name="テキスト ボックス 528">
          <a:extLst>
            <a:ext uri="{FF2B5EF4-FFF2-40B4-BE49-F238E27FC236}">
              <a16:creationId xmlns:a16="http://schemas.microsoft.com/office/drawing/2014/main" id="{BF131314-DCDB-4E77-97AB-DE49F425D7CF}"/>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C0BE2C04-AA4A-442F-B0AC-23E1CFBB035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83276</xdr:rowOff>
    </xdr:from>
    <xdr:to>
      <xdr:col>85</xdr:col>
      <xdr:colOff>126364</xdr:colOff>
      <xdr:row>64</xdr:row>
      <xdr:rowOff>19594</xdr:rowOff>
    </xdr:to>
    <xdr:cxnSp macro="">
      <xdr:nvCxnSpPr>
        <xdr:cNvPr id="531" name="直線コネクタ 530">
          <a:extLst>
            <a:ext uri="{FF2B5EF4-FFF2-40B4-BE49-F238E27FC236}">
              <a16:creationId xmlns:a16="http://schemas.microsoft.com/office/drawing/2014/main" id="{48A065D1-1B1D-44B0-B149-1B8778335A41}"/>
            </a:ext>
          </a:extLst>
        </xdr:cNvPr>
        <xdr:cNvCxnSpPr/>
      </xdr:nvCxnSpPr>
      <xdr:spPr>
        <a:xfrm flipV="1">
          <a:off x="16318864" y="9513026"/>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23421</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F3779DC6-3E44-4B87-A392-446EA443CF2F}"/>
            </a:ext>
          </a:extLst>
        </xdr:cNvPr>
        <xdr:cNvSpPr txBox="1"/>
      </xdr:nvSpPr>
      <xdr:spPr>
        <a:xfrm>
          <a:off x="16357600" y="1099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19594</xdr:rowOff>
    </xdr:from>
    <xdr:to>
      <xdr:col>86</xdr:col>
      <xdr:colOff>25400</xdr:colOff>
      <xdr:row>64</xdr:row>
      <xdr:rowOff>19594</xdr:rowOff>
    </xdr:to>
    <xdr:cxnSp macro="">
      <xdr:nvCxnSpPr>
        <xdr:cNvPr id="533" name="直線コネクタ 532">
          <a:extLst>
            <a:ext uri="{FF2B5EF4-FFF2-40B4-BE49-F238E27FC236}">
              <a16:creationId xmlns:a16="http://schemas.microsoft.com/office/drawing/2014/main" id="{E3854344-EFA2-4A67-89A1-B79E8B0E63DE}"/>
            </a:ext>
          </a:extLst>
        </xdr:cNvPr>
        <xdr:cNvCxnSpPr/>
      </xdr:nvCxnSpPr>
      <xdr:spPr>
        <a:xfrm>
          <a:off x="16230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29953</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EC1F0E58-0125-49A1-91B9-6DA788E0D177}"/>
            </a:ext>
          </a:extLst>
        </xdr:cNvPr>
        <xdr:cNvSpPr txBox="1"/>
      </xdr:nvSpPr>
      <xdr:spPr>
        <a:xfrm>
          <a:off x="16357600" y="9288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83276</xdr:rowOff>
    </xdr:from>
    <xdr:to>
      <xdr:col>86</xdr:col>
      <xdr:colOff>25400</xdr:colOff>
      <xdr:row>55</xdr:row>
      <xdr:rowOff>83276</xdr:rowOff>
    </xdr:to>
    <xdr:cxnSp macro="">
      <xdr:nvCxnSpPr>
        <xdr:cNvPr id="535" name="直線コネクタ 534">
          <a:extLst>
            <a:ext uri="{FF2B5EF4-FFF2-40B4-BE49-F238E27FC236}">
              <a16:creationId xmlns:a16="http://schemas.microsoft.com/office/drawing/2014/main" id="{1C84F768-05B0-4E67-890C-03572A12B70D}"/>
            </a:ext>
          </a:extLst>
        </xdr:cNvPr>
        <xdr:cNvCxnSpPr/>
      </xdr:nvCxnSpPr>
      <xdr:spPr>
        <a:xfrm>
          <a:off x="16230600" y="9513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39024</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A38657EF-8AAD-4017-BECC-3F8DA4371C41}"/>
            </a:ext>
          </a:extLst>
        </xdr:cNvPr>
        <xdr:cNvSpPr txBox="1"/>
      </xdr:nvSpPr>
      <xdr:spPr>
        <a:xfrm>
          <a:off x="16357600" y="99831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16147</xdr:rowOff>
    </xdr:from>
    <xdr:to>
      <xdr:col>85</xdr:col>
      <xdr:colOff>177800</xdr:colOff>
      <xdr:row>59</xdr:row>
      <xdr:rowOff>117747</xdr:rowOff>
    </xdr:to>
    <xdr:sp macro="" textlink="">
      <xdr:nvSpPr>
        <xdr:cNvPr id="537" name="フローチャート: 判断 536">
          <a:extLst>
            <a:ext uri="{FF2B5EF4-FFF2-40B4-BE49-F238E27FC236}">
              <a16:creationId xmlns:a16="http://schemas.microsoft.com/office/drawing/2014/main" id="{8B8BE786-6630-4FC8-A329-EA5655F16D21}"/>
            </a:ext>
          </a:extLst>
        </xdr:cNvPr>
        <xdr:cNvSpPr/>
      </xdr:nvSpPr>
      <xdr:spPr>
        <a:xfrm>
          <a:off x="16268700" y="10131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32476</xdr:rowOff>
    </xdr:from>
    <xdr:to>
      <xdr:col>81</xdr:col>
      <xdr:colOff>101600</xdr:colOff>
      <xdr:row>59</xdr:row>
      <xdr:rowOff>134076</xdr:rowOff>
    </xdr:to>
    <xdr:sp macro="" textlink="">
      <xdr:nvSpPr>
        <xdr:cNvPr id="538" name="フローチャート: 判断 537">
          <a:extLst>
            <a:ext uri="{FF2B5EF4-FFF2-40B4-BE49-F238E27FC236}">
              <a16:creationId xmlns:a16="http://schemas.microsoft.com/office/drawing/2014/main" id="{997B8166-2E2A-4379-BFF0-82C7CB83CCEF}"/>
            </a:ext>
          </a:extLst>
        </xdr:cNvPr>
        <xdr:cNvSpPr/>
      </xdr:nvSpPr>
      <xdr:spPr>
        <a:xfrm>
          <a:off x="15430500" y="1014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61867</xdr:rowOff>
    </xdr:from>
    <xdr:to>
      <xdr:col>76</xdr:col>
      <xdr:colOff>165100</xdr:colOff>
      <xdr:row>59</xdr:row>
      <xdr:rowOff>163467</xdr:rowOff>
    </xdr:to>
    <xdr:sp macro="" textlink="">
      <xdr:nvSpPr>
        <xdr:cNvPr id="539" name="フローチャート: 判断 538">
          <a:extLst>
            <a:ext uri="{FF2B5EF4-FFF2-40B4-BE49-F238E27FC236}">
              <a16:creationId xmlns:a16="http://schemas.microsoft.com/office/drawing/2014/main" id="{0264440C-ACF9-4D4B-A019-B859FDDD327A}"/>
            </a:ext>
          </a:extLst>
        </xdr:cNvPr>
        <xdr:cNvSpPr/>
      </xdr:nvSpPr>
      <xdr:spPr>
        <a:xfrm>
          <a:off x="14541500" y="1017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114119</xdr:rowOff>
    </xdr:from>
    <xdr:to>
      <xdr:col>72</xdr:col>
      <xdr:colOff>38100</xdr:colOff>
      <xdr:row>60</xdr:row>
      <xdr:rowOff>44269</xdr:rowOff>
    </xdr:to>
    <xdr:sp macro="" textlink="">
      <xdr:nvSpPr>
        <xdr:cNvPr id="540" name="フローチャート: 判断 539">
          <a:extLst>
            <a:ext uri="{FF2B5EF4-FFF2-40B4-BE49-F238E27FC236}">
              <a16:creationId xmlns:a16="http://schemas.microsoft.com/office/drawing/2014/main" id="{13D21FD8-FE33-4F8B-9850-210CB2F992E7}"/>
            </a:ext>
          </a:extLst>
        </xdr:cNvPr>
        <xdr:cNvSpPr/>
      </xdr:nvSpPr>
      <xdr:spPr>
        <a:xfrm>
          <a:off x="13652500" y="1022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159838</xdr:rowOff>
    </xdr:from>
    <xdr:to>
      <xdr:col>67</xdr:col>
      <xdr:colOff>101600</xdr:colOff>
      <xdr:row>60</xdr:row>
      <xdr:rowOff>89988</xdr:rowOff>
    </xdr:to>
    <xdr:sp macro="" textlink="">
      <xdr:nvSpPr>
        <xdr:cNvPr id="541" name="フローチャート: 判断 540">
          <a:extLst>
            <a:ext uri="{FF2B5EF4-FFF2-40B4-BE49-F238E27FC236}">
              <a16:creationId xmlns:a16="http://schemas.microsoft.com/office/drawing/2014/main" id="{01975D46-D556-4029-A602-482D2522876A}"/>
            </a:ext>
          </a:extLst>
        </xdr:cNvPr>
        <xdr:cNvSpPr/>
      </xdr:nvSpPr>
      <xdr:spPr>
        <a:xfrm>
          <a:off x="12763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A5E6FDE7-7069-4F39-B9BB-4735BAF0A58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53159329-DF13-477E-AC37-1A9F75DDDAC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5D0882A3-9719-4F8A-8836-1FD07D0F832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F05EED26-C76E-4993-B54C-C107FCD1F6E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BC433E2-B042-49D6-9BB7-648A457D1F8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91259</xdr:rowOff>
    </xdr:from>
    <xdr:to>
      <xdr:col>85</xdr:col>
      <xdr:colOff>177800</xdr:colOff>
      <xdr:row>62</xdr:row>
      <xdr:rowOff>21409</xdr:rowOff>
    </xdr:to>
    <xdr:sp macro="" textlink="">
      <xdr:nvSpPr>
        <xdr:cNvPr id="547" name="楕円 546">
          <a:extLst>
            <a:ext uri="{FF2B5EF4-FFF2-40B4-BE49-F238E27FC236}">
              <a16:creationId xmlns:a16="http://schemas.microsoft.com/office/drawing/2014/main" id="{1AD68161-9D13-4813-BC80-B60491441256}"/>
            </a:ext>
          </a:extLst>
        </xdr:cNvPr>
        <xdr:cNvSpPr/>
      </xdr:nvSpPr>
      <xdr:spPr>
        <a:xfrm>
          <a:off x="16268700" y="1054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69686</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A2678749-856B-4FDA-B91F-E47936D3DE00}"/>
            </a:ext>
          </a:extLst>
        </xdr:cNvPr>
        <xdr:cNvSpPr txBox="1"/>
      </xdr:nvSpPr>
      <xdr:spPr>
        <a:xfrm>
          <a:off x="16357600"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104322</xdr:rowOff>
    </xdr:from>
    <xdr:to>
      <xdr:col>81</xdr:col>
      <xdr:colOff>101600</xdr:colOff>
      <xdr:row>62</xdr:row>
      <xdr:rowOff>34472</xdr:rowOff>
    </xdr:to>
    <xdr:sp macro="" textlink="">
      <xdr:nvSpPr>
        <xdr:cNvPr id="549" name="楕円 548">
          <a:extLst>
            <a:ext uri="{FF2B5EF4-FFF2-40B4-BE49-F238E27FC236}">
              <a16:creationId xmlns:a16="http://schemas.microsoft.com/office/drawing/2014/main" id="{1B739ED2-19F7-4AA5-935E-47A15D1CF60B}"/>
            </a:ext>
          </a:extLst>
        </xdr:cNvPr>
        <xdr:cNvSpPr/>
      </xdr:nvSpPr>
      <xdr:spPr>
        <a:xfrm>
          <a:off x="15430500" y="1056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142059</xdr:rowOff>
    </xdr:from>
    <xdr:to>
      <xdr:col>85</xdr:col>
      <xdr:colOff>127000</xdr:colOff>
      <xdr:row>61</xdr:row>
      <xdr:rowOff>155122</xdr:rowOff>
    </xdr:to>
    <xdr:cxnSp macro="">
      <xdr:nvCxnSpPr>
        <xdr:cNvPr id="550" name="直線コネクタ 549">
          <a:extLst>
            <a:ext uri="{FF2B5EF4-FFF2-40B4-BE49-F238E27FC236}">
              <a16:creationId xmlns:a16="http://schemas.microsoft.com/office/drawing/2014/main" id="{CA243B8B-8BAC-4B32-85E5-A165B929EC79}"/>
            </a:ext>
          </a:extLst>
        </xdr:cNvPr>
        <xdr:cNvCxnSpPr/>
      </xdr:nvCxnSpPr>
      <xdr:spPr>
        <a:xfrm flipV="1">
          <a:off x="15481300" y="10600509"/>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130447</xdr:rowOff>
    </xdr:from>
    <xdr:to>
      <xdr:col>76</xdr:col>
      <xdr:colOff>165100</xdr:colOff>
      <xdr:row>62</xdr:row>
      <xdr:rowOff>60597</xdr:rowOff>
    </xdr:to>
    <xdr:sp macro="" textlink="">
      <xdr:nvSpPr>
        <xdr:cNvPr id="551" name="楕円 550">
          <a:extLst>
            <a:ext uri="{FF2B5EF4-FFF2-40B4-BE49-F238E27FC236}">
              <a16:creationId xmlns:a16="http://schemas.microsoft.com/office/drawing/2014/main" id="{4B2FF074-4052-4EEA-B85A-37FF3E96ADEB}"/>
            </a:ext>
          </a:extLst>
        </xdr:cNvPr>
        <xdr:cNvSpPr/>
      </xdr:nvSpPr>
      <xdr:spPr>
        <a:xfrm>
          <a:off x="14541500" y="1058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155122</xdr:rowOff>
    </xdr:from>
    <xdr:to>
      <xdr:col>81</xdr:col>
      <xdr:colOff>50800</xdr:colOff>
      <xdr:row>62</xdr:row>
      <xdr:rowOff>9797</xdr:rowOff>
    </xdr:to>
    <xdr:cxnSp macro="">
      <xdr:nvCxnSpPr>
        <xdr:cNvPr id="552" name="直線コネクタ 551">
          <a:extLst>
            <a:ext uri="{FF2B5EF4-FFF2-40B4-BE49-F238E27FC236}">
              <a16:creationId xmlns:a16="http://schemas.microsoft.com/office/drawing/2014/main" id="{36FD02B2-ADB1-409B-92A3-6CD6B721001D}"/>
            </a:ext>
          </a:extLst>
        </xdr:cNvPr>
        <xdr:cNvCxnSpPr/>
      </xdr:nvCxnSpPr>
      <xdr:spPr>
        <a:xfrm flipV="1">
          <a:off x="14592300" y="1061357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107587</xdr:rowOff>
    </xdr:from>
    <xdr:to>
      <xdr:col>72</xdr:col>
      <xdr:colOff>38100</xdr:colOff>
      <xdr:row>62</xdr:row>
      <xdr:rowOff>37737</xdr:rowOff>
    </xdr:to>
    <xdr:sp macro="" textlink="">
      <xdr:nvSpPr>
        <xdr:cNvPr id="553" name="楕円 552">
          <a:extLst>
            <a:ext uri="{FF2B5EF4-FFF2-40B4-BE49-F238E27FC236}">
              <a16:creationId xmlns:a16="http://schemas.microsoft.com/office/drawing/2014/main" id="{A9741C10-A822-467A-A162-2CD729505F99}"/>
            </a:ext>
          </a:extLst>
        </xdr:cNvPr>
        <xdr:cNvSpPr/>
      </xdr:nvSpPr>
      <xdr:spPr>
        <a:xfrm>
          <a:off x="13652500" y="1056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158387</xdr:rowOff>
    </xdr:from>
    <xdr:to>
      <xdr:col>76</xdr:col>
      <xdr:colOff>114300</xdr:colOff>
      <xdr:row>62</xdr:row>
      <xdr:rowOff>9797</xdr:rowOff>
    </xdr:to>
    <xdr:cxnSp macro="">
      <xdr:nvCxnSpPr>
        <xdr:cNvPr id="554" name="直線コネクタ 553">
          <a:extLst>
            <a:ext uri="{FF2B5EF4-FFF2-40B4-BE49-F238E27FC236}">
              <a16:creationId xmlns:a16="http://schemas.microsoft.com/office/drawing/2014/main" id="{003A3953-4CB9-444A-BE73-71AB3FC2C6F6}"/>
            </a:ext>
          </a:extLst>
        </xdr:cNvPr>
        <xdr:cNvCxnSpPr/>
      </xdr:nvCxnSpPr>
      <xdr:spPr>
        <a:xfrm>
          <a:off x="13703300" y="1061683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34109</xdr:rowOff>
    </xdr:from>
    <xdr:to>
      <xdr:col>67</xdr:col>
      <xdr:colOff>101600</xdr:colOff>
      <xdr:row>62</xdr:row>
      <xdr:rowOff>135709</xdr:rowOff>
    </xdr:to>
    <xdr:sp macro="" textlink="">
      <xdr:nvSpPr>
        <xdr:cNvPr id="555" name="楕円 554">
          <a:extLst>
            <a:ext uri="{FF2B5EF4-FFF2-40B4-BE49-F238E27FC236}">
              <a16:creationId xmlns:a16="http://schemas.microsoft.com/office/drawing/2014/main" id="{B0455BDC-4494-45C0-9E61-0BD92D28856C}"/>
            </a:ext>
          </a:extLst>
        </xdr:cNvPr>
        <xdr:cNvSpPr/>
      </xdr:nvSpPr>
      <xdr:spPr>
        <a:xfrm>
          <a:off x="12763500" y="1066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158387</xdr:rowOff>
    </xdr:from>
    <xdr:to>
      <xdr:col>71</xdr:col>
      <xdr:colOff>177800</xdr:colOff>
      <xdr:row>62</xdr:row>
      <xdr:rowOff>84909</xdr:rowOff>
    </xdr:to>
    <xdr:cxnSp macro="">
      <xdr:nvCxnSpPr>
        <xdr:cNvPr id="556" name="直線コネクタ 555">
          <a:extLst>
            <a:ext uri="{FF2B5EF4-FFF2-40B4-BE49-F238E27FC236}">
              <a16:creationId xmlns:a16="http://schemas.microsoft.com/office/drawing/2014/main" id="{45A5814E-A221-4FDC-863A-BD0D2398BB84}"/>
            </a:ext>
          </a:extLst>
        </xdr:cNvPr>
        <xdr:cNvCxnSpPr/>
      </xdr:nvCxnSpPr>
      <xdr:spPr>
        <a:xfrm flipV="1">
          <a:off x="12814300" y="10616837"/>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150603</xdr:rowOff>
    </xdr:from>
    <xdr:ext cx="405111" cy="259045"/>
    <xdr:sp macro="" textlink="">
      <xdr:nvSpPr>
        <xdr:cNvPr id="557" name="n_1aveValue【学校施設】&#10;有形固定資産減価償却率">
          <a:extLst>
            <a:ext uri="{FF2B5EF4-FFF2-40B4-BE49-F238E27FC236}">
              <a16:creationId xmlns:a16="http://schemas.microsoft.com/office/drawing/2014/main" id="{05956DBD-8A45-4167-9456-CD16E02FB5FC}"/>
            </a:ext>
          </a:extLst>
        </xdr:cNvPr>
        <xdr:cNvSpPr txBox="1"/>
      </xdr:nvSpPr>
      <xdr:spPr>
        <a:xfrm>
          <a:off x="15266044" y="992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8544</xdr:rowOff>
    </xdr:from>
    <xdr:ext cx="405111" cy="259045"/>
    <xdr:sp macro="" textlink="">
      <xdr:nvSpPr>
        <xdr:cNvPr id="558" name="n_2aveValue【学校施設】&#10;有形固定資産減価償却率">
          <a:extLst>
            <a:ext uri="{FF2B5EF4-FFF2-40B4-BE49-F238E27FC236}">
              <a16:creationId xmlns:a16="http://schemas.microsoft.com/office/drawing/2014/main" id="{80AE1F92-3887-4F35-9EBC-93E70882F92B}"/>
            </a:ext>
          </a:extLst>
        </xdr:cNvPr>
        <xdr:cNvSpPr txBox="1"/>
      </xdr:nvSpPr>
      <xdr:spPr>
        <a:xfrm>
          <a:off x="14389744" y="995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60796</xdr:rowOff>
    </xdr:from>
    <xdr:ext cx="405111" cy="259045"/>
    <xdr:sp macro="" textlink="">
      <xdr:nvSpPr>
        <xdr:cNvPr id="559" name="n_3aveValue【学校施設】&#10;有形固定資産減価償却率">
          <a:extLst>
            <a:ext uri="{FF2B5EF4-FFF2-40B4-BE49-F238E27FC236}">
              <a16:creationId xmlns:a16="http://schemas.microsoft.com/office/drawing/2014/main" id="{49DEFF44-C7AB-4DF4-9324-8EDF1EDC3F32}"/>
            </a:ext>
          </a:extLst>
        </xdr:cNvPr>
        <xdr:cNvSpPr txBox="1"/>
      </xdr:nvSpPr>
      <xdr:spPr>
        <a:xfrm>
          <a:off x="13500744" y="1000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106515</xdr:rowOff>
    </xdr:from>
    <xdr:ext cx="405111" cy="259045"/>
    <xdr:sp macro="" textlink="">
      <xdr:nvSpPr>
        <xdr:cNvPr id="560" name="n_4aveValue【学校施設】&#10;有形固定資産減価償却率">
          <a:extLst>
            <a:ext uri="{FF2B5EF4-FFF2-40B4-BE49-F238E27FC236}">
              <a16:creationId xmlns:a16="http://schemas.microsoft.com/office/drawing/2014/main" id="{1304856A-4753-4E12-A31B-6B4279206D86}"/>
            </a:ext>
          </a:extLst>
        </xdr:cNvPr>
        <xdr:cNvSpPr txBox="1"/>
      </xdr:nvSpPr>
      <xdr:spPr>
        <a:xfrm>
          <a:off x="126117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25599</xdr:rowOff>
    </xdr:from>
    <xdr:ext cx="405111" cy="259045"/>
    <xdr:sp macro="" textlink="">
      <xdr:nvSpPr>
        <xdr:cNvPr id="561" name="n_1mainValue【学校施設】&#10;有形固定資産減価償却率">
          <a:extLst>
            <a:ext uri="{FF2B5EF4-FFF2-40B4-BE49-F238E27FC236}">
              <a16:creationId xmlns:a16="http://schemas.microsoft.com/office/drawing/2014/main" id="{C3E8772D-C166-4B3F-879D-DB46F9B87B14}"/>
            </a:ext>
          </a:extLst>
        </xdr:cNvPr>
        <xdr:cNvSpPr txBox="1"/>
      </xdr:nvSpPr>
      <xdr:spPr>
        <a:xfrm>
          <a:off x="152660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51724</xdr:rowOff>
    </xdr:from>
    <xdr:ext cx="405111" cy="259045"/>
    <xdr:sp macro="" textlink="">
      <xdr:nvSpPr>
        <xdr:cNvPr id="562" name="n_2mainValue【学校施設】&#10;有形固定資産減価償却率">
          <a:extLst>
            <a:ext uri="{FF2B5EF4-FFF2-40B4-BE49-F238E27FC236}">
              <a16:creationId xmlns:a16="http://schemas.microsoft.com/office/drawing/2014/main" id="{58E92DCE-0176-4788-9E47-68BC4E65625A}"/>
            </a:ext>
          </a:extLst>
        </xdr:cNvPr>
        <xdr:cNvSpPr txBox="1"/>
      </xdr:nvSpPr>
      <xdr:spPr>
        <a:xfrm>
          <a:off x="14389744" y="1068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28864</xdr:rowOff>
    </xdr:from>
    <xdr:ext cx="405111" cy="259045"/>
    <xdr:sp macro="" textlink="">
      <xdr:nvSpPr>
        <xdr:cNvPr id="563" name="n_3mainValue【学校施設】&#10;有形固定資産減価償却率">
          <a:extLst>
            <a:ext uri="{FF2B5EF4-FFF2-40B4-BE49-F238E27FC236}">
              <a16:creationId xmlns:a16="http://schemas.microsoft.com/office/drawing/2014/main" id="{5FD13CEB-EA69-430C-AA11-1498956C9335}"/>
            </a:ext>
          </a:extLst>
        </xdr:cNvPr>
        <xdr:cNvSpPr txBox="1"/>
      </xdr:nvSpPr>
      <xdr:spPr>
        <a:xfrm>
          <a:off x="13500744" y="1065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126836</xdr:rowOff>
    </xdr:from>
    <xdr:ext cx="405111" cy="259045"/>
    <xdr:sp macro="" textlink="">
      <xdr:nvSpPr>
        <xdr:cNvPr id="564" name="n_4mainValue【学校施設】&#10;有形固定資産減価償却率">
          <a:extLst>
            <a:ext uri="{FF2B5EF4-FFF2-40B4-BE49-F238E27FC236}">
              <a16:creationId xmlns:a16="http://schemas.microsoft.com/office/drawing/2014/main" id="{3CFAF3EB-03A1-4BC6-81A6-F340F842E429}"/>
            </a:ext>
          </a:extLst>
        </xdr:cNvPr>
        <xdr:cNvSpPr txBox="1"/>
      </xdr:nvSpPr>
      <xdr:spPr>
        <a:xfrm>
          <a:off x="12611744" y="10756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8A0F035D-1E2F-4DF5-B68A-C40F20177F5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35B2264E-2F43-4271-9263-B3913CD4197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C893A790-1ACA-4379-BFDC-5C6E8A8C6C7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1497569C-885D-430C-A1D4-76713244E8A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B7CE46BB-5864-4593-815E-E64EABDB6AA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034157F4-8BD9-4D63-A23D-6383366B7BF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91B41FEE-7ED4-41A3-9009-8AA3C417FBA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845D1F55-6CC1-4B02-B3F9-9E5218D2F02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02AC4C5D-CC88-44A2-B828-1500D259132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7BF487A4-4617-4BE0-B698-B451D81E531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5" name="テキスト ボックス 574">
          <a:extLst>
            <a:ext uri="{FF2B5EF4-FFF2-40B4-BE49-F238E27FC236}">
              <a16:creationId xmlns:a16="http://schemas.microsoft.com/office/drawing/2014/main" id="{CAC48226-70F6-4A19-9981-AF6D1E4D3CE1}"/>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3C05EF5D-A91D-4FA0-B89B-C784EDFC3088}"/>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EF15D10A-3603-443B-8960-A91BB2B25C16}"/>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599EFDD2-8922-4D48-8012-4F598637BB31}"/>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FF82D600-42E6-408D-99D9-710171D3BC48}"/>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1AEDF7A5-0B0E-46D3-B056-E58E30DBC6EA}"/>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256746A6-D455-47E3-90C6-F8048DBBCAF6}"/>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16EF4526-FB8B-40F9-A262-FC6A0F3D96EA}"/>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30311BC5-4FED-4533-9FE0-8088B92F9B21}"/>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98F69DB8-4C39-46E2-AEFC-D42AB7E6B75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D284776E-401F-49EE-B74E-A62894556709}"/>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BF2C612E-61FB-47CD-AC90-4FE2F1B4CBD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FCE78BD9-A1C8-4A70-A29E-2FA3F9F30CB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4E06B46C-0D42-47FC-94F9-D2BA7D7098B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82550</xdr:rowOff>
    </xdr:from>
    <xdr:to>
      <xdr:col>116</xdr:col>
      <xdr:colOff>62864</xdr:colOff>
      <xdr:row>64</xdr:row>
      <xdr:rowOff>22860</xdr:rowOff>
    </xdr:to>
    <xdr:cxnSp macro="">
      <xdr:nvCxnSpPr>
        <xdr:cNvPr id="589" name="直線コネクタ 588">
          <a:extLst>
            <a:ext uri="{FF2B5EF4-FFF2-40B4-BE49-F238E27FC236}">
              <a16:creationId xmlns:a16="http://schemas.microsoft.com/office/drawing/2014/main" id="{776A4426-A05C-4784-988B-1CDF52113B15}"/>
            </a:ext>
          </a:extLst>
        </xdr:cNvPr>
        <xdr:cNvCxnSpPr/>
      </xdr:nvCxnSpPr>
      <xdr:spPr>
        <a:xfrm flipV="1">
          <a:off x="22160864" y="9512300"/>
          <a:ext cx="0" cy="1483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590" name="【学校施設】&#10;一人当たり面積最小値テキスト">
          <a:extLst>
            <a:ext uri="{FF2B5EF4-FFF2-40B4-BE49-F238E27FC236}">
              <a16:creationId xmlns:a16="http://schemas.microsoft.com/office/drawing/2014/main" id="{3627F90E-E501-488C-AEB0-2AED48F38E83}"/>
            </a:ext>
          </a:extLst>
        </xdr:cNvPr>
        <xdr:cNvSpPr txBox="1"/>
      </xdr:nvSpPr>
      <xdr:spPr>
        <a:xfrm>
          <a:off x="22199600" y="1099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591" name="直線コネクタ 590">
          <a:extLst>
            <a:ext uri="{FF2B5EF4-FFF2-40B4-BE49-F238E27FC236}">
              <a16:creationId xmlns:a16="http://schemas.microsoft.com/office/drawing/2014/main" id="{C2A14B0F-8695-4041-AEDF-043D9B1A01A5}"/>
            </a:ext>
          </a:extLst>
        </xdr:cNvPr>
        <xdr:cNvCxnSpPr/>
      </xdr:nvCxnSpPr>
      <xdr:spPr>
        <a:xfrm>
          <a:off x="22072600" y="10995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29227</xdr:rowOff>
    </xdr:from>
    <xdr:ext cx="469744" cy="259045"/>
    <xdr:sp macro="" textlink="">
      <xdr:nvSpPr>
        <xdr:cNvPr id="592" name="【学校施設】&#10;一人当たり面積最大値テキスト">
          <a:extLst>
            <a:ext uri="{FF2B5EF4-FFF2-40B4-BE49-F238E27FC236}">
              <a16:creationId xmlns:a16="http://schemas.microsoft.com/office/drawing/2014/main" id="{B41AC738-2CF3-42DB-BA14-693AFC494013}"/>
            </a:ext>
          </a:extLst>
        </xdr:cNvPr>
        <xdr:cNvSpPr txBox="1"/>
      </xdr:nvSpPr>
      <xdr:spPr>
        <a:xfrm>
          <a:off x="22199600" y="928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82550</xdr:rowOff>
    </xdr:from>
    <xdr:to>
      <xdr:col>116</xdr:col>
      <xdr:colOff>152400</xdr:colOff>
      <xdr:row>55</xdr:row>
      <xdr:rowOff>82550</xdr:rowOff>
    </xdr:to>
    <xdr:cxnSp macro="">
      <xdr:nvCxnSpPr>
        <xdr:cNvPr id="593" name="直線コネクタ 592">
          <a:extLst>
            <a:ext uri="{FF2B5EF4-FFF2-40B4-BE49-F238E27FC236}">
              <a16:creationId xmlns:a16="http://schemas.microsoft.com/office/drawing/2014/main" id="{7AA51646-BA7C-4B95-BFE7-AD74C1E842D2}"/>
            </a:ext>
          </a:extLst>
        </xdr:cNvPr>
        <xdr:cNvCxnSpPr/>
      </xdr:nvCxnSpPr>
      <xdr:spPr>
        <a:xfrm>
          <a:off x="22072600" y="951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44467</xdr:rowOff>
    </xdr:from>
    <xdr:ext cx="469744" cy="259045"/>
    <xdr:sp macro="" textlink="">
      <xdr:nvSpPr>
        <xdr:cNvPr id="594" name="【学校施設】&#10;一人当たり面積平均値テキスト">
          <a:extLst>
            <a:ext uri="{FF2B5EF4-FFF2-40B4-BE49-F238E27FC236}">
              <a16:creationId xmlns:a16="http://schemas.microsoft.com/office/drawing/2014/main" id="{B0C6F373-6CE7-47E3-B8B4-776405FB2D4D}"/>
            </a:ext>
          </a:extLst>
        </xdr:cNvPr>
        <xdr:cNvSpPr txBox="1"/>
      </xdr:nvSpPr>
      <xdr:spPr>
        <a:xfrm>
          <a:off x="22199600" y="10502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21590</xdr:rowOff>
    </xdr:from>
    <xdr:to>
      <xdr:col>116</xdr:col>
      <xdr:colOff>114300</xdr:colOff>
      <xdr:row>62</xdr:row>
      <xdr:rowOff>123190</xdr:rowOff>
    </xdr:to>
    <xdr:sp macro="" textlink="">
      <xdr:nvSpPr>
        <xdr:cNvPr id="595" name="フローチャート: 判断 594">
          <a:extLst>
            <a:ext uri="{FF2B5EF4-FFF2-40B4-BE49-F238E27FC236}">
              <a16:creationId xmlns:a16="http://schemas.microsoft.com/office/drawing/2014/main" id="{2B1DD3FF-858E-43E7-8137-2481A4AB926C}"/>
            </a:ext>
          </a:extLst>
        </xdr:cNvPr>
        <xdr:cNvSpPr/>
      </xdr:nvSpPr>
      <xdr:spPr>
        <a:xfrm>
          <a:off x="221107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11430</xdr:rowOff>
    </xdr:from>
    <xdr:to>
      <xdr:col>112</xdr:col>
      <xdr:colOff>38100</xdr:colOff>
      <xdr:row>62</xdr:row>
      <xdr:rowOff>113030</xdr:rowOff>
    </xdr:to>
    <xdr:sp macro="" textlink="">
      <xdr:nvSpPr>
        <xdr:cNvPr id="596" name="フローチャート: 判断 595">
          <a:extLst>
            <a:ext uri="{FF2B5EF4-FFF2-40B4-BE49-F238E27FC236}">
              <a16:creationId xmlns:a16="http://schemas.microsoft.com/office/drawing/2014/main" id="{46EE3BE9-1B72-4D30-8A88-8157ECA41832}"/>
            </a:ext>
          </a:extLst>
        </xdr:cNvPr>
        <xdr:cNvSpPr/>
      </xdr:nvSpPr>
      <xdr:spPr>
        <a:xfrm>
          <a:off x="21272500" y="1064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11430</xdr:rowOff>
    </xdr:from>
    <xdr:to>
      <xdr:col>107</xdr:col>
      <xdr:colOff>101600</xdr:colOff>
      <xdr:row>62</xdr:row>
      <xdr:rowOff>113030</xdr:rowOff>
    </xdr:to>
    <xdr:sp macro="" textlink="">
      <xdr:nvSpPr>
        <xdr:cNvPr id="597" name="フローチャート: 判断 596">
          <a:extLst>
            <a:ext uri="{FF2B5EF4-FFF2-40B4-BE49-F238E27FC236}">
              <a16:creationId xmlns:a16="http://schemas.microsoft.com/office/drawing/2014/main" id="{691A6F52-C764-4FE5-ACFC-07D41C35A01A}"/>
            </a:ext>
          </a:extLst>
        </xdr:cNvPr>
        <xdr:cNvSpPr/>
      </xdr:nvSpPr>
      <xdr:spPr>
        <a:xfrm>
          <a:off x="20383500" y="1064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98" name="フローチャート: 判断 597">
          <a:extLst>
            <a:ext uri="{FF2B5EF4-FFF2-40B4-BE49-F238E27FC236}">
              <a16:creationId xmlns:a16="http://schemas.microsoft.com/office/drawing/2014/main" id="{41E463E9-CD51-4053-8BD1-0F3CD0000E9C}"/>
            </a:ext>
          </a:extLst>
        </xdr:cNvPr>
        <xdr:cNvSpPr/>
      </xdr:nvSpPr>
      <xdr:spPr>
        <a:xfrm>
          <a:off x="19494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35560</xdr:rowOff>
    </xdr:from>
    <xdr:to>
      <xdr:col>98</xdr:col>
      <xdr:colOff>38100</xdr:colOff>
      <xdr:row>62</xdr:row>
      <xdr:rowOff>137160</xdr:rowOff>
    </xdr:to>
    <xdr:sp macro="" textlink="">
      <xdr:nvSpPr>
        <xdr:cNvPr id="599" name="フローチャート: 判断 598">
          <a:extLst>
            <a:ext uri="{FF2B5EF4-FFF2-40B4-BE49-F238E27FC236}">
              <a16:creationId xmlns:a16="http://schemas.microsoft.com/office/drawing/2014/main" id="{D321CCF0-076D-4AC8-B3D1-102C6EA7998E}"/>
            </a:ext>
          </a:extLst>
        </xdr:cNvPr>
        <xdr:cNvSpPr/>
      </xdr:nvSpPr>
      <xdr:spPr>
        <a:xfrm>
          <a:off x="18605500" y="1066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10DDDEF6-40A1-4DD4-9794-F4F8350240D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8E42FB21-ADBE-4571-8B02-5E64A2F5529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C0ED002E-66E5-4611-B8B5-ED26E38E002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550C573-5459-4F70-AD70-7442E15BBE4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2E443A5C-323A-477C-BBF7-3A319C8B9C7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38100</xdr:rowOff>
    </xdr:from>
    <xdr:to>
      <xdr:col>116</xdr:col>
      <xdr:colOff>114300</xdr:colOff>
      <xdr:row>62</xdr:row>
      <xdr:rowOff>139700</xdr:rowOff>
    </xdr:to>
    <xdr:sp macro="" textlink="">
      <xdr:nvSpPr>
        <xdr:cNvPr id="605" name="楕円 604">
          <a:extLst>
            <a:ext uri="{FF2B5EF4-FFF2-40B4-BE49-F238E27FC236}">
              <a16:creationId xmlns:a16="http://schemas.microsoft.com/office/drawing/2014/main" id="{61E471CB-27BA-402F-A167-3EC5104CEE43}"/>
            </a:ext>
          </a:extLst>
        </xdr:cNvPr>
        <xdr:cNvSpPr/>
      </xdr:nvSpPr>
      <xdr:spPr>
        <a:xfrm>
          <a:off x="22110700" y="1066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16527</xdr:rowOff>
    </xdr:from>
    <xdr:ext cx="469744" cy="259045"/>
    <xdr:sp macro="" textlink="">
      <xdr:nvSpPr>
        <xdr:cNvPr id="606" name="【学校施設】&#10;一人当たり面積該当値テキスト">
          <a:extLst>
            <a:ext uri="{FF2B5EF4-FFF2-40B4-BE49-F238E27FC236}">
              <a16:creationId xmlns:a16="http://schemas.microsoft.com/office/drawing/2014/main" id="{440CDA34-A4F7-472D-8C27-9700FAF9FDB7}"/>
            </a:ext>
          </a:extLst>
        </xdr:cNvPr>
        <xdr:cNvSpPr txBox="1"/>
      </xdr:nvSpPr>
      <xdr:spPr>
        <a:xfrm>
          <a:off x="22199600" y="1064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35560</xdr:rowOff>
    </xdr:from>
    <xdr:to>
      <xdr:col>112</xdr:col>
      <xdr:colOff>38100</xdr:colOff>
      <xdr:row>62</xdr:row>
      <xdr:rowOff>137160</xdr:rowOff>
    </xdr:to>
    <xdr:sp macro="" textlink="">
      <xdr:nvSpPr>
        <xdr:cNvPr id="607" name="楕円 606">
          <a:extLst>
            <a:ext uri="{FF2B5EF4-FFF2-40B4-BE49-F238E27FC236}">
              <a16:creationId xmlns:a16="http://schemas.microsoft.com/office/drawing/2014/main" id="{0DB8DF28-40C0-41E1-BF15-7794D8BDD937}"/>
            </a:ext>
          </a:extLst>
        </xdr:cNvPr>
        <xdr:cNvSpPr/>
      </xdr:nvSpPr>
      <xdr:spPr>
        <a:xfrm>
          <a:off x="21272500" y="1066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86360</xdr:rowOff>
    </xdr:from>
    <xdr:to>
      <xdr:col>116</xdr:col>
      <xdr:colOff>63500</xdr:colOff>
      <xdr:row>62</xdr:row>
      <xdr:rowOff>88900</xdr:rowOff>
    </xdr:to>
    <xdr:cxnSp macro="">
      <xdr:nvCxnSpPr>
        <xdr:cNvPr id="608" name="直線コネクタ 607">
          <a:extLst>
            <a:ext uri="{FF2B5EF4-FFF2-40B4-BE49-F238E27FC236}">
              <a16:creationId xmlns:a16="http://schemas.microsoft.com/office/drawing/2014/main" id="{2F6C3D5F-CFE1-4E10-8086-E22A02569386}"/>
            </a:ext>
          </a:extLst>
        </xdr:cNvPr>
        <xdr:cNvCxnSpPr/>
      </xdr:nvCxnSpPr>
      <xdr:spPr>
        <a:xfrm>
          <a:off x="21323300" y="10716260"/>
          <a:ext cx="8382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31750</xdr:rowOff>
    </xdr:from>
    <xdr:to>
      <xdr:col>107</xdr:col>
      <xdr:colOff>101600</xdr:colOff>
      <xdr:row>62</xdr:row>
      <xdr:rowOff>133350</xdr:rowOff>
    </xdr:to>
    <xdr:sp macro="" textlink="">
      <xdr:nvSpPr>
        <xdr:cNvPr id="609" name="楕円 608">
          <a:extLst>
            <a:ext uri="{FF2B5EF4-FFF2-40B4-BE49-F238E27FC236}">
              <a16:creationId xmlns:a16="http://schemas.microsoft.com/office/drawing/2014/main" id="{60D5B1C9-2872-4F87-A764-29A31B0922C2}"/>
            </a:ext>
          </a:extLst>
        </xdr:cNvPr>
        <xdr:cNvSpPr/>
      </xdr:nvSpPr>
      <xdr:spPr>
        <a:xfrm>
          <a:off x="20383500" y="1066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82550</xdr:rowOff>
    </xdr:from>
    <xdr:to>
      <xdr:col>111</xdr:col>
      <xdr:colOff>177800</xdr:colOff>
      <xdr:row>62</xdr:row>
      <xdr:rowOff>86360</xdr:rowOff>
    </xdr:to>
    <xdr:cxnSp macro="">
      <xdr:nvCxnSpPr>
        <xdr:cNvPr id="610" name="直線コネクタ 609">
          <a:extLst>
            <a:ext uri="{FF2B5EF4-FFF2-40B4-BE49-F238E27FC236}">
              <a16:creationId xmlns:a16="http://schemas.microsoft.com/office/drawing/2014/main" id="{8995A237-8248-4C49-AD90-A56332BB2F9C}"/>
            </a:ext>
          </a:extLst>
        </xdr:cNvPr>
        <xdr:cNvCxnSpPr/>
      </xdr:nvCxnSpPr>
      <xdr:spPr>
        <a:xfrm>
          <a:off x="20434300" y="107124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26670</xdr:rowOff>
    </xdr:from>
    <xdr:to>
      <xdr:col>102</xdr:col>
      <xdr:colOff>165100</xdr:colOff>
      <xdr:row>62</xdr:row>
      <xdr:rowOff>128270</xdr:rowOff>
    </xdr:to>
    <xdr:sp macro="" textlink="">
      <xdr:nvSpPr>
        <xdr:cNvPr id="611" name="楕円 610">
          <a:extLst>
            <a:ext uri="{FF2B5EF4-FFF2-40B4-BE49-F238E27FC236}">
              <a16:creationId xmlns:a16="http://schemas.microsoft.com/office/drawing/2014/main" id="{EFE49867-B96C-42E3-9173-618752DBE431}"/>
            </a:ext>
          </a:extLst>
        </xdr:cNvPr>
        <xdr:cNvSpPr/>
      </xdr:nvSpPr>
      <xdr:spPr>
        <a:xfrm>
          <a:off x="19494500" y="1065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77470</xdr:rowOff>
    </xdr:from>
    <xdr:to>
      <xdr:col>107</xdr:col>
      <xdr:colOff>50800</xdr:colOff>
      <xdr:row>62</xdr:row>
      <xdr:rowOff>82550</xdr:rowOff>
    </xdr:to>
    <xdr:cxnSp macro="">
      <xdr:nvCxnSpPr>
        <xdr:cNvPr id="612" name="直線コネクタ 611">
          <a:extLst>
            <a:ext uri="{FF2B5EF4-FFF2-40B4-BE49-F238E27FC236}">
              <a16:creationId xmlns:a16="http://schemas.microsoft.com/office/drawing/2014/main" id="{D8356532-CC96-4E9C-8EF7-3E7EC8C9D3A9}"/>
            </a:ext>
          </a:extLst>
        </xdr:cNvPr>
        <xdr:cNvCxnSpPr/>
      </xdr:nvCxnSpPr>
      <xdr:spPr>
        <a:xfrm>
          <a:off x="19545300" y="1070737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52070</xdr:rowOff>
    </xdr:from>
    <xdr:to>
      <xdr:col>98</xdr:col>
      <xdr:colOff>38100</xdr:colOff>
      <xdr:row>62</xdr:row>
      <xdr:rowOff>153670</xdr:rowOff>
    </xdr:to>
    <xdr:sp macro="" textlink="">
      <xdr:nvSpPr>
        <xdr:cNvPr id="613" name="楕円 612">
          <a:extLst>
            <a:ext uri="{FF2B5EF4-FFF2-40B4-BE49-F238E27FC236}">
              <a16:creationId xmlns:a16="http://schemas.microsoft.com/office/drawing/2014/main" id="{D9E2D2A0-8F25-4333-BFF6-EB58EEB789CF}"/>
            </a:ext>
          </a:extLst>
        </xdr:cNvPr>
        <xdr:cNvSpPr/>
      </xdr:nvSpPr>
      <xdr:spPr>
        <a:xfrm>
          <a:off x="18605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77470</xdr:rowOff>
    </xdr:from>
    <xdr:to>
      <xdr:col>102</xdr:col>
      <xdr:colOff>114300</xdr:colOff>
      <xdr:row>62</xdr:row>
      <xdr:rowOff>102870</xdr:rowOff>
    </xdr:to>
    <xdr:cxnSp macro="">
      <xdr:nvCxnSpPr>
        <xdr:cNvPr id="614" name="直線コネクタ 613">
          <a:extLst>
            <a:ext uri="{FF2B5EF4-FFF2-40B4-BE49-F238E27FC236}">
              <a16:creationId xmlns:a16="http://schemas.microsoft.com/office/drawing/2014/main" id="{85EC949D-8E9B-4A64-86FB-08ECC408E29D}"/>
            </a:ext>
          </a:extLst>
        </xdr:cNvPr>
        <xdr:cNvCxnSpPr/>
      </xdr:nvCxnSpPr>
      <xdr:spPr>
        <a:xfrm flipV="1">
          <a:off x="18656300" y="1070737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129557</xdr:rowOff>
    </xdr:from>
    <xdr:ext cx="469744" cy="259045"/>
    <xdr:sp macro="" textlink="">
      <xdr:nvSpPr>
        <xdr:cNvPr id="615" name="n_1aveValue【学校施設】&#10;一人当たり面積">
          <a:extLst>
            <a:ext uri="{FF2B5EF4-FFF2-40B4-BE49-F238E27FC236}">
              <a16:creationId xmlns:a16="http://schemas.microsoft.com/office/drawing/2014/main" id="{A8DC79DA-EE3B-4EA6-B819-B910A8E33154}"/>
            </a:ext>
          </a:extLst>
        </xdr:cNvPr>
        <xdr:cNvSpPr txBox="1"/>
      </xdr:nvSpPr>
      <xdr:spPr>
        <a:xfrm>
          <a:off x="21075727" y="104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129557</xdr:rowOff>
    </xdr:from>
    <xdr:ext cx="469744" cy="259045"/>
    <xdr:sp macro="" textlink="">
      <xdr:nvSpPr>
        <xdr:cNvPr id="616" name="n_2aveValue【学校施設】&#10;一人当たり面積">
          <a:extLst>
            <a:ext uri="{FF2B5EF4-FFF2-40B4-BE49-F238E27FC236}">
              <a16:creationId xmlns:a16="http://schemas.microsoft.com/office/drawing/2014/main" id="{54331F40-E28A-473E-BEBD-CC6E6820FB6E}"/>
            </a:ext>
          </a:extLst>
        </xdr:cNvPr>
        <xdr:cNvSpPr txBox="1"/>
      </xdr:nvSpPr>
      <xdr:spPr>
        <a:xfrm>
          <a:off x="20199427" y="104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617" name="n_3aveValue【学校施設】&#10;一人当たり面積">
          <a:extLst>
            <a:ext uri="{FF2B5EF4-FFF2-40B4-BE49-F238E27FC236}">
              <a16:creationId xmlns:a16="http://schemas.microsoft.com/office/drawing/2014/main" id="{62D6A3F0-889D-4C39-A5E6-7DE096423DAA}"/>
            </a:ext>
          </a:extLst>
        </xdr:cNvPr>
        <xdr:cNvSpPr txBox="1"/>
      </xdr:nvSpPr>
      <xdr:spPr>
        <a:xfrm>
          <a:off x="193104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153687</xdr:rowOff>
    </xdr:from>
    <xdr:ext cx="469744" cy="259045"/>
    <xdr:sp macro="" textlink="">
      <xdr:nvSpPr>
        <xdr:cNvPr id="618" name="n_4aveValue【学校施設】&#10;一人当たり面積">
          <a:extLst>
            <a:ext uri="{FF2B5EF4-FFF2-40B4-BE49-F238E27FC236}">
              <a16:creationId xmlns:a16="http://schemas.microsoft.com/office/drawing/2014/main" id="{1242B24F-99C9-4690-9464-FB16B38FF2D6}"/>
            </a:ext>
          </a:extLst>
        </xdr:cNvPr>
        <xdr:cNvSpPr txBox="1"/>
      </xdr:nvSpPr>
      <xdr:spPr>
        <a:xfrm>
          <a:off x="18421427" y="1044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128287</xdr:rowOff>
    </xdr:from>
    <xdr:ext cx="469744" cy="259045"/>
    <xdr:sp macro="" textlink="">
      <xdr:nvSpPr>
        <xdr:cNvPr id="619" name="n_1mainValue【学校施設】&#10;一人当たり面積">
          <a:extLst>
            <a:ext uri="{FF2B5EF4-FFF2-40B4-BE49-F238E27FC236}">
              <a16:creationId xmlns:a16="http://schemas.microsoft.com/office/drawing/2014/main" id="{E4D9B51A-6B71-4130-B576-6313580322CE}"/>
            </a:ext>
          </a:extLst>
        </xdr:cNvPr>
        <xdr:cNvSpPr txBox="1"/>
      </xdr:nvSpPr>
      <xdr:spPr>
        <a:xfrm>
          <a:off x="21075727" y="10758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124477</xdr:rowOff>
    </xdr:from>
    <xdr:ext cx="469744" cy="259045"/>
    <xdr:sp macro="" textlink="">
      <xdr:nvSpPr>
        <xdr:cNvPr id="620" name="n_2mainValue【学校施設】&#10;一人当たり面積">
          <a:extLst>
            <a:ext uri="{FF2B5EF4-FFF2-40B4-BE49-F238E27FC236}">
              <a16:creationId xmlns:a16="http://schemas.microsoft.com/office/drawing/2014/main" id="{3EC56599-B33E-4564-8617-3436EE335BC8}"/>
            </a:ext>
          </a:extLst>
        </xdr:cNvPr>
        <xdr:cNvSpPr txBox="1"/>
      </xdr:nvSpPr>
      <xdr:spPr>
        <a:xfrm>
          <a:off x="20199427" y="1075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119397</xdr:rowOff>
    </xdr:from>
    <xdr:ext cx="469744" cy="259045"/>
    <xdr:sp macro="" textlink="">
      <xdr:nvSpPr>
        <xdr:cNvPr id="621" name="n_3mainValue【学校施設】&#10;一人当たり面積">
          <a:extLst>
            <a:ext uri="{FF2B5EF4-FFF2-40B4-BE49-F238E27FC236}">
              <a16:creationId xmlns:a16="http://schemas.microsoft.com/office/drawing/2014/main" id="{82644077-FF78-40FD-AFBA-B43CBEDAF2A3}"/>
            </a:ext>
          </a:extLst>
        </xdr:cNvPr>
        <xdr:cNvSpPr txBox="1"/>
      </xdr:nvSpPr>
      <xdr:spPr>
        <a:xfrm>
          <a:off x="19310427" y="1074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144797</xdr:rowOff>
    </xdr:from>
    <xdr:ext cx="469744" cy="259045"/>
    <xdr:sp macro="" textlink="">
      <xdr:nvSpPr>
        <xdr:cNvPr id="622" name="n_4mainValue【学校施設】&#10;一人当たり面積">
          <a:extLst>
            <a:ext uri="{FF2B5EF4-FFF2-40B4-BE49-F238E27FC236}">
              <a16:creationId xmlns:a16="http://schemas.microsoft.com/office/drawing/2014/main" id="{120DD7BC-58FD-4BBA-829B-EF1F129E198E}"/>
            </a:ext>
          </a:extLst>
        </xdr:cNvPr>
        <xdr:cNvSpPr txBox="1"/>
      </xdr:nvSpPr>
      <xdr:spPr>
        <a:xfrm>
          <a:off x="18421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C97ED1DE-FD42-4285-A3BA-4A8B7C74C92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39D22441-50AE-428A-90BA-2646265DC8D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5527DA48-2C5D-4C10-80DD-25D472F317B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14919A0C-22A2-42A5-9912-7352299DC89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1E97BBCE-9B68-4C23-8400-D7B0BA769F1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1007F1C1-F12E-4D52-BDA0-CE9D1F512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5375E6B8-8BBF-49E4-8C8D-D09B754B655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A56A6C28-D424-4E86-998C-4A43B5E6DEF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D3CC9C24-05D2-4283-A327-214E4B01F97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0BB1143D-185A-4F30-9A4F-77421EFA502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65F9A717-0197-433B-AA39-254971741A5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44FAAD78-3645-4D61-824A-3E32F3017EF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CD52483A-E003-420C-964E-011129091671}"/>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98A83B79-642A-4DE9-9CFF-25A511C08E8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A1803B18-69F4-45EF-B637-B976DFAF8DC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78717984-3DC3-4CB5-944A-7649FCFA3988}"/>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2E955360-96A8-475D-A0A5-754ECAE2343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8AC0C76D-06E6-494F-A81A-041515763AD7}"/>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55858AF8-349D-49E9-A020-E63C4A76F3FF}"/>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5578E05C-E7BE-4C29-A68E-69EFB093C1F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816B3C75-F584-406D-A5ED-00789B16757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141BEA98-20BA-4B0C-947A-C267E9BCE89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BA9A6575-B3AC-489B-B661-463ED67AC77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27F3E66A-2EEA-44DC-ABCE-3D20BCB0A08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9525</xdr:rowOff>
    </xdr:to>
    <xdr:cxnSp macro="">
      <xdr:nvCxnSpPr>
        <xdr:cNvPr id="647" name="直線コネクタ 646">
          <a:extLst>
            <a:ext uri="{FF2B5EF4-FFF2-40B4-BE49-F238E27FC236}">
              <a16:creationId xmlns:a16="http://schemas.microsoft.com/office/drawing/2014/main" id="{B5AD205A-2F93-49D2-A1FE-AEBE19D4FE7D}"/>
            </a:ext>
          </a:extLst>
        </xdr:cNvPr>
        <xdr:cNvCxnSpPr/>
      </xdr:nvCxnSpPr>
      <xdr:spPr>
        <a:xfrm flipV="1">
          <a:off x="16318864" y="13371195"/>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13352</xdr:rowOff>
    </xdr:from>
    <xdr:ext cx="405111" cy="259045"/>
    <xdr:sp macro="" textlink="">
      <xdr:nvSpPr>
        <xdr:cNvPr id="648" name="【児童館】&#10;有形固定資産減価償却率最小値テキスト">
          <a:extLst>
            <a:ext uri="{FF2B5EF4-FFF2-40B4-BE49-F238E27FC236}">
              <a16:creationId xmlns:a16="http://schemas.microsoft.com/office/drawing/2014/main" id="{246A0176-7537-4E2E-8850-5C2C0380110F}"/>
            </a:ext>
          </a:extLst>
        </xdr:cNvPr>
        <xdr:cNvSpPr txBox="1"/>
      </xdr:nvSpPr>
      <xdr:spPr>
        <a:xfrm>
          <a:off x="16357600" y="1475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9525</xdr:rowOff>
    </xdr:from>
    <xdr:to>
      <xdr:col>86</xdr:col>
      <xdr:colOff>25400</xdr:colOff>
      <xdr:row>86</xdr:row>
      <xdr:rowOff>9525</xdr:rowOff>
    </xdr:to>
    <xdr:cxnSp macro="">
      <xdr:nvCxnSpPr>
        <xdr:cNvPr id="649" name="直線コネクタ 648">
          <a:extLst>
            <a:ext uri="{FF2B5EF4-FFF2-40B4-BE49-F238E27FC236}">
              <a16:creationId xmlns:a16="http://schemas.microsoft.com/office/drawing/2014/main" id="{45A58AF1-FF65-4F6E-89E2-38BF5C3A6934}"/>
            </a:ext>
          </a:extLst>
        </xdr:cNvPr>
        <xdr:cNvCxnSpPr/>
      </xdr:nvCxnSpPr>
      <xdr:spPr>
        <a:xfrm>
          <a:off x="16230600" y="1475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650" name="【児童館】&#10;有形固定資産減価償却率最大値テキスト">
          <a:extLst>
            <a:ext uri="{FF2B5EF4-FFF2-40B4-BE49-F238E27FC236}">
              <a16:creationId xmlns:a16="http://schemas.microsoft.com/office/drawing/2014/main" id="{5F309F7C-17B0-48C7-81B9-5293A18D1E99}"/>
            </a:ext>
          </a:extLst>
        </xdr:cNvPr>
        <xdr:cNvSpPr txBox="1"/>
      </xdr:nvSpPr>
      <xdr:spPr>
        <a:xfrm>
          <a:off x="1635760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51" name="直線コネクタ 650">
          <a:extLst>
            <a:ext uri="{FF2B5EF4-FFF2-40B4-BE49-F238E27FC236}">
              <a16:creationId xmlns:a16="http://schemas.microsoft.com/office/drawing/2014/main" id="{AB231CE9-27E2-48ED-831F-3872B6EA3BD7}"/>
            </a:ext>
          </a:extLst>
        </xdr:cNvPr>
        <xdr:cNvCxnSpPr/>
      </xdr:nvCxnSpPr>
      <xdr:spPr>
        <a:xfrm>
          <a:off x="16230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31132</xdr:rowOff>
    </xdr:from>
    <xdr:ext cx="405111" cy="259045"/>
    <xdr:sp macro="" textlink="">
      <xdr:nvSpPr>
        <xdr:cNvPr id="652" name="【児童館】&#10;有形固定資産減価償却率平均値テキスト">
          <a:extLst>
            <a:ext uri="{FF2B5EF4-FFF2-40B4-BE49-F238E27FC236}">
              <a16:creationId xmlns:a16="http://schemas.microsoft.com/office/drawing/2014/main" id="{7A0CB965-995C-4B2B-9C5A-931C8DC19FAE}"/>
            </a:ext>
          </a:extLst>
        </xdr:cNvPr>
        <xdr:cNvSpPr txBox="1"/>
      </xdr:nvSpPr>
      <xdr:spPr>
        <a:xfrm>
          <a:off x="16357600" y="13918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653" name="フローチャート: 判断 652">
          <a:extLst>
            <a:ext uri="{FF2B5EF4-FFF2-40B4-BE49-F238E27FC236}">
              <a16:creationId xmlns:a16="http://schemas.microsoft.com/office/drawing/2014/main" id="{E8ABC77D-1041-4BEE-A91E-8BE3B24D60A7}"/>
            </a:ext>
          </a:extLst>
        </xdr:cNvPr>
        <xdr:cNvSpPr/>
      </xdr:nvSpPr>
      <xdr:spPr>
        <a:xfrm>
          <a:off x="162687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54" name="フローチャート: 判断 653">
          <a:extLst>
            <a:ext uri="{FF2B5EF4-FFF2-40B4-BE49-F238E27FC236}">
              <a16:creationId xmlns:a16="http://schemas.microsoft.com/office/drawing/2014/main" id="{CFE330D2-0365-4CD1-8ADF-2E3EE66E8D62}"/>
            </a:ext>
          </a:extLst>
        </xdr:cNvPr>
        <xdr:cNvSpPr/>
      </xdr:nvSpPr>
      <xdr:spPr>
        <a:xfrm>
          <a:off x="15430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124461</xdr:rowOff>
    </xdr:from>
    <xdr:to>
      <xdr:col>76</xdr:col>
      <xdr:colOff>165100</xdr:colOff>
      <xdr:row>82</xdr:row>
      <xdr:rowOff>54611</xdr:rowOff>
    </xdr:to>
    <xdr:sp macro="" textlink="">
      <xdr:nvSpPr>
        <xdr:cNvPr id="655" name="フローチャート: 判断 654">
          <a:extLst>
            <a:ext uri="{FF2B5EF4-FFF2-40B4-BE49-F238E27FC236}">
              <a16:creationId xmlns:a16="http://schemas.microsoft.com/office/drawing/2014/main" id="{C98987B9-1FAC-4B20-A183-AB1E40A6CA84}"/>
            </a:ext>
          </a:extLst>
        </xdr:cNvPr>
        <xdr:cNvSpPr/>
      </xdr:nvSpPr>
      <xdr:spPr>
        <a:xfrm>
          <a:off x="14541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114936</xdr:rowOff>
    </xdr:from>
    <xdr:to>
      <xdr:col>72</xdr:col>
      <xdr:colOff>38100</xdr:colOff>
      <xdr:row>82</xdr:row>
      <xdr:rowOff>45086</xdr:rowOff>
    </xdr:to>
    <xdr:sp macro="" textlink="">
      <xdr:nvSpPr>
        <xdr:cNvPr id="656" name="フローチャート: 判断 655">
          <a:extLst>
            <a:ext uri="{FF2B5EF4-FFF2-40B4-BE49-F238E27FC236}">
              <a16:creationId xmlns:a16="http://schemas.microsoft.com/office/drawing/2014/main" id="{9A4C2C9D-9D51-4951-B47B-06D97D7794D3}"/>
            </a:ext>
          </a:extLst>
        </xdr:cNvPr>
        <xdr:cNvSpPr/>
      </xdr:nvSpPr>
      <xdr:spPr>
        <a:xfrm>
          <a:off x="136525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657" name="フローチャート: 判断 656">
          <a:extLst>
            <a:ext uri="{FF2B5EF4-FFF2-40B4-BE49-F238E27FC236}">
              <a16:creationId xmlns:a16="http://schemas.microsoft.com/office/drawing/2014/main" id="{102EAE69-2AAA-4B7D-AECC-2E4CD2AFF733}"/>
            </a:ext>
          </a:extLst>
        </xdr:cNvPr>
        <xdr:cNvSpPr/>
      </xdr:nvSpPr>
      <xdr:spPr>
        <a:xfrm>
          <a:off x="12763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D476AD25-B31C-4D85-9DFA-461797BEA70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6C39D13A-6017-4D3A-B3AB-6587216C4BA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38605427-AA56-4722-9818-07B6D48BFCE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9063282F-F5B5-489A-ADCF-EB9E8CE8DDC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E05A03AC-56F3-4371-A368-33E1F22DDBF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48261</xdr:rowOff>
    </xdr:from>
    <xdr:to>
      <xdr:col>85</xdr:col>
      <xdr:colOff>177800</xdr:colOff>
      <xdr:row>82</xdr:row>
      <xdr:rowOff>149861</xdr:rowOff>
    </xdr:to>
    <xdr:sp macro="" textlink="">
      <xdr:nvSpPr>
        <xdr:cNvPr id="663" name="楕円 662">
          <a:extLst>
            <a:ext uri="{FF2B5EF4-FFF2-40B4-BE49-F238E27FC236}">
              <a16:creationId xmlns:a16="http://schemas.microsoft.com/office/drawing/2014/main" id="{725E1B5D-43D2-4E88-A26B-73DBC65A3DA3}"/>
            </a:ext>
          </a:extLst>
        </xdr:cNvPr>
        <xdr:cNvSpPr/>
      </xdr:nvSpPr>
      <xdr:spPr>
        <a:xfrm>
          <a:off x="16268700" y="1410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26688</xdr:rowOff>
    </xdr:from>
    <xdr:ext cx="405111" cy="259045"/>
    <xdr:sp macro="" textlink="">
      <xdr:nvSpPr>
        <xdr:cNvPr id="664" name="【児童館】&#10;有形固定資産減価償却率該当値テキスト">
          <a:extLst>
            <a:ext uri="{FF2B5EF4-FFF2-40B4-BE49-F238E27FC236}">
              <a16:creationId xmlns:a16="http://schemas.microsoft.com/office/drawing/2014/main" id="{5BBE5908-B87D-455E-9FAB-48EF8D1156AC}"/>
            </a:ext>
          </a:extLst>
        </xdr:cNvPr>
        <xdr:cNvSpPr txBox="1"/>
      </xdr:nvSpPr>
      <xdr:spPr>
        <a:xfrm>
          <a:off x="16357600" y="14085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4445</xdr:rowOff>
    </xdr:from>
    <xdr:to>
      <xdr:col>81</xdr:col>
      <xdr:colOff>101600</xdr:colOff>
      <xdr:row>82</xdr:row>
      <xdr:rowOff>106045</xdr:rowOff>
    </xdr:to>
    <xdr:sp macro="" textlink="">
      <xdr:nvSpPr>
        <xdr:cNvPr id="665" name="楕円 664">
          <a:extLst>
            <a:ext uri="{FF2B5EF4-FFF2-40B4-BE49-F238E27FC236}">
              <a16:creationId xmlns:a16="http://schemas.microsoft.com/office/drawing/2014/main" id="{5572A85D-AB65-4F0D-A2F2-C3B8EB8525BE}"/>
            </a:ext>
          </a:extLst>
        </xdr:cNvPr>
        <xdr:cNvSpPr/>
      </xdr:nvSpPr>
      <xdr:spPr>
        <a:xfrm>
          <a:off x="15430500" y="1406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55245</xdr:rowOff>
    </xdr:from>
    <xdr:to>
      <xdr:col>85</xdr:col>
      <xdr:colOff>127000</xdr:colOff>
      <xdr:row>82</xdr:row>
      <xdr:rowOff>99061</xdr:rowOff>
    </xdr:to>
    <xdr:cxnSp macro="">
      <xdr:nvCxnSpPr>
        <xdr:cNvPr id="666" name="直線コネクタ 665">
          <a:extLst>
            <a:ext uri="{FF2B5EF4-FFF2-40B4-BE49-F238E27FC236}">
              <a16:creationId xmlns:a16="http://schemas.microsoft.com/office/drawing/2014/main" id="{117EA9B0-1AF8-4D95-B051-5E51797A810E}"/>
            </a:ext>
          </a:extLst>
        </xdr:cNvPr>
        <xdr:cNvCxnSpPr/>
      </xdr:nvCxnSpPr>
      <xdr:spPr>
        <a:xfrm>
          <a:off x="15481300" y="14114145"/>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133986</xdr:rowOff>
    </xdr:from>
    <xdr:to>
      <xdr:col>76</xdr:col>
      <xdr:colOff>165100</xdr:colOff>
      <xdr:row>82</xdr:row>
      <xdr:rowOff>64136</xdr:rowOff>
    </xdr:to>
    <xdr:sp macro="" textlink="">
      <xdr:nvSpPr>
        <xdr:cNvPr id="667" name="楕円 666">
          <a:extLst>
            <a:ext uri="{FF2B5EF4-FFF2-40B4-BE49-F238E27FC236}">
              <a16:creationId xmlns:a16="http://schemas.microsoft.com/office/drawing/2014/main" id="{844937B5-FC12-42C3-9AD0-BAA47EFA38ED}"/>
            </a:ext>
          </a:extLst>
        </xdr:cNvPr>
        <xdr:cNvSpPr/>
      </xdr:nvSpPr>
      <xdr:spPr>
        <a:xfrm>
          <a:off x="14541500" y="1402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13336</xdr:rowOff>
    </xdr:from>
    <xdr:to>
      <xdr:col>81</xdr:col>
      <xdr:colOff>50800</xdr:colOff>
      <xdr:row>82</xdr:row>
      <xdr:rowOff>55245</xdr:rowOff>
    </xdr:to>
    <xdr:cxnSp macro="">
      <xdr:nvCxnSpPr>
        <xdr:cNvPr id="668" name="直線コネクタ 667">
          <a:extLst>
            <a:ext uri="{FF2B5EF4-FFF2-40B4-BE49-F238E27FC236}">
              <a16:creationId xmlns:a16="http://schemas.microsoft.com/office/drawing/2014/main" id="{24C739B5-C462-4D6A-B3B9-E17E00D3B6DD}"/>
            </a:ext>
          </a:extLst>
        </xdr:cNvPr>
        <xdr:cNvCxnSpPr/>
      </xdr:nvCxnSpPr>
      <xdr:spPr>
        <a:xfrm>
          <a:off x="14592300" y="1407223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86361</xdr:rowOff>
    </xdr:from>
    <xdr:to>
      <xdr:col>72</xdr:col>
      <xdr:colOff>38100</xdr:colOff>
      <xdr:row>82</xdr:row>
      <xdr:rowOff>16511</xdr:rowOff>
    </xdr:to>
    <xdr:sp macro="" textlink="">
      <xdr:nvSpPr>
        <xdr:cNvPr id="669" name="楕円 668">
          <a:extLst>
            <a:ext uri="{FF2B5EF4-FFF2-40B4-BE49-F238E27FC236}">
              <a16:creationId xmlns:a16="http://schemas.microsoft.com/office/drawing/2014/main" id="{E6538619-F7D1-413A-8B41-9CAE7781A6F1}"/>
            </a:ext>
          </a:extLst>
        </xdr:cNvPr>
        <xdr:cNvSpPr/>
      </xdr:nvSpPr>
      <xdr:spPr>
        <a:xfrm>
          <a:off x="13652500" y="1397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137161</xdr:rowOff>
    </xdr:from>
    <xdr:to>
      <xdr:col>76</xdr:col>
      <xdr:colOff>114300</xdr:colOff>
      <xdr:row>82</xdr:row>
      <xdr:rowOff>13336</xdr:rowOff>
    </xdr:to>
    <xdr:cxnSp macro="">
      <xdr:nvCxnSpPr>
        <xdr:cNvPr id="670" name="直線コネクタ 669">
          <a:extLst>
            <a:ext uri="{FF2B5EF4-FFF2-40B4-BE49-F238E27FC236}">
              <a16:creationId xmlns:a16="http://schemas.microsoft.com/office/drawing/2014/main" id="{BDD2DB11-D763-4EA3-883C-17B7ED4F31C0}"/>
            </a:ext>
          </a:extLst>
        </xdr:cNvPr>
        <xdr:cNvCxnSpPr/>
      </xdr:nvCxnSpPr>
      <xdr:spPr>
        <a:xfrm>
          <a:off x="13703300" y="14024611"/>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156845</xdr:rowOff>
    </xdr:from>
    <xdr:to>
      <xdr:col>67</xdr:col>
      <xdr:colOff>101600</xdr:colOff>
      <xdr:row>82</xdr:row>
      <xdr:rowOff>86995</xdr:rowOff>
    </xdr:to>
    <xdr:sp macro="" textlink="">
      <xdr:nvSpPr>
        <xdr:cNvPr id="671" name="楕円 670">
          <a:extLst>
            <a:ext uri="{FF2B5EF4-FFF2-40B4-BE49-F238E27FC236}">
              <a16:creationId xmlns:a16="http://schemas.microsoft.com/office/drawing/2014/main" id="{FBCFD1EF-A2FE-4707-9D0F-9D6F6527B8FB}"/>
            </a:ext>
          </a:extLst>
        </xdr:cNvPr>
        <xdr:cNvSpPr/>
      </xdr:nvSpPr>
      <xdr:spPr>
        <a:xfrm>
          <a:off x="12763500" y="1404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137161</xdr:rowOff>
    </xdr:from>
    <xdr:to>
      <xdr:col>71</xdr:col>
      <xdr:colOff>177800</xdr:colOff>
      <xdr:row>82</xdr:row>
      <xdr:rowOff>36195</xdr:rowOff>
    </xdr:to>
    <xdr:cxnSp macro="">
      <xdr:nvCxnSpPr>
        <xdr:cNvPr id="672" name="直線コネクタ 671">
          <a:extLst>
            <a:ext uri="{FF2B5EF4-FFF2-40B4-BE49-F238E27FC236}">
              <a16:creationId xmlns:a16="http://schemas.microsoft.com/office/drawing/2014/main" id="{9798D6F7-9B5B-4C73-8E31-38B6EE7AD559}"/>
            </a:ext>
          </a:extLst>
        </xdr:cNvPr>
        <xdr:cNvCxnSpPr/>
      </xdr:nvCxnSpPr>
      <xdr:spPr>
        <a:xfrm flipV="1">
          <a:off x="12814300" y="14024611"/>
          <a:ext cx="88900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673" name="n_1aveValue【児童館】&#10;有形固定資産減価償却率">
          <a:extLst>
            <a:ext uri="{FF2B5EF4-FFF2-40B4-BE49-F238E27FC236}">
              <a16:creationId xmlns:a16="http://schemas.microsoft.com/office/drawing/2014/main" id="{57A25D40-1FDD-4862-8D6F-356848EA344F}"/>
            </a:ext>
          </a:extLst>
        </xdr:cNvPr>
        <xdr:cNvSpPr txBox="1"/>
      </xdr:nvSpPr>
      <xdr:spPr>
        <a:xfrm>
          <a:off x="15266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71138</xdr:rowOff>
    </xdr:from>
    <xdr:ext cx="405111" cy="259045"/>
    <xdr:sp macro="" textlink="">
      <xdr:nvSpPr>
        <xdr:cNvPr id="674" name="n_2aveValue【児童館】&#10;有形固定資産減価償却率">
          <a:extLst>
            <a:ext uri="{FF2B5EF4-FFF2-40B4-BE49-F238E27FC236}">
              <a16:creationId xmlns:a16="http://schemas.microsoft.com/office/drawing/2014/main" id="{C8B3A130-4FC1-4CAD-AB33-678293FEE2AC}"/>
            </a:ext>
          </a:extLst>
        </xdr:cNvPr>
        <xdr:cNvSpPr txBox="1"/>
      </xdr:nvSpPr>
      <xdr:spPr>
        <a:xfrm>
          <a:off x="14389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36213</xdr:rowOff>
    </xdr:from>
    <xdr:ext cx="405111" cy="259045"/>
    <xdr:sp macro="" textlink="">
      <xdr:nvSpPr>
        <xdr:cNvPr id="675" name="n_3aveValue【児童館】&#10;有形固定資産減価償却率">
          <a:extLst>
            <a:ext uri="{FF2B5EF4-FFF2-40B4-BE49-F238E27FC236}">
              <a16:creationId xmlns:a16="http://schemas.microsoft.com/office/drawing/2014/main" id="{7E4AB74E-524D-4AF1-BC2F-C86636AC944D}"/>
            </a:ext>
          </a:extLst>
        </xdr:cNvPr>
        <xdr:cNvSpPr txBox="1"/>
      </xdr:nvSpPr>
      <xdr:spPr>
        <a:xfrm>
          <a:off x="13500744" y="1409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676" name="n_4aveValue【児童館】&#10;有形固定資産減価償却率">
          <a:extLst>
            <a:ext uri="{FF2B5EF4-FFF2-40B4-BE49-F238E27FC236}">
              <a16:creationId xmlns:a16="http://schemas.microsoft.com/office/drawing/2014/main" id="{35848866-9422-4F56-BFD9-F1EC17C053AE}"/>
            </a:ext>
          </a:extLst>
        </xdr:cNvPr>
        <xdr:cNvSpPr txBox="1"/>
      </xdr:nvSpPr>
      <xdr:spPr>
        <a:xfrm>
          <a:off x="12611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97172</xdr:rowOff>
    </xdr:from>
    <xdr:ext cx="405111" cy="259045"/>
    <xdr:sp macro="" textlink="">
      <xdr:nvSpPr>
        <xdr:cNvPr id="677" name="n_1mainValue【児童館】&#10;有形固定資産減価償却率">
          <a:extLst>
            <a:ext uri="{FF2B5EF4-FFF2-40B4-BE49-F238E27FC236}">
              <a16:creationId xmlns:a16="http://schemas.microsoft.com/office/drawing/2014/main" id="{214EC394-1DDA-46E9-B89E-384E9380550B}"/>
            </a:ext>
          </a:extLst>
        </xdr:cNvPr>
        <xdr:cNvSpPr txBox="1"/>
      </xdr:nvSpPr>
      <xdr:spPr>
        <a:xfrm>
          <a:off x="15266044" y="1415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55263</xdr:rowOff>
    </xdr:from>
    <xdr:ext cx="405111" cy="259045"/>
    <xdr:sp macro="" textlink="">
      <xdr:nvSpPr>
        <xdr:cNvPr id="678" name="n_2mainValue【児童館】&#10;有形固定資産減価償却率">
          <a:extLst>
            <a:ext uri="{FF2B5EF4-FFF2-40B4-BE49-F238E27FC236}">
              <a16:creationId xmlns:a16="http://schemas.microsoft.com/office/drawing/2014/main" id="{3DBE8824-12CB-4F72-A511-569C4D1BF9CD}"/>
            </a:ext>
          </a:extLst>
        </xdr:cNvPr>
        <xdr:cNvSpPr txBox="1"/>
      </xdr:nvSpPr>
      <xdr:spPr>
        <a:xfrm>
          <a:off x="14389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33038</xdr:rowOff>
    </xdr:from>
    <xdr:ext cx="405111" cy="259045"/>
    <xdr:sp macro="" textlink="">
      <xdr:nvSpPr>
        <xdr:cNvPr id="679" name="n_3mainValue【児童館】&#10;有形固定資産減価償却率">
          <a:extLst>
            <a:ext uri="{FF2B5EF4-FFF2-40B4-BE49-F238E27FC236}">
              <a16:creationId xmlns:a16="http://schemas.microsoft.com/office/drawing/2014/main" id="{2BAA1A7C-4B80-4F09-8EB9-3699CF5F579B}"/>
            </a:ext>
          </a:extLst>
        </xdr:cNvPr>
        <xdr:cNvSpPr txBox="1"/>
      </xdr:nvSpPr>
      <xdr:spPr>
        <a:xfrm>
          <a:off x="13500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78122</xdr:rowOff>
    </xdr:from>
    <xdr:ext cx="405111" cy="259045"/>
    <xdr:sp macro="" textlink="">
      <xdr:nvSpPr>
        <xdr:cNvPr id="680" name="n_4mainValue【児童館】&#10;有形固定資産減価償却率">
          <a:extLst>
            <a:ext uri="{FF2B5EF4-FFF2-40B4-BE49-F238E27FC236}">
              <a16:creationId xmlns:a16="http://schemas.microsoft.com/office/drawing/2014/main" id="{1E163576-B2A2-4795-87EF-E7363D386E5B}"/>
            </a:ext>
          </a:extLst>
        </xdr:cNvPr>
        <xdr:cNvSpPr txBox="1"/>
      </xdr:nvSpPr>
      <xdr:spPr>
        <a:xfrm>
          <a:off x="12611744" y="1413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723F9911-5163-4A33-B67B-BF7B4D0EC49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46C88342-43B9-4846-B470-6966A096B50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9C08544C-7911-46C2-867E-56BCE8DF109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E4150786-7DC4-421E-B4A8-0A669FEE63D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32C15CD6-AB44-46C1-9009-24C91F73106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CD3219D0-CE7F-4E34-B5A4-E2FA13B044D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599B6F3C-253B-4A3F-9678-A792922C063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79D50EBB-A88F-4359-97ED-E77FBA723FA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80ECD907-1D95-4649-AA88-F68A5B6B6F8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08D8DE67-F998-4F0C-82F2-852C7293DAC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1" name="直線コネクタ 690">
          <a:extLst>
            <a:ext uri="{FF2B5EF4-FFF2-40B4-BE49-F238E27FC236}">
              <a16:creationId xmlns:a16="http://schemas.microsoft.com/office/drawing/2014/main" id="{E53EE80E-920A-4ED9-A5F5-1E9C024ED4F2}"/>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2" name="テキスト ボックス 691">
          <a:extLst>
            <a:ext uri="{FF2B5EF4-FFF2-40B4-BE49-F238E27FC236}">
              <a16:creationId xmlns:a16="http://schemas.microsoft.com/office/drawing/2014/main" id="{0DEB94D8-48B4-40A2-B927-3329ED44DFBA}"/>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3" name="直線コネクタ 692">
          <a:extLst>
            <a:ext uri="{FF2B5EF4-FFF2-40B4-BE49-F238E27FC236}">
              <a16:creationId xmlns:a16="http://schemas.microsoft.com/office/drawing/2014/main" id="{79DE1EDC-A028-418F-BFBC-AAF35635BD4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4" name="テキスト ボックス 693">
          <a:extLst>
            <a:ext uri="{FF2B5EF4-FFF2-40B4-BE49-F238E27FC236}">
              <a16:creationId xmlns:a16="http://schemas.microsoft.com/office/drawing/2014/main" id="{E3D3A346-C208-49C1-B2DB-D40831C08CF6}"/>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5" name="直線コネクタ 694">
          <a:extLst>
            <a:ext uri="{FF2B5EF4-FFF2-40B4-BE49-F238E27FC236}">
              <a16:creationId xmlns:a16="http://schemas.microsoft.com/office/drawing/2014/main" id="{200C5090-DC2E-426D-9356-926924FB3137}"/>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6" name="テキスト ボックス 695">
          <a:extLst>
            <a:ext uri="{FF2B5EF4-FFF2-40B4-BE49-F238E27FC236}">
              <a16:creationId xmlns:a16="http://schemas.microsoft.com/office/drawing/2014/main" id="{8C92663D-30F1-4BC7-97F3-4CB1C8A2F883}"/>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7" name="直線コネクタ 696">
          <a:extLst>
            <a:ext uri="{FF2B5EF4-FFF2-40B4-BE49-F238E27FC236}">
              <a16:creationId xmlns:a16="http://schemas.microsoft.com/office/drawing/2014/main" id="{828C90EC-383C-48AB-8827-579DDCFED5FF}"/>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8" name="テキスト ボックス 697">
          <a:extLst>
            <a:ext uri="{FF2B5EF4-FFF2-40B4-BE49-F238E27FC236}">
              <a16:creationId xmlns:a16="http://schemas.microsoft.com/office/drawing/2014/main" id="{F914BF1D-9D2E-48F5-8CEF-4143EBEA22D6}"/>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9" name="直線コネクタ 698">
          <a:extLst>
            <a:ext uri="{FF2B5EF4-FFF2-40B4-BE49-F238E27FC236}">
              <a16:creationId xmlns:a16="http://schemas.microsoft.com/office/drawing/2014/main" id="{1719A484-3016-4D00-9C6A-B860B8EFA58E}"/>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0" name="テキスト ボックス 699">
          <a:extLst>
            <a:ext uri="{FF2B5EF4-FFF2-40B4-BE49-F238E27FC236}">
              <a16:creationId xmlns:a16="http://schemas.microsoft.com/office/drawing/2014/main" id="{2686E88D-0C66-4E50-A832-7F7A2F56E958}"/>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B8ED0D1D-7319-444B-8863-90807AA090F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50BE8B75-27D1-43F5-AC2D-268CC8BBA92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0F08BC48-1D01-4FAD-8AE3-CE842EAC927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38100</xdr:rowOff>
    </xdr:to>
    <xdr:cxnSp macro="">
      <xdr:nvCxnSpPr>
        <xdr:cNvPr id="704" name="直線コネクタ 703">
          <a:extLst>
            <a:ext uri="{FF2B5EF4-FFF2-40B4-BE49-F238E27FC236}">
              <a16:creationId xmlns:a16="http://schemas.microsoft.com/office/drawing/2014/main" id="{95E907DD-37B0-4921-B1BA-D7B5AC9E6C96}"/>
            </a:ext>
          </a:extLst>
        </xdr:cNvPr>
        <xdr:cNvCxnSpPr/>
      </xdr:nvCxnSpPr>
      <xdr:spPr>
        <a:xfrm flipV="1">
          <a:off x="22160864" y="132969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41927</xdr:rowOff>
    </xdr:from>
    <xdr:ext cx="469744" cy="259045"/>
    <xdr:sp macro="" textlink="">
      <xdr:nvSpPr>
        <xdr:cNvPr id="705" name="【児童館】&#10;一人当たり面積最小値テキスト">
          <a:extLst>
            <a:ext uri="{FF2B5EF4-FFF2-40B4-BE49-F238E27FC236}">
              <a16:creationId xmlns:a16="http://schemas.microsoft.com/office/drawing/2014/main" id="{CC647DCA-80AE-4AEA-AF04-EB18F1C55983}"/>
            </a:ext>
          </a:extLst>
        </xdr:cNvPr>
        <xdr:cNvSpPr txBox="1"/>
      </xdr:nvSpPr>
      <xdr:spPr>
        <a:xfrm>
          <a:off x="22199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38100</xdr:rowOff>
    </xdr:from>
    <xdr:to>
      <xdr:col>116</xdr:col>
      <xdr:colOff>152400</xdr:colOff>
      <xdr:row>86</xdr:row>
      <xdr:rowOff>38100</xdr:rowOff>
    </xdr:to>
    <xdr:cxnSp macro="">
      <xdr:nvCxnSpPr>
        <xdr:cNvPr id="706" name="直線コネクタ 705">
          <a:extLst>
            <a:ext uri="{FF2B5EF4-FFF2-40B4-BE49-F238E27FC236}">
              <a16:creationId xmlns:a16="http://schemas.microsoft.com/office/drawing/2014/main" id="{2EBDD020-31A4-4FAD-8E75-E28CBA953984}"/>
            </a:ext>
          </a:extLst>
        </xdr:cNvPr>
        <xdr:cNvCxnSpPr/>
      </xdr:nvCxnSpPr>
      <xdr:spPr>
        <a:xfrm>
          <a:off x="22072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7" name="【児童館】&#10;一人当たり面積最大値テキスト">
          <a:extLst>
            <a:ext uri="{FF2B5EF4-FFF2-40B4-BE49-F238E27FC236}">
              <a16:creationId xmlns:a16="http://schemas.microsoft.com/office/drawing/2014/main" id="{B27D401B-DBEB-40A0-865B-AF6C482B3485}"/>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a:extLst>
            <a:ext uri="{FF2B5EF4-FFF2-40B4-BE49-F238E27FC236}">
              <a16:creationId xmlns:a16="http://schemas.microsoft.com/office/drawing/2014/main" id="{82C05A7C-B343-4B25-9F26-A1F1160C0F5A}"/>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709" name="【児童館】&#10;一人当たり面積平均値テキスト">
          <a:extLst>
            <a:ext uri="{FF2B5EF4-FFF2-40B4-BE49-F238E27FC236}">
              <a16:creationId xmlns:a16="http://schemas.microsoft.com/office/drawing/2014/main" id="{A4241271-BE34-46F1-8E64-91B083C6F10D}"/>
            </a:ext>
          </a:extLst>
        </xdr:cNvPr>
        <xdr:cNvSpPr txBox="1"/>
      </xdr:nvSpPr>
      <xdr:spPr>
        <a:xfrm>
          <a:off x="22199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0" name="フローチャート: 判断 709">
          <a:extLst>
            <a:ext uri="{FF2B5EF4-FFF2-40B4-BE49-F238E27FC236}">
              <a16:creationId xmlns:a16="http://schemas.microsoft.com/office/drawing/2014/main" id="{2E007C2D-E79A-4DA1-B784-8C29FBB91289}"/>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11" name="フローチャート: 判断 710">
          <a:extLst>
            <a:ext uri="{FF2B5EF4-FFF2-40B4-BE49-F238E27FC236}">
              <a16:creationId xmlns:a16="http://schemas.microsoft.com/office/drawing/2014/main" id="{244EB43F-232F-4AC5-957A-26602336F9DF}"/>
            </a:ext>
          </a:extLst>
        </xdr:cNvPr>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12" name="フローチャート: 判断 711">
          <a:extLst>
            <a:ext uri="{FF2B5EF4-FFF2-40B4-BE49-F238E27FC236}">
              <a16:creationId xmlns:a16="http://schemas.microsoft.com/office/drawing/2014/main" id="{6B58C294-D5D0-44E2-AD2F-FB3127BC0DD8}"/>
            </a:ext>
          </a:extLst>
        </xdr:cNvPr>
        <xdr:cNvSpPr/>
      </xdr:nvSpPr>
      <xdr:spPr>
        <a:xfrm>
          <a:off x="20383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63500</xdr:rowOff>
    </xdr:from>
    <xdr:to>
      <xdr:col>102</xdr:col>
      <xdr:colOff>165100</xdr:colOff>
      <xdr:row>83</xdr:row>
      <xdr:rowOff>165100</xdr:rowOff>
    </xdr:to>
    <xdr:sp macro="" textlink="">
      <xdr:nvSpPr>
        <xdr:cNvPr id="713" name="フローチャート: 判断 712">
          <a:extLst>
            <a:ext uri="{FF2B5EF4-FFF2-40B4-BE49-F238E27FC236}">
              <a16:creationId xmlns:a16="http://schemas.microsoft.com/office/drawing/2014/main" id="{D981C74C-87CF-4221-AA58-A38D2FFBAB88}"/>
            </a:ext>
          </a:extLst>
        </xdr:cNvPr>
        <xdr:cNvSpPr/>
      </xdr:nvSpPr>
      <xdr:spPr>
        <a:xfrm>
          <a:off x="19494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14" name="フローチャート: 判断 713">
          <a:extLst>
            <a:ext uri="{FF2B5EF4-FFF2-40B4-BE49-F238E27FC236}">
              <a16:creationId xmlns:a16="http://schemas.microsoft.com/office/drawing/2014/main" id="{9AD840C0-52B1-4A6B-9F3C-1E4FBAAC59A9}"/>
            </a:ext>
          </a:extLst>
        </xdr:cNvPr>
        <xdr:cNvSpPr/>
      </xdr:nvSpPr>
      <xdr:spPr>
        <a:xfrm>
          <a:off x="18605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DD68AE41-BDB7-49CC-AFB5-E472917146F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8B71B39E-E932-42FD-96EB-AF481D51CB1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C3C33C26-6598-4541-907E-664C1B426D8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F8CFF2AE-005C-4788-BFE0-D8E0444C7AF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289DA628-D049-4C5B-936B-D53DC02D66A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xdr:rowOff>
    </xdr:from>
    <xdr:to>
      <xdr:col>116</xdr:col>
      <xdr:colOff>114300</xdr:colOff>
      <xdr:row>84</xdr:row>
      <xdr:rowOff>107950</xdr:rowOff>
    </xdr:to>
    <xdr:sp macro="" textlink="">
      <xdr:nvSpPr>
        <xdr:cNvPr id="720" name="楕円 719">
          <a:extLst>
            <a:ext uri="{FF2B5EF4-FFF2-40B4-BE49-F238E27FC236}">
              <a16:creationId xmlns:a16="http://schemas.microsoft.com/office/drawing/2014/main" id="{4EC78F23-9041-4943-92E8-517D177F9F76}"/>
            </a:ext>
          </a:extLst>
        </xdr:cNvPr>
        <xdr:cNvSpPr/>
      </xdr:nvSpPr>
      <xdr:spPr>
        <a:xfrm>
          <a:off x="221107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156227</xdr:rowOff>
    </xdr:from>
    <xdr:ext cx="469744" cy="259045"/>
    <xdr:sp macro="" textlink="">
      <xdr:nvSpPr>
        <xdr:cNvPr id="721" name="【児童館】&#10;一人当たり面積該当値テキスト">
          <a:extLst>
            <a:ext uri="{FF2B5EF4-FFF2-40B4-BE49-F238E27FC236}">
              <a16:creationId xmlns:a16="http://schemas.microsoft.com/office/drawing/2014/main" id="{889F86B8-35A0-479F-BF1D-02BCBAE5FFED}"/>
            </a:ext>
          </a:extLst>
        </xdr:cNvPr>
        <xdr:cNvSpPr txBox="1"/>
      </xdr:nvSpPr>
      <xdr:spPr>
        <a:xfrm>
          <a:off x="22199600"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6350</xdr:rowOff>
    </xdr:from>
    <xdr:to>
      <xdr:col>112</xdr:col>
      <xdr:colOff>38100</xdr:colOff>
      <xdr:row>84</xdr:row>
      <xdr:rowOff>107950</xdr:rowOff>
    </xdr:to>
    <xdr:sp macro="" textlink="">
      <xdr:nvSpPr>
        <xdr:cNvPr id="722" name="楕円 721">
          <a:extLst>
            <a:ext uri="{FF2B5EF4-FFF2-40B4-BE49-F238E27FC236}">
              <a16:creationId xmlns:a16="http://schemas.microsoft.com/office/drawing/2014/main" id="{26C01322-C6F5-47AC-96EB-70EA181779F7}"/>
            </a:ext>
          </a:extLst>
        </xdr:cNvPr>
        <xdr:cNvSpPr/>
      </xdr:nvSpPr>
      <xdr:spPr>
        <a:xfrm>
          <a:off x="212725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57150</xdr:rowOff>
    </xdr:from>
    <xdr:to>
      <xdr:col>116</xdr:col>
      <xdr:colOff>63500</xdr:colOff>
      <xdr:row>84</xdr:row>
      <xdr:rowOff>57150</xdr:rowOff>
    </xdr:to>
    <xdr:cxnSp macro="">
      <xdr:nvCxnSpPr>
        <xdr:cNvPr id="723" name="直線コネクタ 722">
          <a:extLst>
            <a:ext uri="{FF2B5EF4-FFF2-40B4-BE49-F238E27FC236}">
              <a16:creationId xmlns:a16="http://schemas.microsoft.com/office/drawing/2014/main" id="{17F5CC01-E2AE-4A26-BE0C-7BE840992614}"/>
            </a:ext>
          </a:extLst>
        </xdr:cNvPr>
        <xdr:cNvCxnSpPr/>
      </xdr:nvCxnSpPr>
      <xdr:spPr>
        <a:xfrm>
          <a:off x="21323300" y="144589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6350</xdr:rowOff>
    </xdr:from>
    <xdr:to>
      <xdr:col>107</xdr:col>
      <xdr:colOff>101600</xdr:colOff>
      <xdr:row>84</xdr:row>
      <xdr:rowOff>107950</xdr:rowOff>
    </xdr:to>
    <xdr:sp macro="" textlink="">
      <xdr:nvSpPr>
        <xdr:cNvPr id="724" name="楕円 723">
          <a:extLst>
            <a:ext uri="{FF2B5EF4-FFF2-40B4-BE49-F238E27FC236}">
              <a16:creationId xmlns:a16="http://schemas.microsoft.com/office/drawing/2014/main" id="{8F05E6FD-F3C7-4B0D-81C9-036D5E976587}"/>
            </a:ext>
          </a:extLst>
        </xdr:cNvPr>
        <xdr:cNvSpPr/>
      </xdr:nvSpPr>
      <xdr:spPr>
        <a:xfrm>
          <a:off x="203835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57150</xdr:rowOff>
    </xdr:from>
    <xdr:to>
      <xdr:col>111</xdr:col>
      <xdr:colOff>177800</xdr:colOff>
      <xdr:row>84</xdr:row>
      <xdr:rowOff>57150</xdr:rowOff>
    </xdr:to>
    <xdr:cxnSp macro="">
      <xdr:nvCxnSpPr>
        <xdr:cNvPr id="725" name="直線コネクタ 724">
          <a:extLst>
            <a:ext uri="{FF2B5EF4-FFF2-40B4-BE49-F238E27FC236}">
              <a16:creationId xmlns:a16="http://schemas.microsoft.com/office/drawing/2014/main" id="{AB216285-1D3F-456C-8019-D94989893F10}"/>
            </a:ext>
          </a:extLst>
        </xdr:cNvPr>
        <xdr:cNvCxnSpPr/>
      </xdr:nvCxnSpPr>
      <xdr:spPr>
        <a:xfrm>
          <a:off x="20434300" y="14458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6350</xdr:rowOff>
    </xdr:from>
    <xdr:to>
      <xdr:col>102</xdr:col>
      <xdr:colOff>165100</xdr:colOff>
      <xdr:row>84</xdr:row>
      <xdr:rowOff>107950</xdr:rowOff>
    </xdr:to>
    <xdr:sp macro="" textlink="">
      <xdr:nvSpPr>
        <xdr:cNvPr id="726" name="楕円 725">
          <a:extLst>
            <a:ext uri="{FF2B5EF4-FFF2-40B4-BE49-F238E27FC236}">
              <a16:creationId xmlns:a16="http://schemas.microsoft.com/office/drawing/2014/main" id="{C0E91688-7315-479A-84BC-149091B6DFAE}"/>
            </a:ext>
          </a:extLst>
        </xdr:cNvPr>
        <xdr:cNvSpPr/>
      </xdr:nvSpPr>
      <xdr:spPr>
        <a:xfrm>
          <a:off x="194945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57150</xdr:rowOff>
    </xdr:from>
    <xdr:to>
      <xdr:col>107</xdr:col>
      <xdr:colOff>50800</xdr:colOff>
      <xdr:row>84</xdr:row>
      <xdr:rowOff>57150</xdr:rowOff>
    </xdr:to>
    <xdr:cxnSp macro="">
      <xdr:nvCxnSpPr>
        <xdr:cNvPr id="727" name="直線コネクタ 726">
          <a:extLst>
            <a:ext uri="{FF2B5EF4-FFF2-40B4-BE49-F238E27FC236}">
              <a16:creationId xmlns:a16="http://schemas.microsoft.com/office/drawing/2014/main" id="{5F3F7A22-F22C-40D6-B029-BA077F19984B}"/>
            </a:ext>
          </a:extLst>
        </xdr:cNvPr>
        <xdr:cNvCxnSpPr/>
      </xdr:nvCxnSpPr>
      <xdr:spPr>
        <a:xfrm>
          <a:off x="19545300" y="14458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28" name="楕円 727">
          <a:extLst>
            <a:ext uri="{FF2B5EF4-FFF2-40B4-BE49-F238E27FC236}">
              <a16:creationId xmlns:a16="http://schemas.microsoft.com/office/drawing/2014/main" id="{0B9FA237-2F87-497A-9077-81C70045CEB1}"/>
            </a:ext>
          </a:extLst>
        </xdr:cNvPr>
        <xdr:cNvSpPr/>
      </xdr:nvSpPr>
      <xdr:spPr>
        <a:xfrm>
          <a:off x="18605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38100</xdr:rowOff>
    </xdr:from>
    <xdr:to>
      <xdr:col>102</xdr:col>
      <xdr:colOff>114300</xdr:colOff>
      <xdr:row>84</xdr:row>
      <xdr:rowOff>57150</xdr:rowOff>
    </xdr:to>
    <xdr:cxnSp macro="">
      <xdr:nvCxnSpPr>
        <xdr:cNvPr id="729" name="直線コネクタ 728">
          <a:extLst>
            <a:ext uri="{FF2B5EF4-FFF2-40B4-BE49-F238E27FC236}">
              <a16:creationId xmlns:a16="http://schemas.microsoft.com/office/drawing/2014/main" id="{0265AFC3-6D30-4F0A-A52F-7C32FEFD8B8E}"/>
            </a:ext>
          </a:extLst>
        </xdr:cNvPr>
        <xdr:cNvCxnSpPr/>
      </xdr:nvCxnSpPr>
      <xdr:spPr>
        <a:xfrm>
          <a:off x="18656300" y="14439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730" name="n_1aveValue【児童館】&#10;一人当たり面積">
          <a:extLst>
            <a:ext uri="{FF2B5EF4-FFF2-40B4-BE49-F238E27FC236}">
              <a16:creationId xmlns:a16="http://schemas.microsoft.com/office/drawing/2014/main" id="{E19D441A-1428-4170-BD93-69E6B7A4A156}"/>
            </a:ext>
          </a:extLst>
        </xdr:cNvPr>
        <xdr:cNvSpPr txBox="1"/>
      </xdr:nvSpPr>
      <xdr:spPr>
        <a:xfrm>
          <a:off x="21075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731" name="n_2aveValue【児童館】&#10;一人当たり面積">
          <a:extLst>
            <a:ext uri="{FF2B5EF4-FFF2-40B4-BE49-F238E27FC236}">
              <a16:creationId xmlns:a16="http://schemas.microsoft.com/office/drawing/2014/main" id="{58C3395C-9751-4806-9FF9-AE857556A3A4}"/>
            </a:ext>
          </a:extLst>
        </xdr:cNvPr>
        <xdr:cNvSpPr txBox="1"/>
      </xdr:nvSpPr>
      <xdr:spPr>
        <a:xfrm>
          <a:off x="20199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10177</xdr:rowOff>
    </xdr:from>
    <xdr:ext cx="469744" cy="259045"/>
    <xdr:sp macro="" textlink="">
      <xdr:nvSpPr>
        <xdr:cNvPr id="732" name="n_3aveValue【児童館】&#10;一人当たり面積">
          <a:extLst>
            <a:ext uri="{FF2B5EF4-FFF2-40B4-BE49-F238E27FC236}">
              <a16:creationId xmlns:a16="http://schemas.microsoft.com/office/drawing/2014/main" id="{26D67F3F-C695-42B2-9F86-426F7FB58DD8}"/>
            </a:ext>
          </a:extLst>
        </xdr:cNvPr>
        <xdr:cNvSpPr txBox="1"/>
      </xdr:nvSpPr>
      <xdr:spPr>
        <a:xfrm>
          <a:off x="19310427"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733" name="n_4aveValue【児童館】&#10;一人当たり面積">
          <a:extLst>
            <a:ext uri="{FF2B5EF4-FFF2-40B4-BE49-F238E27FC236}">
              <a16:creationId xmlns:a16="http://schemas.microsoft.com/office/drawing/2014/main" id="{CA669038-AAA6-4A57-A6E8-B31B4B9CC8A4}"/>
            </a:ext>
          </a:extLst>
        </xdr:cNvPr>
        <xdr:cNvSpPr txBox="1"/>
      </xdr:nvSpPr>
      <xdr:spPr>
        <a:xfrm>
          <a:off x="18421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99077</xdr:rowOff>
    </xdr:from>
    <xdr:ext cx="469744" cy="259045"/>
    <xdr:sp macro="" textlink="">
      <xdr:nvSpPr>
        <xdr:cNvPr id="734" name="n_1mainValue【児童館】&#10;一人当たり面積">
          <a:extLst>
            <a:ext uri="{FF2B5EF4-FFF2-40B4-BE49-F238E27FC236}">
              <a16:creationId xmlns:a16="http://schemas.microsoft.com/office/drawing/2014/main" id="{B260FECF-5906-4733-810A-BBB24D937EBB}"/>
            </a:ext>
          </a:extLst>
        </xdr:cNvPr>
        <xdr:cNvSpPr txBox="1"/>
      </xdr:nvSpPr>
      <xdr:spPr>
        <a:xfrm>
          <a:off x="210757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99077</xdr:rowOff>
    </xdr:from>
    <xdr:ext cx="469744" cy="259045"/>
    <xdr:sp macro="" textlink="">
      <xdr:nvSpPr>
        <xdr:cNvPr id="735" name="n_2mainValue【児童館】&#10;一人当たり面積">
          <a:extLst>
            <a:ext uri="{FF2B5EF4-FFF2-40B4-BE49-F238E27FC236}">
              <a16:creationId xmlns:a16="http://schemas.microsoft.com/office/drawing/2014/main" id="{A28DF116-1E36-4F36-9F16-D0963033C388}"/>
            </a:ext>
          </a:extLst>
        </xdr:cNvPr>
        <xdr:cNvSpPr txBox="1"/>
      </xdr:nvSpPr>
      <xdr:spPr>
        <a:xfrm>
          <a:off x="201994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99077</xdr:rowOff>
    </xdr:from>
    <xdr:ext cx="469744" cy="259045"/>
    <xdr:sp macro="" textlink="">
      <xdr:nvSpPr>
        <xdr:cNvPr id="736" name="n_3mainValue【児童館】&#10;一人当たり面積">
          <a:extLst>
            <a:ext uri="{FF2B5EF4-FFF2-40B4-BE49-F238E27FC236}">
              <a16:creationId xmlns:a16="http://schemas.microsoft.com/office/drawing/2014/main" id="{D8B21DA2-E52D-4C35-810D-28BFBEF23AB0}"/>
            </a:ext>
          </a:extLst>
        </xdr:cNvPr>
        <xdr:cNvSpPr txBox="1"/>
      </xdr:nvSpPr>
      <xdr:spPr>
        <a:xfrm>
          <a:off x="193104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737" name="n_4mainValue【児童館】&#10;一人当たり面積">
          <a:extLst>
            <a:ext uri="{FF2B5EF4-FFF2-40B4-BE49-F238E27FC236}">
              <a16:creationId xmlns:a16="http://schemas.microsoft.com/office/drawing/2014/main" id="{D90F664B-B5C5-4002-A7F9-94518CB70476}"/>
            </a:ext>
          </a:extLst>
        </xdr:cNvPr>
        <xdr:cNvSpPr txBox="1"/>
      </xdr:nvSpPr>
      <xdr:spPr>
        <a:xfrm>
          <a:off x="18421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4AFE557A-C245-43A0-9B72-16EE4ECEC03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94</xdr:row>
      <xdr:rowOff>165100</xdr:rowOff>
    </xdr:from>
    <xdr:to>
      <xdr:col>73</xdr:col>
      <xdr:colOff>63500</xdr:colOff>
      <xdr:row>96</xdr:row>
      <xdr:rowOff>76200</xdr:rowOff>
    </xdr:to>
    <xdr:sp macro="" textlink="">
      <xdr:nvSpPr>
        <xdr:cNvPr id="739" name="正方形/長方形 738">
          <a:extLst>
            <a:ext uri="{FF2B5EF4-FFF2-40B4-BE49-F238E27FC236}">
              <a16:creationId xmlns:a16="http://schemas.microsoft.com/office/drawing/2014/main" id="{44CCABEF-811E-48D0-9277-D7A378E338FD}"/>
            </a:ext>
          </a:extLst>
        </xdr:cNvPr>
        <xdr:cNvSpPr/>
      </xdr:nvSpPr>
      <xdr:spPr>
        <a:xfrm>
          <a:off x="12446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96</xdr:row>
      <xdr:rowOff>25400</xdr:rowOff>
    </xdr:from>
    <xdr:to>
      <xdr:col>73</xdr:col>
      <xdr:colOff>63500</xdr:colOff>
      <xdr:row>97</xdr:row>
      <xdr:rowOff>107950</xdr:rowOff>
    </xdr:to>
    <xdr:sp macro="" textlink="">
      <xdr:nvSpPr>
        <xdr:cNvPr id="740" name="正方形/長方形 739">
          <a:extLst>
            <a:ext uri="{FF2B5EF4-FFF2-40B4-BE49-F238E27FC236}">
              <a16:creationId xmlns:a16="http://schemas.microsoft.com/office/drawing/2014/main" id="{ED615DD0-CC21-41FD-9BF9-E9A2BEB0B8FC}"/>
            </a:ext>
          </a:extLst>
        </xdr:cNvPr>
        <xdr:cNvSpPr/>
      </xdr:nvSpPr>
      <xdr:spPr>
        <a:xfrm>
          <a:off x="12446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94</xdr:row>
      <xdr:rowOff>165100</xdr:rowOff>
    </xdr:from>
    <xdr:to>
      <xdr:col>80</xdr:col>
      <xdr:colOff>0</xdr:colOff>
      <xdr:row>96</xdr:row>
      <xdr:rowOff>76200</xdr:rowOff>
    </xdr:to>
    <xdr:sp macro="" textlink="">
      <xdr:nvSpPr>
        <xdr:cNvPr id="741" name="正方形/長方形 740">
          <a:extLst>
            <a:ext uri="{FF2B5EF4-FFF2-40B4-BE49-F238E27FC236}">
              <a16:creationId xmlns:a16="http://schemas.microsoft.com/office/drawing/2014/main" id="{213105EB-2D99-466D-910F-CDEE4AB2029E}"/>
            </a:ext>
          </a:extLst>
        </xdr:cNvPr>
        <xdr:cNvSpPr/>
      </xdr:nvSpPr>
      <xdr:spPr>
        <a:xfrm>
          <a:off x="13716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96</xdr:row>
      <xdr:rowOff>25400</xdr:rowOff>
    </xdr:from>
    <xdr:to>
      <xdr:col>80</xdr:col>
      <xdr:colOff>0</xdr:colOff>
      <xdr:row>97</xdr:row>
      <xdr:rowOff>107950</xdr:rowOff>
    </xdr:to>
    <xdr:sp macro="" textlink="">
      <xdr:nvSpPr>
        <xdr:cNvPr id="742" name="正方形/長方形 741">
          <a:extLst>
            <a:ext uri="{FF2B5EF4-FFF2-40B4-BE49-F238E27FC236}">
              <a16:creationId xmlns:a16="http://schemas.microsoft.com/office/drawing/2014/main" id="{60EC9D68-6C22-4D20-923B-043F51A749D5}"/>
            </a:ext>
          </a:extLst>
        </xdr:cNvPr>
        <xdr:cNvSpPr/>
      </xdr:nvSpPr>
      <xdr:spPr>
        <a:xfrm>
          <a:off x="13716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45D3EE23-056B-4AB9-BF62-F874B8541E5B}"/>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4" name="正方形/長方形 743">
          <a:extLst>
            <a:ext uri="{FF2B5EF4-FFF2-40B4-BE49-F238E27FC236}">
              <a16:creationId xmlns:a16="http://schemas.microsoft.com/office/drawing/2014/main" id="{02DEB91D-7EE2-4EA2-8AFE-ECD657D19F8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94</xdr:row>
      <xdr:rowOff>165100</xdr:rowOff>
    </xdr:from>
    <xdr:to>
      <xdr:col>104</xdr:col>
      <xdr:colOff>0</xdr:colOff>
      <xdr:row>96</xdr:row>
      <xdr:rowOff>76200</xdr:rowOff>
    </xdr:to>
    <xdr:sp macro="" textlink="">
      <xdr:nvSpPr>
        <xdr:cNvPr id="745" name="正方形/長方形 744">
          <a:extLst>
            <a:ext uri="{FF2B5EF4-FFF2-40B4-BE49-F238E27FC236}">
              <a16:creationId xmlns:a16="http://schemas.microsoft.com/office/drawing/2014/main" id="{25693D6E-5D32-4E36-A1D2-491DCFA28ED0}"/>
            </a:ext>
          </a:extLst>
        </xdr:cNvPr>
        <xdr:cNvSpPr/>
      </xdr:nvSpPr>
      <xdr:spPr>
        <a:xfrm>
          <a:off x="1828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96</xdr:row>
      <xdr:rowOff>25400</xdr:rowOff>
    </xdr:from>
    <xdr:to>
      <xdr:col>104</xdr:col>
      <xdr:colOff>0</xdr:colOff>
      <xdr:row>97</xdr:row>
      <xdr:rowOff>107950</xdr:rowOff>
    </xdr:to>
    <xdr:sp macro="" textlink="">
      <xdr:nvSpPr>
        <xdr:cNvPr id="746" name="正方形/長方形 745">
          <a:extLst>
            <a:ext uri="{FF2B5EF4-FFF2-40B4-BE49-F238E27FC236}">
              <a16:creationId xmlns:a16="http://schemas.microsoft.com/office/drawing/2014/main" id="{EC30AA65-F84F-441C-B036-767282EC265D}"/>
            </a:ext>
          </a:extLst>
        </xdr:cNvPr>
        <xdr:cNvSpPr/>
      </xdr:nvSpPr>
      <xdr:spPr>
        <a:xfrm>
          <a:off x="1828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94</xdr:row>
      <xdr:rowOff>165100</xdr:rowOff>
    </xdr:from>
    <xdr:to>
      <xdr:col>110</xdr:col>
      <xdr:colOff>127000</xdr:colOff>
      <xdr:row>96</xdr:row>
      <xdr:rowOff>76200</xdr:rowOff>
    </xdr:to>
    <xdr:sp macro="" textlink="">
      <xdr:nvSpPr>
        <xdr:cNvPr id="747" name="正方形/長方形 746">
          <a:extLst>
            <a:ext uri="{FF2B5EF4-FFF2-40B4-BE49-F238E27FC236}">
              <a16:creationId xmlns:a16="http://schemas.microsoft.com/office/drawing/2014/main" id="{E61CD272-92D4-4F5C-9282-BC149A7EA951}"/>
            </a:ext>
          </a:extLst>
        </xdr:cNvPr>
        <xdr:cNvSpPr/>
      </xdr:nvSpPr>
      <xdr:spPr>
        <a:xfrm>
          <a:off x="1955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96</xdr:row>
      <xdr:rowOff>25400</xdr:rowOff>
    </xdr:from>
    <xdr:to>
      <xdr:col>110</xdr:col>
      <xdr:colOff>127000</xdr:colOff>
      <xdr:row>97</xdr:row>
      <xdr:rowOff>107950</xdr:rowOff>
    </xdr:to>
    <xdr:sp macro="" textlink="">
      <xdr:nvSpPr>
        <xdr:cNvPr id="748" name="正方形/長方形 747">
          <a:extLst>
            <a:ext uri="{FF2B5EF4-FFF2-40B4-BE49-F238E27FC236}">
              <a16:creationId xmlns:a16="http://schemas.microsoft.com/office/drawing/2014/main" id="{5F61B247-6494-4713-AA7F-2F7B6ED8F624}"/>
            </a:ext>
          </a:extLst>
        </xdr:cNvPr>
        <xdr:cNvSpPr/>
      </xdr:nvSpPr>
      <xdr:spPr>
        <a:xfrm>
          <a:off x="1955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9" name="正方形/長方形 748">
          <a:extLst>
            <a:ext uri="{FF2B5EF4-FFF2-40B4-BE49-F238E27FC236}">
              <a16:creationId xmlns:a16="http://schemas.microsoft.com/office/drawing/2014/main" id="{4F1A6B02-2E51-4F2B-9441-91980EC6DBEE}"/>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4EFB21ED-C4F6-4AE7-A199-27FD2AC4A70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7B04027B-B0E4-47BD-8213-4499A7972EC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3E12FC31-A58E-4555-B012-A88FCE9ED8B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学校施設、公営住宅の有形固定資産減価償却率が類似団体と比べて高</a:t>
          </a:r>
          <a:r>
            <a:rPr kumimoji="1" lang="ja-JP" altLang="en-US" sz="1100">
              <a:solidFill>
                <a:schemeClr val="dk1"/>
              </a:solidFill>
              <a:effectLst/>
              <a:latin typeface="+mn-lt"/>
              <a:ea typeface="+mn-ea"/>
              <a:cs typeface="+mn-cs"/>
            </a:rPr>
            <a:t>い</a:t>
          </a:r>
          <a:r>
            <a:rPr kumimoji="1" lang="ja-JP" altLang="ja-JP" sz="1100">
              <a:solidFill>
                <a:schemeClr val="dk1"/>
              </a:solidFill>
              <a:effectLst/>
              <a:latin typeface="+mn-lt"/>
              <a:ea typeface="+mn-ea"/>
              <a:cs typeface="+mn-cs"/>
            </a:rPr>
            <a:t>。</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区施設全体の延床面積の半分以上を占める学校施設においては、半数以上が築</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年を経過しており、かねてより老朽化対策が課題となっている。学校施設管理基本計画・実施計画に基づき、改修・改築のみならず、適正配置、周辺の施設との複合化をあわせて実施していく。</a:t>
          </a:r>
          <a:endParaRPr lang="ja-JP" altLang="ja-JP" sz="1400">
            <a:effectLst/>
          </a:endParaRPr>
        </a:p>
        <a:p>
          <a:r>
            <a:rPr kumimoji="1" lang="ja-JP" altLang="ja-JP" sz="1100">
              <a:solidFill>
                <a:schemeClr val="dk1"/>
              </a:solidFill>
              <a:effectLst/>
              <a:latin typeface="+mn-lt"/>
              <a:ea typeface="+mn-ea"/>
              <a:cs typeface="+mn-cs"/>
            </a:rPr>
            <a:t>その他施設においても、公共施設等総合管理計画に示した「施設配置の最適化方針」に基づき、「将来にわたって行政が確保すべき機能か」、「費用対効果の面で効率性はどうか」、「対象やサービス内容が他と重複していないか」、「現在の施設でないと提供できないサービスか否か」などの視点から見直しを実施し、「機能の転換」「統合・再編」「複合化」の３つの手法を組み合わせることにより、施設配置の最適化を推進し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6F9FCE5-FBAA-40BA-99EF-DE617DFCEF3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9DB8574-F0E5-4EB8-B96A-7B998A95124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949F8C7-6284-467E-986C-45F6CCCB983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4A424C9-2EDC-44BB-ADE7-48DB6F9593F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東京都練馬区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E19CC30-A541-461B-8B2B-47A1AC63FC3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2B2DA63-4F43-459B-81E9-868BE1632D7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1941125-9F54-4BFB-9989-9798A07C370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4E26BE6-583B-4785-8175-97EE7462046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F276396-B934-4F8C-A7C4-2C1E6BB0B7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CBAE0FF-DFD6-4F2B-9338-05E2018B7EB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745,927
719,396
48.08
334,532,640
326,309,961
5,990,833
202,421,240
47,132,190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601DD6B-B5CF-4FB2-8F63-77157A1D883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7BAEF5F-FED0-47C8-BB38-89C3562FBCC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C22856E-EE0F-4310-8BC9-D70330B416B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BE32FEF-1353-464E-B4B7-8E128A61A88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5EC26CE-872C-4B12-9B8F-FD5F1F9986C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4645BBF-ECCA-4572-BB29-3E34A45FDE2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F195ACC-F90A-4245-B143-8D4EBEAF96E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E59F47F-25CB-46FB-895E-EF7D61EE7D2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FDE968C-71A1-4B6D-94BE-2B010CC02C0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0CD5B13-108F-42E4-8BE8-0164906C017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E7AA0F9-BE7D-40F5-BEDA-AD8B1A62FCC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1F04999-A0CC-4E53-AE7B-97A75C50B7D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27D80F8-EAEA-4316-8845-48364AE7A54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B285422-541C-4111-9231-38B0976DC0B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1F3E1CF-C896-4D40-AF3F-F3CCABF4F4C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2D88AD2-C2CE-4C95-840B-D1090196835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66AD7A4-C1C9-478F-9C1E-9C0DA9CC9BB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2E2298C-711A-4648-8A36-E1DB7964D2C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64EEFAE-CDD2-4909-A7C0-0A4C86ADDEC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F1BED99-AA81-4DF9-A47C-AE537E45536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D76ACAB-1FDC-4307-9932-67CFF4EE973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115CDEC-3192-4095-B2E9-57CB3E0C907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AEDF4F4-73C4-4AC3-81BC-D876553417E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5A006A5-9212-45B7-B0CE-79E561EE3EE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D3A0BD4-AD54-4FA4-8F91-722D0D2F553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07FBF3F-55B0-4C99-8FFA-BA48A8842B9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9ED7A85-FE79-4637-985A-C137D75C73C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988C6DE-2EBB-4BCF-ACE9-34BE5A47998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3AC50A3-626F-43AF-9BFA-A6A2D68F972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3522C7C-2B58-46AF-B2AC-E72CEABAB32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396B3AA-405F-4151-B97F-9CC263F11DB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99C4C5D-E2C6-49B2-A5C6-39F98997D14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1B76FEC7-AFAA-4937-B4A1-D17996CA961C}"/>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30BB90DC-6A62-4D45-B071-946A37AC8DE3}"/>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6991800-428D-4102-8392-9E66A9C1FC3B}"/>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38449ED4-CAC0-4A13-A283-552FDAEC844C}"/>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E8657B67-950D-4AC9-964D-8030EF8E52B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E7CA48D1-2208-41CA-B06D-BC5535ABA95F}"/>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653DDD9-2F89-41E8-B437-318BDBE57E51}"/>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93001D71-E6F8-4FCD-8C00-B45E4EE0A15A}"/>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DE72138-103F-4488-94F8-B25FAAB339B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184FA0E9-D122-4DAE-9118-D646FAA689C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DE951349-0A24-4706-8E67-AE987B2CB3D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73914</xdr:rowOff>
    </xdr:from>
    <xdr:to>
      <xdr:col>24</xdr:col>
      <xdr:colOff>62865</xdr:colOff>
      <xdr:row>41</xdr:row>
      <xdr:rowOff>35052</xdr:rowOff>
    </xdr:to>
    <xdr:cxnSp macro="">
      <xdr:nvCxnSpPr>
        <xdr:cNvPr id="55" name="直線コネクタ 54">
          <a:extLst>
            <a:ext uri="{FF2B5EF4-FFF2-40B4-BE49-F238E27FC236}">
              <a16:creationId xmlns:a16="http://schemas.microsoft.com/office/drawing/2014/main" id="{44526D38-30AE-4219-86F0-AE2BD5FCE82D}"/>
            </a:ext>
          </a:extLst>
        </xdr:cNvPr>
        <xdr:cNvCxnSpPr/>
      </xdr:nvCxnSpPr>
      <xdr:spPr>
        <a:xfrm flipV="1">
          <a:off x="4634865" y="5731764"/>
          <a:ext cx="0" cy="1332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38879</xdr:rowOff>
    </xdr:from>
    <xdr:ext cx="405111" cy="259045"/>
    <xdr:sp macro="" textlink="">
      <xdr:nvSpPr>
        <xdr:cNvPr id="56" name="【図書館】&#10;有形固定資産減価償却率最小値テキスト">
          <a:extLst>
            <a:ext uri="{FF2B5EF4-FFF2-40B4-BE49-F238E27FC236}">
              <a16:creationId xmlns:a16="http://schemas.microsoft.com/office/drawing/2014/main" id="{80FEE5F2-50EA-4623-B768-1567F17768C1}"/>
            </a:ext>
          </a:extLst>
        </xdr:cNvPr>
        <xdr:cNvSpPr txBox="1"/>
      </xdr:nvSpPr>
      <xdr:spPr>
        <a:xfrm>
          <a:off x="4673600" y="7068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35052</xdr:rowOff>
    </xdr:from>
    <xdr:to>
      <xdr:col>24</xdr:col>
      <xdr:colOff>152400</xdr:colOff>
      <xdr:row>41</xdr:row>
      <xdr:rowOff>35052</xdr:rowOff>
    </xdr:to>
    <xdr:cxnSp macro="">
      <xdr:nvCxnSpPr>
        <xdr:cNvPr id="57" name="直線コネクタ 56">
          <a:extLst>
            <a:ext uri="{FF2B5EF4-FFF2-40B4-BE49-F238E27FC236}">
              <a16:creationId xmlns:a16="http://schemas.microsoft.com/office/drawing/2014/main" id="{94C25E86-6CAD-47CE-88A8-BC74D4EB123C}"/>
            </a:ext>
          </a:extLst>
        </xdr:cNvPr>
        <xdr:cNvCxnSpPr/>
      </xdr:nvCxnSpPr>
      <xdr:spPr>
        <a:xfrm>
          <a:off x="4546600" y="7064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20591</xdr:rowOff>
    </xdr:from>
    <xdr:ext cx="405111" cy="259045"/>
    <xdr:sp macro="" textlink="">
      <xdr:nvSpPr>
        <xdr:cNvPr id="58" name="【図書館】&#10;有形固定資産減価償却率最大値テキスト">
          <a:extLst>
            <a:ext uri="{FF2B5EF4-FFF2-40B4-BE49-F238E27FC236}">
              <a16:creationId xmlns:a16="http://schemas.microsoft.com/office/drawing/2014/main" id="{0A9FADA9-6D01-4042-BA70-88EBEC34D9BE}"/>
            </a:ext>
          </a:extLst>
        </xdr:cNvPr>
        <xdr:cNvSpPr txBox="1"/>
      </xdr:nvSpPr>
      <xdr:spPr>
        <a:xfrm>
          <a:off x="4673600" y="550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73914</xdr:rowOff>
    </xdr:from>
    <xdr:to>
      <xdr:col>24</xdr:col>
      <xdr:colOff>152400</xdr:colOff>
      <xdr:row>33</xdr:row>
      <xdr:rowOff>73914</xdr:rowOff>
    </xdr:to>
    <xdr:cxnSp macro="">
      <xdr:nvCxnSpPr>
        <xdr:cNvPr id="59" name="直線コネクタ 58">
          <a:extLst>
            <a:ext uri="{FF2B5EF4-FFF2-40B4-BE49-F238E27FC236}">
              <a16:creationId xmlns:a16="http://schemas.microsoft.com/office/drawing/2014/main" id="{03830883-DCEB-46BD-84FB-411D71911D82}"/>
            </a:ext>
          </a:extLst>
        </xdr:cNvPr>
        <xdr:cNvCxnSpPr/>
      </xdr:nvCxnSpPr>
      <xdr:spPr>
        <a:xfrm>
          <a:off x="4546600" y="573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45991</xdr:rowOff>
    </xdr:from>
    <xdr:ext cx="405111" cy="259045"/>
    <xdr:sp macro="" textlink="">
      <xdr:nvSpPr>
        <xdr:cNvPr id="60" name="【図書館】&#10;有形固定資産減価償却率平均値テキスト">
          <a:extLst>
            <a:ext uri="{FF2B5EF4-FFF2-40B4-BE49-F238E27FC236}">
              <a16:creationId xmlns:a16="http://schemas.microsoft.com/office/drawing/2014/main" id="{23A2A6B2-D386-43D2-9A4C-F96FFCCBEE66}"/>
            </a:ext>
          </a:extLst>
        </xdr:cNvPr>
        <xdr:cNvSpPr txBox="1"/>
      </xdr:nvSpPr>
      <xdr:spPr>
        <a:xfrm>
          <a:off x="4673600" y="6218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23114</xdr:rowOff>
    </xdr:from>
    <xdr:to>
      <xdr:col>24</xdr:col>
      <xdr:colOff>114300</xdr:colOff>
      <xdr:row>37</xdr:row>
      <xdr:rowOff>124714</xdr:rowOff>
    </xdr:to>
    <xdr:sp macro="" textlink="">
      <xdr:nvSpPr>
        <xdr:cNvPr id="61" name="フローチャート: 判断 60">
          <a:extLst>
            <a:ext uri="{FF2B5EF4-FFF2-40B4-BE49-F238E27FC236}">
              <a16:creationId xmlns:a16="http://schemas.microsoft.com/office/drawing/2014/main" id="{B608ADD2-05D8-4E2F-84B2-C071D8D9F780}"/>
            </a:ext>
          </a:extLst>
        </xdr:cNvPr>
        <xdr:cNvSpPr/>
      </xdr:nvSpPr>
      <xdr:spPr>
        <a:xfrm>
          <a:off x="45847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AA5897C2-9AE2-4527-8E97-5ADC96B6408D}"/>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146558</xdr:rowOff>
    </xdr:from>
    <xdr:to>
      <xdr:col>15</xdr:col>
      <xdr:colOff>101600</xdr:colOff>
      <xdr:row>37</xdr:row>
      <xdr:rowOff>76708</xdr:rowOff>
    </xdr:to>
    <xdr:sp macro="" textlink="">
      <xdr:nvSpPr>
        <xdr:cNvPr id="63" name="フローチャート: 判断 62">
          <a:extLst>
            <a:ext uri="{FF2B5EF4-FFF2-40B4-BE49-F238E27FC236}">
              <a16:creationId xmlns:a16="http://schemas.microsoft.com/office/drawing/2014/main" id="{27EF727B-1D46-4189-8E9A-A7727F489F50}"/>
            </a:ext>
          </a:extLst>
        </xdr:cNvPr>
        <xdr:cNvSpPr/>
      </xdr:nvSpPr>
      <xdr:spPr>
        <a:xfrm>
          <a:off x="2857500" y="631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29972</xdr:rowOff>
    </xdr:from>
    <xdr:to>
      <xdr:col>10</xdr:col>
      <xdr:colOff>165100</xdr:colOff>
      <xdr:row>37</xdr:row>
      <xdr:rowOff>131572</xdr:rowOff>
    </xdr:to>
    <xdr:sp macro="" textlink="">
      <xdr:nvSpPr>
        <xdr:cNvPr id="64" name="フローチャート: 判断 63">
          <a:extLst>
            <a:ext uri="{FF2B5EF4-FFF2-40B4-BE49-F238E27FC236}">
              <a16:creationId xmlns:a16="http://schemas.microsoft.com/office/drawing/2014/main" id="{2EEBE987-E586-42D0-826A-B6E744DDE43E}"/>
            </a:ext>
          </a:extLst>
        </xdr:cNvPr>
        <xdr:cNvSpPr/>
      </xdr:nvSpPr>
      <xdr:spPr>
        <a:xfrm>
          <a:off x="1968500" y="6373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25400</xdr:rowOff>
    </xdr:from>
    <xdr:to>
      <xdr:col>6</xdr:col>
      <xdr:colOff>38100</xdr:colOff>
      <xdr:row>37</xdr:row>
      <xdr:rowOff>127000</xdr:rowOff>
    </xdr:to>
    <xdr:sp macro="" textlink="">
      <xdr:nvSpPr>
        <xdr:cNvPr id="65" name="フローチャート: 判断 64">
          <a:extLst>
            <a:ext uri="{FF2B5EF4-FFF2-40B4-BE49-F238E27FC236}">
              <a16:creationId xmlns:a16="http://schemas.microsoft.com/office/drawing/2014/main" id="{BE6FA984-90F4-43B5-8C52-34D7583B84F1}"/>
            </a:ext>
          </a:extLst>
        </xdr:cNvPr>
        <xdr:cNvSpPr/>
      </xdr:nvSpPr>
      <xdr:spPr>
        <a:xfrm>
          <a:off x="1079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62736E92-682D-4F14-8EB5-CA763B11667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9061AB3-2050-47DD-9266-2E6BC9B64B4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58DC76A-EF22-445A-8D4D-5C3329E23E1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7EACF5C-EB63-4ACF-BDD0-568F51ACB5E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3335312-8B84-4850-AE56-BD8299BAB5E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121412</xdr:rowOff>
    </xdr:from>
    <xdr:to>
      <xdr:col>24</xdr:col>
      <xdr:colOff>114300</xdr:colOff>
      <xdr:row>39</xdr:row>
      <xdr:rowOff>51562</xdr:rowOff>
    </xdr:to>
    <xdr:sp macro="" textlink="">
      <xdr:nvSpPr>
        <xdr:cNvPr id="71" name="楕円 70">
          <a:extLst>
            <a:ext uri="{FF2B5EF4-FFF2-40B4-BE49-F238E27FC236}">
              <a16:creationId xmlns:a16="http://schemas.microsoft.com/office/drawing/2014/main" id="{5F14ED76-0C58-45BE-B93E-788A93B58BC5}"/>
            </a:ext>
          </a:extLst>
        </xdr:cNvPr>
        <xdr:cNvSpPr/>
      </xdr:nvSpPr>
      <xdr:spPr>
        <a:xfrm>
          <a:off x="4584700" y="663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99839</xdr:rowOff>
    </xdr:from>
    <xdr:ext cx="405111" cy="259045"/>
    <xdr:sp macro="" textlink="">
      <xdr:nvSpPr>
        <xdr:cNvPr id="72" name="【図書館】&#10;有形固定資産減価償却率該当値テキスト">
          <a:extLst>
            <a:ext uri="{FF2B5EF4-FFF2-40B4-BE49-F238E27FC236}">
              <a16:creationId xmlns:a16="http://schemas.microsoft.com/office/drawing/2014/main" id="{22C574A0-AEFB-4E87-9F48-F25C2D071E2F}"/>
            </a:ext>
          </a:extLst>
        </xdr:cNvPr>
        <xdr:cNvSpPr txBox="1"/>
      </xdr:nvSpPr>
      <xdr:spPr>
        <a:xfrm>
          <a:off x="4673600" y="6614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71120</xdr:rowOff>
    </xdr:from>
    <xdr:to>
      <xdr:col>20</xdr:col>
      <xdr:colOff>38100</xdr:colOff>
      <xdr:row>39</xdr:row>
      <xdr:rowOff>1270</xdr:rowOff>
    </xdr:to>
    <xdr:sp macro="" textlink="">
      <xdr:nvSpPr>
        <xdr:cNvPr id="73" name="楕円 72">
          <a:extLst>
            <a:ext uri="{FF2B5EF4-FFF2-40B4-BE49-F238E27FC236}">
              <a16:creationId xmlns:a16="http://schemas.microsoft.com/office/drawing/2014/main" id="{B5C6B160-1A9B-45A3-81B3-9B801669C1D9}"/>
            </a:ext>
          </a:extLst>
        </xdr:cNvPr>
        <xdr:cNvSpPr/>
      </xdr:nvSpPr>
      <xdr:spPr>
        <a:xfrm>
          <a:off x="3746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121920</xdr:rowOff>
    </xdr:from>
    <xdr:to>
      <xdr:col>24</xdr:col>
      <xdr:colOff>63500</xdr:colOff>
      <xdr:row>39</xdr:row>
      <xdr:rowOff>762</xdr:rowOff>
    </xdr:to>
    <xdr:cxnSp macro="">
      <xdr:nvCxnSpPr>
        <xdr:cNvPr id="74" name="直線コネクタ 73">
          <a:extLst>
            <a:ext uri="{FF2B5EF4-FFF2-40B4-BE49-F238E27FC236}">
              <a16:creationId xmlns:a16="http://schemas.microsoft.com/office/drawing/2014/main" id="{B174B739-294C-46F3-A794-C0723836AF37}"/>
            </a:ext>
          </a:extLst>
        </xdr:cNvPr>
        <xdr:cNvCxnSpPr/>
      </xdr:nvCxnSpPr>
      <xdr:spPr>
        <a:xfrm>
          <a:off x="3797300" y="6637020"/>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25400</xdr:rowOff>
    </xdr:from>
    <xdr:to>
      <xdr:col>15</xdr:col>
      <xdr:colOff>101600</xdr:colOff>
      <xdr:row>38</xdr:row>
      <xdr:rowOff>127000</xdr:rowOff>
    </xdr:to>
    <xdr:sp macro="" textlink="">
      <xdr:nvSpPr>
        <xdr:cNvPr id="75" name="楕円 74">
          <a:extLst>
            <a:ext uri="{FF2B5EF4-FFF2-40B4-BE49-F238E27FC236}">
              <a16:creationId xmlns:a16="http://schemas.microsoft.com/office/drawing/2014/main" id="{491DC6AE-C5BD-49B0-B7E1-4B1793C1C6F9}"/>
            </a:ext>
          </a:extLst>
        </xdr:cNvPr>
        <xdr:cNvSpPr/>
      </xdr:nvSpPr>
      <xdr:spPr>
        <a:xfrm>
          <a:off x="2857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76200</xdr:rowOff>
    </xdr:from>
    <xdr:to>
      <xdr:col>19</xdr:col>
      <xdr:colOff>177800</xdr:colOff>
      <xdr:row>38</xdr:row>
      <xdr:rowOff>121920</xdr:rowOff>
    </xdr:to>
    <xdr:cxnSp macro="">
      <xdr:nvCxnSpPr>
        <xdr:cNvPr id="76" name="直線コネクタ 75">
          <a:extLst>
            <a:ext uri="{FF2B5EF4-FFF2-40B4-BE49-F238E27FC236}">
              <a16:creationId xmlns:a16="http://schemas.microsoft.com/office/drawing/2014/main" id="{48971D0C-B931-4CD9-87F0-71FEA60F6E97}"/>
            </a:ext>
          </a:extLst>
        </xdr:cNvPr>
        <xdr:cNvCxnSpPr/>
      </xdr:nvCxnSpPr>
      <xdr:spPr>
        <a:xfrm>
          <a:off x="2908300" y="65913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146558</xdr:rowOff>
    </xdr:from>
    <xdr:to>
      <xdr:col>10</xdr:col>
      <xdr:colOff>165100</xdr:colOff>
      <xdr:row>38</xdr:row>
      <xdr:rowOff>76708</xdr:rowOff>
    </xdr:to>
    <xdr:sp macro="" textlink="">
      <xdr:nvSpPr>
        <xdr:cNvPr id="77" name="楕円 76">
          <a:extLst>
            <a:ext uri="{FF2B5EF4-FFF2-40B4-BE49-F238E27FC236}">
              <a16:creationId xmlns:a16="http://schemas.microsoft.com/office/drawing/2014/main" id="{9BABCA41-A1F3-4433-A530-0456C0F22387}"/>
            </a:ext>
          </a:extLst>
        </xdr:cNvPr>
        <xdr:cNvSpPr/>
      </xdr:nvSpPr>
      <xdr:spPr>
        <a:xfrm>
          <a:off x="1968500" y="649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25908</xdr:rowOff>
    </xdr:from>
    <xdr:to>
      <xdr:col>15</xdr:col>
      <xdr:colOff>50800</xdr:colOff>
      <xdr:row>38</xdr:row>
      <xdr:rowOff>76200</xdr:rowOff>
    </xdr:to>
    <xdr:cxnSp macro="">
      <xdr:nvCxnSpPr>
        <xdr:cNvPr id="78" name="直線コネクタ 77">
          <a:extLst>
            <a:ext uri="{FF2B5EF4-FFF2-40B4-BE49-F238E27FC236}">
              <a16:creationId xmlns:a16="http://schemas.microsoft.com/office/drawing/2014/main" id="{38D1D121-8185-4024-99FF-939F6AC5023B}"/>
            </a:ext>
          </a:extLst>
        </xdr:cNvPr>
        <xdr:cNvCxnSpPr/>
      </xdr:nvCxnSpPr>
      <xdr:spPr>
        <a:xfrm>
          <a:off x="2019300" y="654100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100838</xdr:rowOff>
    </xdr:from>
    <xdr:to>
      <xdr:col>6</xdr:col>
      <xdr:colOff>38100</xdr:colOff>
      <xdr:row>38</xdr:row>
      <xdr:rowOff>30988</xdr:rowOff>
    </xdr:to>
    <xdr:sp macro="" textlink="">
      <xdr:nvSpPr>
        <xdr:cNvPr id="79" name="楕円 78">
          <a:extLst>
            <a:ext uri="{FF2B5EF4-FFF2-40B4-BE49-F238E27FC236}">
              <a16:creationId xmlns:a16="http://schemas.microsoft.com/office/drawing/2014/main" id="{F70996C7-3859-49DE-BE63-238279F4930F}"/>
            </a:ext>
          </a:extLst>
        </xdr:cNvPr>
        <xdr:cNvSpPr/>
      </xdr:nvSpPr>
      <xdr:spPr>
        <a:xfrm>
          <a:off x="1079500" y="644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151638</xdr:rowOff>
    </xdr:from>
    <xdr:to>
      <xdr:col>10</xdr:col>
      <xdr:colOff>114300</xdr:colOff>
      <xdr:row>38</xdr:row>
      <xdr:rowOff>25908</xdr:rowOff>
    </xdr:to>
    <xdr:cxnSp macro="">
      <xdr:nvCxnSpPr>
        <xdr:cNvPr id="80" name="直線コネクタ 79">
          <a:extLst>
            <a:ext uri="{FF2B5EF4-FFF2-40B4-BE49-F238E27FC236}">
              <a16:creationId xmlns:a16="http://schemas.microsoft.com/office/drawing/2014/main" id="{F339DF35-A0A1-46F0-AB21-D049C4F2A793}"/>
            </a:ext>
          </a:extLst>
        </xdr:cNvPr>
        <xdr:cNvCxnSpPr/>
      </xdr:nvCxnSpPr>
      <xdr:spPr>
        <a:xfrm>
          <a:off x="1130300" y="649528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図書館】&#10;有形固定資産減価償却率">
          <a:extLst>
            <a:ext uri="{FF2B5EF4-FFF2-40B4-BE49-F238E27FC236}">
              <a16:creationId xmlns:a16="http://schemas.microsoft.com/office/drawing/2014/main" id="{079CD798-BCCF-4207-88DC-BE7270F74775}"/>
            </a:ext>
          </a:extLst>
        </xdr:cNvPr>
        <xdr:cNvSpPr txBox="1"/>
      </xdr:nvSpPr>
      <xdr:spPr>
        <a:xfrm>
          <a:off x="35820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93235</xdr:rowOff>
    </xdr:from>
    <xdr:ext cx="405111" cy="259045"/>
    <xdr:sp macro="" textlink="">
      <xdr:nvSpPr>
        <xdr:cNvPr id="82" name="n_2aveValue【図書館】&#10;有形固定資産減価償却率">
          <a:extLst>
            <a:ext uri="{FF2B5EF4-FFF2-40B4-BE49-F238E27FC236}">
              <a16:creationId xmlns:a16="http://schemas.microsoft.com/office/drawing/2014/main" id="{88B146DD-E794-4146-A6C9-ECF531954AB0}"/>
            </a:ext>
          </a:extLst>
        </xdr:cNvPr>
        <xdr:cNvSpPr txBox="1"/>
      </xdr:nvSpPr>
      <xdr:spPr>
        <a:xfrm>
          <a:off x="2705744" y="609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148099</xdr:rowOff>
    </xdr:from>
    <xdr:ext cx="405111" cy="259045"/>
    <xdr:sp macro="" textlink="">
      <xdr:nvSpPr>
        <xdr:cNvPr id="83" name="n_3aveValue【図書館】&#10;有形固定資産減価償却率">
          <a:extLst>
            <a:ext uri="{FF2B5EF4-FFF2-40B4-BE49-F238E27FC236}">
              <a16:creationId xmlns:a16="http://schemas.microsoft.com/office/drawing/2014/main" id="{9D6F25AD-2477-436B-8314-0601A4A0E137}"/>
            </a:ext>
          </a:extLst>
        </xdr:cNvPr>
        <xdr:cNvSpPr txBox="1"/>
      </xdr:nvSpPr>
      <xdr:spPr>
        <a:xfrm>
          <a:off x="1816744" y="6148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143527</xdr:rowOff>
    </xdr:from>
    <xdr:ext cx="405111" cy="259045"/>
    <xdr:sp macro="" textlink="">
      <xdr:nvSpPr>
        <xdr:cNvPr id="84" name="n_4aveValue【図書館】&#10;有形固定資産減価償却率">
          <a:extLst>
            <a:ext uri="{FF2B5EF4-FFF2-40B4-BE49-F238E27FC236}">
              <a16:creationId xmlns:a16="http://schemas.microsoft.com/office/drawing/2014/main" id="{1F142540-17CF-46C6-97C5-807985F445F8}"/>
            </a:ext>
          </a:extLst>
        </xdr:cNvPr>
        <xdr:cNvSpPr txBox="1"/>
      </xdr:nvSpPr>
      <xdr:spPr>
        <a:xfrm>
          <a:off x="9277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163847</xdr:rowOff>
    </xdr:from>
    <xdr:ext cx="405111" cy="259045"/>
    <xdr:sp macro="" textlink="">
      <xdr:nvSpPr>
        <xdr:cNvPr id="85" name="n_1mainValue【図書館】&#10;有形固定資産減価償却率">
          <a:extLst>
            <a:ext uri="{FF2B5EF4-FFF2-40B4-BE49-F238E27FC236}">
              <a16:creationId xmlns:a16="http://schemas.microsoft.com/office/drawing/2014/main" id="{C8FC6F2C-FD9E-4627-82FB-959AF4A54680}"/>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118127</xdr:rowOff>
    </xdr:from>
    <xdr:ext cx="405111" cy="259045"/>
    <xdr:sp macro="" textlink="">
      <xdr:nvSpPr>
        <xdr:cNvPr id="86" name="n_2mainValue【図書館】&#10;有形固定資産減価償却率">
          <a:extLst>
            <a:ext uri="{FF2B5EF4-FFF2-40B4-BE49-F238E27FC236}">
              <a16:creationId xmlns:a16="http://schemas.microsoft.com/office/drawing/2014/main" id="{81C9AE12-8B33-4699-9B09-E1A2221D6F06}"/>
            </a:ext>
          </a:extLst>
        </xdr:cNvPr>
        <xdr:cNvSpPr txBox="1"/>
      </xdr:nvSpPr>
      <xdr:spPr>
        <a:xfrm>
          <a:off x="27057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67835</xdr:rowOff>
    </xdr:from>
    <xdr:ext cx="405111" cy="259045"/>
    <xdr:sp macro="" textlink="">
      <xdr:nvSpPr>
        <xdr:cNvPr id="87" name="n_3mainValue【図書館】&#10;有形固定資産減価償却率">
          <a:extLst>
            <a:ext uri="{FF2B5EF4-FFF2-40B4-BE49-F238E27FC236}">
              <a16:creationId xmlns:a16="http://schemas.microsoft.com/office/drawing/2014/main" id="{02AB20A9-C0F6-4022-BE9E-F5F5355BF381}"/>
            </a:ext>
          </a:extLst>
        </xdr:cNvPr>
        <xdr:cNvSpPr txBox="1"/>
      </xdr:nvSpPr>
      <xdr:spPr>
        <a:xfrm>
          <a:off x="1816744" y="6582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22115</xdr:rowOff>
    </xdr:from>
    <xdr:ext cx="405111" cy="259045"/>
    <xdr:sp macro="" textlink="">
      <xdr:nvSpPr>
        <xdr:cNvPr id="88" name="n_4mainValue【図書館】&#10;有形固定資産減価償却率">
          <a:extLst>
            <a:ext uri="{FF2B5EF4-FFF2-40B4-BE49-F238E27FC236}">
              <a16:creationId xmlns:a16="http://schemas.microsoft.com/office/drawing/2014/main" id="{88138E0F-430A-4F27-965C-E5F95C21A767}"/>
            </a:ext>
          </a:extLst>
        </xdr:cNvPr>
        <xdr:cNvSpPr txBox="1"/>
      </xdr:nvSpPr>
      <xdr:spPr>
        <a:xfrm>
          <a:off x="927744" y="6537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3408306C-04A9-4204-AE3F-73C2AEA1C4B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CF5FC8C1-2FF0-4037-8466-070ACDED040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C6B1F295-2E7F-4058-86BE-2D09512DF13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EF27C7E2-CB5C-46EE-8C80-4366EEAB556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BE9933CF-3A37-4F74-A3E8-6ED1E935C95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FA9433E8-E4E2-4626-9768-9AFC696CACD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A853B8A-F7E8-4910-AFAF-6FD3CC8D1BA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BE0565D9-2EA1-4D01-B320-6E861EA4359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47B1EC5B-D149-49BC-8FDD-052F6E0C97A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FD93166-E8FD-4DC3-914B-AF47F69B5C6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D0807C9-48FA-4816-A930-97D4AC75C91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D8587CEE-546C-4873-85AE-D05909FCC19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92F7EC57-C3B4-44C8-88D9-6207CFAEDCA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0BB1E218-83AF-495C-83A5-E8243801B921}"/>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FC7697B6-D2FD-4623-97DA-ADFD43755F3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22A6D9DF-D308-4688-9F24-1C27BB15659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8CA2FDFF-4AE7-4602-82E0-370BFF94BF4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B0BF9527-D280-4201-B7DD-50011B2B4633}"/>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D0653798-8B09-4375-AD2A-322BE21ADE75}"/>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8" name="テキスト ボックス 107">
          <a:extLst>
            <a:ext uri="{FF2B5EF4-FFF2-40B4-BE49-F238E27FC236}">
              <a16:creationId xmlns:a16="http://schemas.microsoft.com/office/drawing/2014/main" id="{D16A9C3D-35E0-451D-891B-6F2EA1FFD83B}"/>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EC73CFE7-164A-48AE-BE64-3586A6DDCC1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8AC2AE33-A5CD-42F3-9546-F5625B1D0976}"/>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32D0D974-70C5-4602-AB2A-FA3B42963E4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49530</xdr:rowOff>
    </xdr:from>
    <xdr:to>
      <xdr:col>54</xdr:col>
      <xdr:colOff>189865</xdr:colOff>
      <xdr:row>41</xdr:row>
      <xdr:rowOff>148590</xdr:rowOff>
    </xdr:to>
    <xdr:cxnSp macro="">
      <xdr:nvCxnSpPr>
        <xdr:cNvPr id="112" name="直線コネクタ 111">
          <a:extLst>
            <a:ext uri="{FF2B5EF4-FFF2-40B4-BE49-F238E27FC236}">
              <a16:creationId xmlns:a16="http://schemas.microsoft.com/office/drawing/2014/main" id="{CEAD7849-E20D-4459-9171-3A4D80AA4C90}"/>
            </a:ext>
          </a:extLst>
        </xdr:cNvPr>
        <xdr:cNvCxnSpPr/>
      </xdr:nvCxnSpPr>
      <xdr:spPr>
        <a:xfrm flipV="1">
          <a:off x="10476865" y="5707380"/>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152417</xdr:rowOff>
    </xdr:from>
    <xdr:ext cx="469744" cy="259045"/>
    <xdr:sp macro="" textlink="">
      <xdr:nvSpPr>
        <xdr:cNvPr id="113" name="【図書館】&#10;一人当たり面積最小値テキスト">
          <a:extLst>
            <a:ext uri="{FF2B5EF4-FFF2-40B4-BE49-F238E27FC236}">
              <a16:creationId xmlns:a16="http://schemas.microsoft.com/office/drawing/2014/main" id="{1FC295C2-2FBD-4198-9045-077383E9D7B0}"/>
            </a:ext>
          </a:extLst>
        </xdr:cNvPr>
        <xdr:cNvSpPr txBox="1"/>
      </xdr:nvSpPr>
      <xdr:spPr>
        <a:xfrm>
          <a:off x="10515600"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148590</xdr:rowOff>
    </xdr:from>
    <xdr:to>
      <xdr:col>55</xdr:col>
      <xdr:colOff>88900</xdr:colOff>
      <xdr:row>41</xdr:row>
      <xdr:rowOff>148590</xdr:rowOff>
    </xdr:to>
    <xdr:cxnSp macro="">
      <xdr:nvCxnSpPr>
        <xdr:cNvPr id="114" name="直線コネクタ 113">
          <a:extLst>
            <a:ext uri="{FF2B5EF4-FFF2-40B4-BE49-F238E27FC236}">
              <a16:creationId xmlns:a16="http://schemas.microsoft.com/office/drawing/2014/main" id="{F5EA6654-2EAD-47C5-95CC-844769E98C74}"/>
            </a:ext>
          </a:extLst>
        </xdr:cNvPr>
        <xdr:cNvCxnSpPr/>
      </xdr:nvCxnSpPr>
      <xdr:spPr>
        <a:xfrm>
          <a:off x="10388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167657</xdr:rowOff>
    </xdr:from>
    <xdr:ext cx="469744" cy="259045"/>
    <xdr:sp macro="" textlink="">
      <xdr:nvSpPr>
        <xdr:cNvPr id="115" name="【図書館】&#10;一人当たり面積最大値テキスト">
          <a:extLst>
            <a:ext uri="{FF2B5EF4-FFF2-40B4-BE49-F238E27FC236}">
              <a16:creationId xmlns:a16="http://schemas.microsoft.com/office/drawing/2014/main" id="{E1AA0BE4-1EDB-4320-8AFF-384FC2D1F3EE}"/>
            </a:ext>
          </a:extLst>
        </xdr:cNvPr>
        <xdr:cNvSpPr txBox="1"/>
      </xdr:nvSpPr>
      <xdr:spPr>
        <a:xfrm>
          <a:off x="10515600" y="548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49530</xdr:rowOff>
    </xdr:from>
    <xdr:to>
      <xdr:col>55</xdr:col>
      <xdr:colOff>88900</xdr:colOff>
      <xdr:row>33</xdr:row>
      <xdr:rowOff>49530</xdr:rowOff>
    </xdr:to>
    <xdr:cxnSp macro="">
      <xdr:nvCxnSpPr>
        <xdr:cNvPr id="116" name="直線コネクタ 115">
          <a:extLst>
            <a:ext uri="{FF2B5EF4-FFF2-40B4-BE49-F238E27FC236}">
              <a16:creationId xmlns:a16="http://schemas.microsoft.com/office/drawing/2014/main" id="{E9DC18AE-293F-4053-B2F0-2973DBA3F2E6}"/>
            </a:ext>
          </a:extLst>
        </xdr:cNvPr>
        <xdr:cNvCxnSpPr/>
      </xdr:nvCxnSpPr>
      <xdr:spPr>
        <a:xfrm>
          <a:off x="10388600" y="570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71137</xdr:rowOff>
    </xdr:from>
    <xdr:ext cx="469744" cy="259045"/>
    <xdr:sp macro="" textlink="">
      <xdr:nvSpPr>
        <xdr:cNvPr id="117" name="【図書館】&#10;一人当たり面積平均値テキスト">
          <a:extLst>
            <a:ext uri="{FF2B5EF4-FFF2-40B4-BE49-F238E27FC236}">
              <a16:creationId xmlns:a16="http://schemas.microsoft.com/office/drawing/2014/main" id="{129184BD-2F0F-4451-8C56-6A05554BAA8A}"/>
            </a:ext>
          </a:extLst>
        </xdr:cNvPr>
        <xdr:cNvSpPr txBox="1"/>
      </xdr:nvSpPr>
      <xdr:spPr>
        <a:xfrm>
          <a:off x="10515600" y="67576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48260</xdr:rowOff>
    </xdr:from>
    <xdr:to>
      <xdr:col>55</xdr:col>
      <xdr:colOff>50800</xdr:colOff>
      <xdr:row>40</xdr:row>
      <xdr:rowOff>149860</xdr:rowOff>
    </xdr:to>
    <xdr:sp macro="" textlink="">
      <xdr:nvSpPr>
        <xdr:cNvPr id="118" name="フローチャート: 判断 117">
          <a:extLst>
            <a:ext uri="{FF2B5EF4-FFF2-40B4-BE49-F238E27FC236}">
              <a16:creationId xmlns:a16="http://schemas.microsoft.com/office/drawing/2014/main" id="{A3B33435-B309-49ED-9545-C522802EE098}"/>
            </a:ext>
          </a:extLst>
        </xdr:cNvPr>
        <xdr:cNvSpPr/>
      </xdr:nvSpPr>
      <xdr:spPr>
        <a:xfrm>
          <a:off x="104267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19" name="フローチャート: 判断 118">
          <a:extLst>
            <a:ext uri="{FF2B5EF4-FFF2-40B4-BE49-F238E27FC236}">
              <a16:creationId xmlns:a16="http://schemas.microsoft.com/office/drawing/2014/main" id="{D58C718D-3667-41DF-AC0D-5A384AAEFF4C}"/>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20" name="フローチャート: 判断 119">
          <a:extLst>
            <a:ext uri="{FF2B5EF4-FFF2-40B4-BE49-F238E27FC236}">
              <a16:creationId xmlns:a16="http://schemas.microsoft.com/office/drawing/2014/main" id="{0E98A7DF-B8F6-437D-AD2C-DD86E6FA40E5}"/>
            </a:ext>
          </a:extLst>
        </xdr:cNvPr>
        <xdr:cNvSpPr/>
      </xdr:nvSpPr>
      <xdr:spPr>
        <a:xfrm>
          <a:off x="8699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63500</xdr:rowOff>
    </xdr:from>
    <xdr:to>
      <xdr:col>41</xdr:col>
      <xdr:colOff>101600</xdr:colOff>
      <xdr:row>40</xdr:row>
      <xdr:rowOff>165100</xdr:rowOff>
    </xdr:to>
    <xdr:sp macro="" textlink="">
      <xdr:nvSpPr>
        <xdr:cNvPr id="121" name="フローチャート: 判断 120">
          <a:extLst>
            <a:ext uri="{FF2B5EF4-FFF2-40B4-BE49-F238E27FC236}">
              <a16:creationId xmlns:a16="http://schemas.microsoft.com/office/drawing/2014/main" id="{4AE6F713-A0D4-4306-9422-F192CB0C95BE}"/>
            </a:ext>
          </a:extLst>
        </xdr:cNvPr>
        <xdr:cNvSpPr/>
      </xdr:nvSpPr>
      <xdr:spPr>
        <a:xfrm>
          <a:off x="7810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22" name="フローチャート: 判断 121">
          <a:extLst>
            <a:ext uri="{FF2B5EF4-FFF2-40B4-BE49-F238E27FC236}">
              <a16:creationId xmlns:a16="http://schemas.microsoft.com/office/drawing/2014/main" id="{9B85D771-2BB0-418C-BE4D-E2CF4A85E8A8}"/>
            </a:ext>
          </a:extLst>
        </xdr:cNvPr>
        <xdr:cNvSpPr/>
      </xdr:nvSpPr>
      <xdr:spPr>
        <a:xfrm>
          <a:off x="6921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8DDEE504-3B96-401D-8C10-BD148076E9B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F0D3CE3-275E-460B-9D80-1E2453B6584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364D873-DE6E-4CE8-ABC6-ADEFA721C19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5BC93B0-D3B2-48D9-8196-6F374FE4331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367912E-F20E-425C-9DD8-AAFFA43CA1C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124460</xdr:rowOff>
    </xdr:from>
    <xdr:to>
      <xdr:col>55</xdr:col>
      <xdr:colOff>50800</xdr:colOff>
      <xdr:row>41</xdr:row>
      <xdr:rowOff>54610</xdr:rowOff>
    </xdr:to>
    <xdr:sp macro="" textlink="">
      <xdr:nvSpPr>
        <xdr:cNvPr id="128" name="楕円 127">
          <a:extLst>
            <a:ext uri="{FF2B5EF4-FFF2-40B4-BE49-F238E27FC236}">
              <a16:creationId xmlns:a16="http://schemas.microsoft.com/office/drawing/2014/main" id="{F8A85DBC-430A-42BA-B450-849B13D317EC}"/>
            </a:ext>
          </a:extLst>
        </xdr:cNvPr>
        <xdr:cNvSpPr/>
      </xdr:nvSpPr>
      <xdr:spPr>
        <a:xfrm>
          <a:off x="104267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102887</xdr:rowOff>
    </xdr:from>
    <xdr:ext cx="469744" cy="259045"/>
    <xdr:sp macro="" textlink="">
      <xdr:nvSpPr>
        <xdr:cNvPr id="129" name="【図書館】&#10;一人当たり面積該当値テキスト">
          <a:extLst>
            <a:ext uri="{FF2B5EF4-FFF2-40B4-BE49-F238E27FC236}">
              <a16:creationId xmlns:a16="http://schemas.microsoft.com/office/drawing/2014/main" id="{AE0FFE32-7056-44E3-8DA6-5859B545A936}"/>
            </a:ext>
          </a:extLst>
        </xdr:cNvPr>
        <xdr:cNvSpPr txBox="1"/>
      </xdr:nvSpPr>
      <xdr:spPr>
        <a:xfrm>
          <a:off x="10515600"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124460</xdr:rowOff>
    </xdr:from>
    <xdr:to>
      <xdr:col>50</xdr:col>
      <xdr:colOff>165100</xdr:colOff>
      <xdr:row>41</xdr:row>
      <xdr:rowOff>54610</xdr:rowOff>
    </xdr:to>
    <xdr:sp macro="" textlink="">
      <xdr:nvSpPr>
        <xdr:cNvPr id="130" name="楕円 129">
          <a:extLst>
            <a:ext uri="{FF2B5EF4-FFF2-40B4-BE49-F238E27FC236}">
              <a16:creationId xmlns:a16="http://schemas.microsoft.com/office/drawing/2014/main" id="{D32C0831-3042-4692-914D-EB790B9B5B06}"/>
            </a:ext>
          </a:extLst>
        </xdr:cNvPr>
        <xdr:cNvSpPr/>
      </xdr:nvSpPr>
      <xdr:spPr>
        <a:xfrm>
          <a:off x="9588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3810</xdr:rowOff>
    </xdr:from>
    <xdr:to>
      <xdr:col>55</xdr:col>
      <xdr:colOff>0</xdr:colOff>
      <xdr:row>41</xdr:row>
      <xdr:rowOff>3810</xdr:rowOff>
    </xdr:to>
    <xdr:cxnSp macro="">
      <xdr:nvCxnSpPr>
        <xdr:cNvPr id="131" name="直線コネクタ 130">
          <a:extLst>
            <a:ext uri="{FF2B5EF4-FFF2-40B4-BE49-F238E27FC236}">
              <a16:creationId xmlns:a16="http://schemas.microsoft.com/office/drawing/2014/main" id="{3A0039A4-02D8-4688-AD50-4E1DD3DED260}"/>
            </a:ext>
          </a:extLst>
        </xdr:cNvPr>
        <xdr:cNvCxnSpPr/>
      </xdr:nvCxnSpPr>
      <xdr:spPr>
        <a:xfrm>
          <a:off x="9639300" y="70332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124460</xdr:rowOff>
    </xdr:from>
    <xdr:to>
      <xdr:col>46</xdr:col>
      <xdr:colOff>38100</xdr:colOff>
      <xdr:row>41</xdr:row>
      <xdr:rowOff>54610</xdr:rowOff>
    </xdr:to>
    <xdr:sp macro="" textlink="">
      <xdr:nvSpPr>
        <xdr:cNvPr id="132" name="楕円 131">
          <a:extLst>
            <a:ext uri="{FF2B5EF4-FFF2-40B4-BE49-F238E27FC236}">
              <a16:creationId xmlns:a16="http://schemas.microsoft.com/office/drawing/2014/main" id="{11C750E0-F906-49FD-970E-1F86655C653E}"/>
            </a:ext>
          </a:extLst>
        </xdr:cNvPr>
        <xdr:cNvSpPr/>
      </xdr:nvSpPr>
      <xdr:spPr>
        <a:xfrm>
          <a:off x="8699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3810</xdr:rowOff>
    </xdr:from>
    <xdr:to>
      <xdr:col>50</xdr:col>
      <xdr:colOff>114300</xdr:colOff>
      <xdr:row>41</xdr:row>
      <xdr:rowOff>3810</xdr:rowOff>
    </xdr:to>
    <xdr:cxnSp macro="">
      <xdr:nvCxnSpPr>
        <xdr:cNvPr id="133" name="直線コネクタ 132">
          <a:extLst>
            <a:ext uri="{FF2B5EF4-FFF2-40B4-BE49-F238E27FC236}">
              <a16:creationId xmlns:a16="http://schemas.microsoft.com/office/drawing/2014/main" id="{B0A64712-5FF0-47D3-B4A0-A8C8EB82464E}"/>
            </a:ext>
          </a:extLst>
        </xdr:cNvPr>
        <xdr:cNvCxnSpPr/>
      </xdr:nvCxnSpPr>
      <xdr:spPr>
        <a:xfrm>
          <a:off x="8750300" y="70332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124460</xdr:rowOff>
    </xdr:from>
    <xdr:to>
      <xdr:col>41</xdr:col>
      <xdr:colOff>101600</xdr:colOff>
      <xdr:row>41</xdr:row>
      <xdr:rowOff>54610</xdr:rowOff>
    </xdr:to>
    <xdr:sp macro="" textlink="">
      <xdr:nvSpPr>
        <xdr:cNvPr id="134" name="楕円 133">
          <a:extLst>
            <a:ext uri="{FF2B5EF4-FFF2-40B4-BE49-F238E27FC236}">
              <a16:creationId xmlns:a16="http://schemas.microsoft.com/office/drawing/2014/main" id="{4E1155D5-DDFC-4D49-A08E-A6AE98FE9686}"/>
            </a:ext>
          </a:extLst>
        </xdr:cNvPr>
        <xdr:cNvSpPr/>
      </xdr:nvSpPr>
      <xdr:spPr>
        <a:xfrm>
          <a:off x="7810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3810</xdr:rowOff>
    </xdr:from>
    <xdr:to>
      <xdr:col>45</xdr:col>
      <xdr:colOff>177800</xdr:colOff>
      <xdr:row>41</xdr:row>
      <xdr:rowOff>3810</xdr:rowOff>
    </xdr:to>
    <xdr:cxnSp macro="">
      <xdr:nvCxnSpPr>
        <xdr:cNvPr id="135" name="直線コネクタ 134">
          <a:extLst>
            <a:ext uri="{FF2B5EF4-FFF2-40B4-BE49-F238E27FC236}">
              <a16:creationId xmlns:a16="http://schemas.microsoft.com/office/drawing/2014/main" id="{1DDC2231-BDA2-41A7-A455-3A1AE64BC947}"/>
            </a:ext>
          </a:extLst>
        </xdr:cNvPr>
        <xdr:cNvCxnSpPr/>
      </xdr:nvCxnSpPr>
      <xdr:spPr>
        <a:xfrm>
          <a:off x="7861300" y="70332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124460</xdr:rowOff>
    </xdr:from>
    <xdr:to>
      <xdr:col>36</xdr:col>
      <xdr:colOff>165100</xdr:colOff>
      <xdr:row>41</xdr:row>
      <xdr:rowOff>54610</xdr:rowOff>
    </xdr:to>
    <xdr:sp macro="" textlink="">
      <xdr:nvSpPr>
        <xdr:cNvPr id="136" name="楕円 135">
          <a:extLst>
            <a:ext uri="{FF2B5EF4-FFF2-40B4-BE49-F238E27FC236}">
              <a16:creationId xmlns:a16="http://schemas.microsoft.com/office/drawing/2014/main" id="{E9B8179A-49D4-4297-9F9F-69FCA128E3E8}"/>
            </a:ext>
          </a:extLst>
        </xdr:cNvPr>
        <xdr:cNvSpPr/>
      </xdr:nvSpPr>
      <xdr:spPr>
        <a:xfrm>
          <a:off x="6921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3810</xdr:rowOff>
    </xdr:from>
    <xdr:to>
      <xdr:col>41</xdr:col>
      <xdr:colOff>50800</xdr:colOff>
      <xdr:row>41</xdr:row>
      <xdr:rowOff>3810</xdr:rowOff>
    </xdr:to>
    <xdr:cxnSp macro="">
      <xdr:nvCxnSpPr>
        <xdr:cNvPr id="137" name="直線コネクタ 136">
          <a:extLst>
            <a:ext uri="{FF2B5EF4-FFF2-40B4-BE49-F238E27FC236}">
              <a16:creationId xmlns:a16="http://schemas.microsoft.com/office/drawing/2014/main" id="{5C889E10-0595-460C-B588-AA8DA9790DE1}"/>
            </a:ext>
          </a:extLst>
        </xdr:cNvPr>
        <xdr:cNvCxnSpPr/>
      </xdr:nvCxnSpPr>
      <xdr:spPr>
        <a:xfrm>
          <a:off x="6972300" y="70332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38" name="n_1aveValue【図書館】&#10;一人当たり面積">
          <a:extLst>
            <a:ext uri="{FF2B5EF4-FFF2-40B4-BE49-F238E27FC236}">
              <a16:creationId xmlns:a16="http://schemas.microsoft.com/office/drawing/2014/main" id="{1386C257-95FE-4DC1-B3C7-5CDB80A21F20}"/>
            </a:ext>
          </a:extLst>
        </xdr:cNvPr>
        <xdr:cNvSpPr txBox="1"/>
      </xdr:nvSpPr>
      <xdr:spPr>
        <a:xfrm>
          <a:off x="939172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166387</xdr:rowOff>
    </xdr:from>
    <xdr:ext cx="469744" cy="259045"/>
    <xdr:sp macro="" textlink="">
      <xdr:nvSpPr>
        <xdr:cNvPr id="139" name="n_2aveValue【図書館】&#10;一人当たり面積">
          <a:extLst>
            <a:ext uri="{FF2B5EF4-FFF2-40B4-BE49-F238E27FC236}">
              <a16:creationId xmlns:a16="http://schemas.microsoft.com/office/drawing/2014/main" id="{2C05D654-053D-47EF-9272-8FC7E1FE77CA}"/>
            </a:ext>
          </a:extLst>
        </xdr:cNvPr>
        <xdr:cNvSpPr txBox="1"/>
      </xdr:nvSpPr>
      <xdr:spPr>
        <a:xfrm>
          <a:off x="851542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10177</xdr:rowOff>
    </xdr:from>
    <xdr:ext cx="469744" cy="259045"/>
    <xdr:sp macro="" textlink="">
      <xdr:nvSpPr>
        <xdr:cNvPr id="140" name="n_3aveValue【図書館】&#10;一人当たり面積">
          <a:extLst>
            <a:ext uri="{FF2B5EF4-FFF2-40B4-BE49-F238E27FC236}">
              <a16:creationId xmlns:a16="http://schemas.microsoft.com/office/drawing/2014/main" id="{681C50C6-2AB1-48CC-84BE-2859ECED00CC}"/>
            </a:ext>
          </a:extLst>
        </xdr:cNvPr>
        <xdr:cNvSpPr txBox="1"/>
      </xdr:nvSpPr>
      <xdr:spPr>
        <a:xfrm>
          <a:off x="7626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10177</xdr:rowOff>
    </xdr:from>
    <xdr:ext cx="469744" cy="259045"/>
    <xdr:sp macro="" textlink="">
      <xdr:nvSpPr>
        <xdr:cNvPr id="141" name="n_4aveValue【図書館】&#10;一人当たり面積">
          <a:extLst>
            <a:ext uri="{FF2B5EF4-FFF2-40B4-BE49-F238E27FC236}">
              <a16:creationId xmlns:a16="http://schemas.microsoft.com/office/drawing/2014/main" id="{0B2F0F79-BBEB-40DF-896C-EFC64AD2A6E4}"/>
            </a:ext>
          </a:extLst>
        </xdr:cNvPr>
        <xdr:cNvSpPr txBox="1"/>
      </xdr:nvSpPr>
      <xdr:spPr>
        <a:xfrm>
          <a:off x="6737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45737</xdr:rowOff>
    </xdr:from>
    <xdr:ext cx="469744" cy="259045"/>
    <xdr:sp macro="" textlink="">
      <xdr:nvSpPr>
        <xdr:cNvPr id="142" name="n_1mainValue【図書館】&#10;一人当たり面積">
          <a:extLst>
            <a:ext uri="{FF2B5EF4-FFF2-40B4-BE49-F238E27FC236}">
              <a16:creationId xmlns:a16="http://schemas.microsoft.com/office/drawing/2014/main" id="{6538F735-729F-43F3-8FEA-A8FE2D283121}"/>
            </a:ext>
          </a:extLst>
        </xdr:cNvPr>
        <xdr:cNvSpPr txBox="1"/>
      </xdr:nvSpPr>
      <xdr:spPr>
        <a:xfrm>
          <a:off x="9391727"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45737</xdr:rowOff>
    </xdr:from>
    <xdr:ext cx="469744" cy="259045"/>
    <xdr:sp macro="" textlink="">
      <xdr:nvSpPr>
        <xdr:cNvPr id="143" name="n_2mainValue【図書館】&#10;一人当たり面積">
          <a:extLst>
            <a:ext uri="{FF2B5EF4-FFF2-40B4-BE49-F238E27FC236}">
              <a16:creationId xmlns:a16="http://schemas.microsoft.com/office/drawing/2014/main" id="{569DC3B2-E907-4D46-962E-9DB7C5CE6848}"/>
            </a:ext>
          </a:extLst>
        </xdr:cNvPr>
        <xdr:cNvSpPr txBox="1"/>
      </xdr:nvSpPr>
      <xdr:spPr>
        <a:xfrm>
          <a:off x="8515427"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45737</xdr:rowOff>
    </xdr:from>
    <xdr:ext cx="469744" cy="259045"/>
    <xdr:sp macro="" textlink="">
      <xdr:nvSpPr>
        <xdr:cNvPr id="144" name="n_3mainValue【図書館】&#10;一人当たり面積">
          <a:extLst>
            <a:ext uri="{FF2B5EF4-FFF2-40B4-BE49-F238E27FC236}">
              <a16:creationId xmlns:a16="http://schemas.microsoft.com/office/drawing/2014/main" id="{6D3F6377-7339-4351-B7FA-5C24AA7E8711}"/>
            </a:ext>
          </a:extLst>
        </xdr:cNvPr>
        <xdr:cNvSpPr txBox="1"/>
      </xdr:nvSpPr>
      <xdr:spPr>
        <a:xfrm>
          <a:off x="7626427"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45737</xdr:rowOff>
    </xdr:from>
    <xdr:ext cx="469744" cy="259045"/>
    <xdr:sp macro="" textlink="">
      <xdr:nvSpPr>
        <xdr:cNvPr id="145" name="n_4mainValue【図書館】&#10;一人当たり面積">
          <a:extLst>
            <a:ext uri="{FF2B5EF4-FFF2-40B4-BE49-F238E27FC236}">
              <a16:creationId xmlns:a16="http://schemas.microsoft.com/office/drawing/2014/main" id="{23205F89-0854-495A-8B11-D29F936CBDD5}"/>
            </a:ext>
          </a:extLst>
        </xdr:cNvPr>
        <xdr:cNvSpPr txBox="1"/>
      </xdr:nvSpPr>
      <xdr:spPr>
        <a:xfrm>
          <a:off x="6737427"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51567C57-2653-4943-9230-E9B7347D403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4DE5205B-C20A-48BF-A123-522978F3EDD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5633865F-8C47-4BCF-AEB9-8516DA0E30A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CEE738F-1C77-43A3-B5C2-D0B459762F1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55000EFD-C238-4EE3-862A-B48CAA6E7FC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1AA48E32-108D-4FD6-B6B1-1CBD6217B2B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62F1F96B-8223-44B7-A0F7-52692A5664F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6B56B35D-DCCA-4B92-B904-EAE3344705C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48B367F-E520-4018-B14A-C1756C8E5D4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5734710-BFA8-452E-8B6E-54015D97CB6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6" name="テキスト ボックス 155">
          <a:extLst>
            <a:ext uri="{FF2B5EF4-FFF2-40B4-BE49-F238E27FC236}">
              <a16:creationId xmlns:a16="http://schemas.microsoft.com/office/drawing/2014/main" id="{ED652141-52EE-406E-83D3-011AEFD733B1}"/>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65</xdr:row>
      <xdr:rowOff>0</xdr:rowOff>
    </xdr:from>
    <xdr:to>
      <xdr:col>28</xdr:col>
      <xdr:colOff>114300</xdr:colOff>
      <xdr:row>65</xdr:row>
      <xdr:rowOff>0</xdr:rowOff>
    </xdr:to>
    <xdr:cxnSp macro="">
      <xdr:nvCxnSpPr>
        <xdr:cNvPr id="157" name="直線コネクタ 156">
          <a:extLst>
            <a:ext uri="{FF2B5EF4-FFF2-40B4-BE49-F238E27FC236}">
              <a16:creationId xmlns:a16="http://schemas.microsoft.com/office/drawing/2014/main" id="{FA8F6D6C-F7A9-4849-A227-43CFECE09BE6}"/>
            </a:ext>
          </a:extLst>
        </xdr:cNvPr>
        <xdr:cNvCxnSpPr/>
      </xdr:nvCxnSpPr>
      <xdr:spPr>
        <a:xfrm>
          <a:off x="762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64</xdr:row>
      <xdr:rowOff>29227</xdr:rowOff>
    </xdr:from>
    <xdr:ext cx="403059" cy="259045"/>
    <xdr:sp macro="" textlink="">
      <xdr:nvSpPr>
        <xdr:cNvPr id="158" name="テキスト ボックス 157">
          <a:extLst>
            <a:ext uri="{FF2B5EF4-FFF2-40B4-BE49-F238E27FC236}">
              <a16:creationId xmlns:a16="http://schemas.microsoft.com/office/drawing/2014/main" id="{06425BB4-ECAD-454E-9805-F76C32D96547}"/>
            </a:ext>
          </a:extLst>
        </xdr:cNvPr>
        <xdr:cNvSpPr txBox="1"/>
      </xdr:nvSpPr>
      <xdr:spPr>
        <a:xfrm>
          <a:off x="358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59" name="直線コネクタ 158">
          <a:extLst>
            <a:ext uri="{FF2B5EF4-FFF2-40B4-BE49-F238E27FC236}">
              <a16:creationId xmlns:a16="http://schemas.microsoft.com/office/drawing/2014/main" id="{1620709B-379C-4F32-9F0B-FA6CB99B3B44}"/>
            </a:ext>
          </a:extLst>
        </xdr:cNvPr>
        <xdr:cNvCxnSpPr/>
      </xdr:nvCxnSpPr>
      <xdr:spPr>
        <a:xfrm>
          <a:off x="762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60" name="テキスト ボックス 159">
          <a:extLst>
            <a:ext uri="{FF2B5EF4-FFF2-40B4-BE49-F238E27FC236}">
              <a16:creationId xmlns:a16="http://schemas.microsoft.com/office/drawing/2014/main" id="{A0DA8BB6-4781-411A-8588-380759DE6166}"/>
            </a:ext>
          </a:extLst>
        </xdr:cNvPr>
        <xdr:cNvSpPr txBox="1"/>
      </xdr:nvSpPr>
      <xdr:spPr>
        <a:xfrm>
          <a:off x="358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114300</xdr:rowOff>
    </xdr:from>
    <xdr:to>
      <xdr:col>28</xdr:col>
      <xdr:colOff>114300</xdr:colOff>
      <xdr:row>61</xdr:row>
      <xdr:rowOff>114300</xdr:rowOff>
    </xdr:to>
    <xdr:cxnSp macro="">
      <xdr:nvCxnSpPr>
        <xdr:cNvPr id="161" name="直線コネクタ 160">
          <a:extLst>
            <a:ext uri="{FF2B5EF4-FFF2-40B4-BE49-F238E27FC236}">
              <a16:creationId xmlns:a16="http://schemas.microsoft.com/office/drawing/2014/main" id="{E0E7C733-F72F-49BE-9018-838EED73F1C1}"/>
            </a:ext>
          </a:extLst>
        </xdr:cNvPr>
        <xdr:cNvCxnSpPr/>
      </xdr:nvCxnSpPr>
      <xdr:spPr>
        <a:xfrm>
          <a:off x="762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143527</xdr:rowOff>
    </xdr:from>
    <xdr:ext cx="403059" cy="259045"/>
    <xdr:sp macro="" textlink="">
      <xdr:nvSpPr>
        <xdr:cNvPr id="162" name="テキスト ボックス 161">
          <a:extLst>
            <a:ext uri="{FF2B5EF4-FFF2-40B4-BE49-F238E27FC236}">
              <a16:creationId xmlns:a16="http://schemas.microsoft.com/office/drawing/2014/main" id="{12EFB204-C0AE-4233-9E9F-97E399299BF4}"/>
            </a:ext>
          </a:extLst>
        </xdr:cNvPr>
        <xdr:cNvSpPr txBox="1"/>
      </xdr:nvSpPr>
      <xdr:spPr>
        <a:xfrm>
          <a:off x="358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8AC459FF-FAE1-4983-A07E-C933A43EA93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8141F338-6000-4305-8849-94E0668D982A}"/>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57150</xdr:rowOff>
    </xdr:from>
    <xdr:to>
      <xdr:col>28</xdr:col>
      <xdr:colOff>114300</xdr:colOff>
      <xdr:row>58</xdr:row>
      <xdr:rowOff>57150</xdr:rowOff>
    </xdr:to>
    <xdr:cxnSp macro="">
      <xdr:nvCxnSpPr>
        <xdr:cNvPr id="165" name="直線コネクタ 164">
          <a:extLst>
            <a:ext uri="{FF2B5EF4-FFF2-40B4-BE49-F238E27FC236}">
              <a16:creationId xmlns:a16="http://schemas.microsoft.com/office/drawing/2014/main" id="{6DEF20BC-7FB5-4938-811D-61DC47AC9CAB}"/>
            </a:ext>
          </a:extLst>
        </xdr:cNvPr>
        <xdr:cNvCxnSpPr/>
      </xdr:nvCxnSpPr>
      <xdr:spPr>
        <a:xfrm>
          <a:off x="762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86377</xdr:rowOff>
    </xdr:from>
    <xdr:ext cx="403059" cy="259045"/>
    <xdr:sp macro="" textlink="">
      <xdr:nvSpPr>
        <xdr:cNvPr id="166" name="テキスト ボックス 165">
          <a:extLst>
            <a:ext uri="{FF2B5EF4-FFF2-40B4-BE49-F238E27FC236}">
              <a16:creationId xmlns:a16="http://schemas.microsoft.com/office/drawing/2014/main" id="{FEE59CB4-E184-42D5-9B20-F41F14345F49}"/>
            </a:ext>
          </a:extLst>
        </xdr:cNvPr>
        <xdr:cNvSpPr txBox="1"/>
      </xdr:nvSpPr>
      <xdr:spPr>
        <a:xfrm>
          <a:off x="358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67" name="直線コネクタ 166">
          <a:extLst>
            <a:ext uri="{FF2B5EF4-FFF2-40B4-BE49-F238E27FC236}">
              <a16:creationId xmlns:a16="http://schemas.microsoft.com/office/drawing/2014/main" id="{27852065-941F-4002-9B4E-82364EC39A3A}"/>
            </a:ext>
          </a:extLst>
        </xdr:cNvPr>
        <xdr:cNvCxnSpPr/>
      </xdr:nvCxnSpPr>
      <xdr:spPr>
        <a:xfrm>
          <a:off x="762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68" name="テキスト ボックス 167">
          <a:extLst>
            <a:ext uri="{FF2B5EF4-FFF2-40B4-BE49-F238E27FC236}">
              <a16:creationId xmlns:a16="http://schemas.microsoft.com/office/drawing/2014/main" id="{B8474D63-A711-43F6-A2CC-90C07F71BCDA}"/>
            </a:ext>
          </a:extLst>
        </xdr:cNvPr>
        <xdr:cNvSpPr txBox="1"/>
      </xdr:nvSpPr>
      <xdr:spPr>
        <a:xfrm>
          <a:off x="358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0</xdr:rowOff>
    </xdr:from>
    <xdr:to>
      <xdr:col>28</xdr:col>
      <xdr:colOff>114300</xdr:colOff>
      <xdr:row>55</xdr:row>
      <xdr:rowOff>0</xdr:rowOff>
    </xdr:to>
    <xdr:cxnSp macro="">
      <xdr:nvCxnSpPr>
        <xdr:cNvPr id="169" name="直線コネクタ 168">
          <a:extLst>
            <a:ext uri="{FF2B5EF4-FFF2-40B4-BE49-F238E27FC236}">
              <a16:creationId xmlns:a16="http://schemas.microsoft.com/office/drawing/2014/main" id="{0B331EDA-F625-44AD-9775-1AAFF43257EC}"/>
            </a:ext>
          </a:extLst>
        </xdr:cNvPr>
        <xdr:cNvCxnSpPr/>
      </xdr:nvCxnSpPr>
      <xdr:spPr>
        <a:xfrm>
          <a:off x="762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29227</xdr:rowOff>
    </xdr:from>
    <xdr:ext cx="403059" cy="259045"/>
    <xdr:sp macro="" textlink="">
      <xdr:nvSpPr>
        <xdr:cNvPr id="170" name="テキスト ボックス 169">
          <a:extLst>
            <a:ext uri="{FF2B5EF4-FFF2-40B4-BE49-F238E27FC236}">
              <a16:creationId xmlns:a16="http://schemas.microsoft.com/office/drawing/2014/main" id="{7C5AA8BF-E617-4441-9DAC-17963B753F78}"/>
            </a:ext>
          </a:extLst>
        </xdr:cNvPr>
        <xdr:cNvSpPr txBox="1"/>
      </xdr:nvSpPr>
      <xdr:spPr>
        <a:xfrm>
          <a:off x="358941" y="928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C129BFC-9D3C-45A6-8D8C-F84FCE69358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2" name="テキスト ボックス 171">
          <a:extLst>
            <a:ext uri="{FF2B5EF4-FFF2-40B4-BE49-F238E27FC236}">
              <a16:creationId xmlns:a16="http://schemas.microsoft.com/office/drawing/2014/main" id="{C6549E45-8C68-4D6E-BD8A-77F791BFD1D4}"/>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FD4FD752-5C27-4C8E-B861-A42CBE294AB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168593</xdr:rowOff>
    </xdr:from>
    <xdr:to>
      <xdr:col>24</xdr:col>
      <xdr:colOff>62865</xdr:colOff>
      <xdr:row>64</xdr:row>
      <xdr:rowOff>48578</xdr:rowOff>
    </xdr:to>
    <xdr:cxnSp macro="">
      <xdr:nvCxnSpPr>
        <xdr:cNvPr id="174" name="直線コネクタ 173">
          <a:extLst>
            <a:ext uri="{FF2B5EF4-FFF2-40B4-BE49-F238E27FC236}">
              <a16:creationId xmlns:a16="http://schemas.microsoft.com/office/drawing/2014/main" id="{128861B6-3013-4794-9E9B-317A8BEAD522}"/>
            </a:ext>
          </a:extLst>
        </xdr:cNvPr>
        <xdr:cNvCxnSpPr/>
      </xdr:nvCxnSpPr>
      <xdr:spPr>
        <a:xfrm flipV="1">
          <a:off x="4634865" y="9598343"/>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52405</xdr:rowOff>
    </xdr:from>
    <xdr:ext cx="405111" cy="259045"/>
    <xdr:sp macro="" textlink="">
      <xdr:nvSpPr>
        <xdr:cNvPr id="175" name="【体育館・プール】&#10;有形固定資産減価償却率最小値テキスト">
          <a:extLst>
            <a:ext uri="{FF2B5EF4-FFF2-40B4-BE49-F238E27FC236}">
              <a16:creationId xmlns:a16="http://schemas.microsoft.com/office/drawing/2014/main" id="{BAF2E6EC-9DAF-42C2-8376-849C22E0FC61}"/>
            </a:ext>
          </a:extLst>
        </xdr:cNvPr>
        <xdr:cNvSpPr txBox="1"/>
      </xdr:nvSpPr>
      <xdr:spPr>
        <a:xfrm>
          <a:off x="4673600" y="11025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48578</xdr:rowOff>
    </xdr:from>
    <xdr:to>
      <xdr:col>24</xdr:col>
      <xdr:colOff>152400</xdr:colOff>
      <xdr:row>64</xdr:row>
      <xdr:rowOff>48578</xdr:rowOff>
    </xdr:to>
    <xdr:cxnSp macro="">
      <xdr:nvCxnSpPr>
        <xdr:cNvPr id="176" name="直線コネクタ 175">
          <a:extLst>
            <a:ext uri="{FF2B5EF4-FFF2-40B4-BE49-F238E27FC236}">
              <a16:creationId xmlns:a16="http://schemas.microsoft.com/office/drawing/2014/main" id="{7BF72D3F-A625-40C7-BBFE-0AF297CD1DDF}"/>
            </a:ext>
          </a:extLst>
        </xdr:cNvPr>
        <xdr:cNvCxnSpPr/>
      </xdr:nvCxnSpPr>
      <xdr:spPr>
        <a:xfrm>
          <a:off x="4546600" y="11021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115270</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7218476E-9676-4186-B379-65684E686DD4}"/>
            </a:ext>
          </a:extLst>
        </xdr:cNvPr>
        <xdr:cNvSpPr txBox="1"/>
      </xdr:nvSpPr>
      <xdr:spPr>
        <a:xfrm>
          <a:off x="4673600" y="9373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168593</xdr:rowOff>
    </xdr:from>
    <xdr:to>
      <xdr:col>24</xdr:col>
      <xdr:colOff>152400</xdr:colOff>
      <xdr:row>55</xdr:row>
      <xdr:rowOff>168593</xdr:rowOff>
    </xdr:to>
    <xdr:cxnSp macro="">
      <xdr:nvCxnSpPr>
        <xdr:cNvPr id="178" name="直線コネクタ 177">
          <a:extLst>
            <a:ext uri="{FF2B5EF4-FFF2-40B4-BE49-F238E27FC236}">
              <a16:creationId xmlns:a16="http://schemas.microsoft.com/office/drawing/2014/main" id="{1BA1C08F-EE60-4FDF-B080-FAFD01C8876B}"/>
            </a:ext>
          </a:extLst>
        </xdr:cNvPr>
        <xdr:cNvCxnSpPr/>
      </xdr:nvCxnSpPr>
      <xdr:spPr>
        <a:xfrm>
          <a:off x="4546600" y="959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120667</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CED45CCF-F0BF-4B47-8BF7-60A3FC23B32C}"/>
            </a:ext>
          </a:extLst>
        </xdr:cNvPr>
        <xdr:cNvSpPr txBox="1"/>
      </xdr:nvSpPr>
      <xdr:spPr>
        <a:xfrm>
          <a:off x="4673600" y="1023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97790</xdr:rowOff>
    </xdr:from>
    <xdr:to>
      <xdr:col>24</xdr:col>
      <xdr:colOff>114300</xdr:colOff>
      <xdr:row>61</xdr:row>
      <xdr:rowOff>27940</xdr:rowOff>
    </xdr:to>
    <xdr:sp macro="" textlink="">
      <xdr:nvSpPr>
        <xdr:cNvPr id="180" name="フローチャート: 判断 179">
          <a:extLst>
            <a:ext uri="{FF2B5EF4-FFF2-40B4-BE49-F238E27FC236}">
              <a16:creationId xmlns:a16="http://schemas.microsoft.com/office/drawing/2014/main" id="{8DDF465D-C7F4-4097-A0B2-0E54AB1BF700}"/>
            </a:ext>
          </a:extLst>
        </xdr:cNvPr>
        <xdr:cNvSpPr/>
      </xdr:nvSpPr>
      <xdr:spPr>
        <a:xfrm>
          <a:off x="45847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52070</xdr:rowOff>
    </xdr:from>
    <xdr:to>
      <xdr:col>20</xdr:col>
      <xdr:colOff>38100</xdr:colOff>
      <xdr:row>60</xdr:row>
      <xdr:rowOff>153670</xdr:rowOff>
    </xdr:to>
    <xdr:sp macro="" textlink="">
      <xdr:nvSpPr>
        <xdr:cNvPr id="181" name="フローチャート: 判断 180">
          <a:extLst>
            <a:ext uri="{FF2B5EF4-FFF2-40B4-BE49-F238E27FC236}">
              <a16:creationId xmlns:a16="http://schemas.microsoft.com/office/drawing/2014/main" id="{C5B37A46-FB46-48E9-99E5-52E8B51FBC28}"/>
            </a:ext>
          </a:extLst>
        </xdr:cNvPr>
        <xdr:cNvSpPr/>
      </xdr:nvSpPr>
      <xdr:spPr>
        <a:xfrm>
          <a:off x="3746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9207</xdr:rowOff>
    </xdr:from>
    <xdr:to>
      <xdr:col>15</xdr:col>
      <xdr:colOff>101600</xdr:colOff>
      <xdr:row>60</xdr:row>
      <xdr:rowOff>110807</xdr:rowOff>
    </xdr:to>
    <xdr:sp macro="" textlink="">
      <xdr:nvSpPr>
        <xdr:cNvPr id="182" name="フローチャート: 判断 181">
          <a:extLst>
            <a:ext uri="{FF2B5EF4-FFF2-40B4-BE49-F238E27FC236}">
              <a16:creationId xmlns:a16="http://schemas.microsoft.com/office/drawing/2014/main" id="{EA16EF1B-2DFC-4809-A8AE-3B493F484231}"/>
            </a:ext>
          </a:extLst>
        </xdr:cNvPr>
        <xdr:cNvSpPr/>
      </xdr:nvSpPr>
      <xdr:spPr>
        <a:xfrm>
          <a:off x="2857500" y="1029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112078</xdr:rowOff>
    </xdr:from>
    <xdr:to>
      <xdr:col>10</xdr:col>
      <xdr:colOff>165100</xdr:colOff>
      <xdr:row>60</xdr:row>
      <xdr:rowOff>42228</xdr:rowOff>
    </xdr:to>
    <xdr:sp macro="" textlink="">
      <xdr:nvSpPr>
        <xdr:cNvPr id="183" name="フローチャート: 判断 182">
          <a:extLst>
            <a:ext uri="{FF2B5EF4-FFF2-40B4-BE49-F238E27FC236}">
              <a16:creationId xmlns:a16="http://schemas.microsoft.com/office/drawing/2014/main" id="{2C03C7A2-9210-4381-BEBE-7151057BB8B4}"/>
            </a:ext>
          </a:extLst>
        </xdr:cNvPr>
        <xdr:cNvSpPr/>
      </xdr:nvSpPr>
      <xdr:spPr>
        <a:xfrm>
          <a:off x="1968500" y="10227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54928</xdr:rowOff>
    </xdr:from>
    <xdr:to>
      <xdr:col>6</xdr:col>
      <xdr:colOff>38100</xdr:colOff>
      <xdr:row>59</xdr:row>
      <xdr:rowOff>156528</xdr:rowOff>
    </xdr:to>
    <xdr:sp macro="" textlink="">
      <xdr:nvSpPr>
        <xdr:cNvPr id="184" name="フローチャート: 判断 183">
          <a:extLst>
            <a:ext uri="{FF2B5EF4-FFF2-40B4-BE49-F238E27FC236}">
              <a16:creationId xmlns:a16="http://schemas.microsoft.com/office/drawing/2014/main" id="{EE58DFC6-9743-4F80-B938-18FEDFB83678}"/>
            </a:ext>
          </a:extLst>
        </xdr:cNvPr>
        <xdr:cNvSpPr/>
      </xdr:nvSpPr>
      <xdr:spPr>
        <a:xfrm>
          <a:off x="1079500" y="1017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89A295B-8D3A-481F-84EE-F9B6B832C47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C017405-E780-4BB4-A2D7-55D3728CCFB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635E1F1-B257-47D2-AC46-61CE1A4D64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0238AAF-1984-4F3F-B287-12C1AC148FC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8314162C-036A-4404-8FDC-250DABCAF23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54928</xdr:rowOff>
    </xdr:from>
    <xdr:to>
      <xdr:col>24</xdr:col>
      <xdr:colOff>114300</xdr:colOff>
      <xdr:row>61</xdr:row>
      <xdr:rowOff>156528</xdr:rowOff>
    </xdr:to>
    <xdr:sp macro="" textlink="">
      <xdr:nvSpPr>
        <xdr:cNvPr id="190" name="楕円 189">
          <a:extLst>
            <a:ext uri="{FF2B5EF4-FFF2-40B4-BE49-F238E27FC236}">
              <a16:creationId xmlns:a16="http://schemas.microsoft.com/office/drawing/2014/main" id="{22856EB4-B09F-4369-93DB-17E58296E9F9}"/>
            </a:ext>
          </a:extLst>
        </xdr:cNvPr>
        <xdr:cNvSpPr/>
      </xdr:nvSpPr>
      <xdr:spPr>
        <a:xfrm>
          <a:off x="4584700" y="10513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33355</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9A8CC10B-4307-4E6D-909B-353FB977DA6A}"/>
            </a:ext>
          </a:extLst>
        </xdr:cNvPr>
        <xdr:cNvSpPr txBox="1"/>
      </xdr:nvSpPr>
      <xdr:spPr>
        <a:xfrm>
          <a:off x="4673600" y="10491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166370</xdr:rowOff>
    </xdr:from>
    <xdr:to>
      <xdr:col>20</xdr:col>
      <xdr:colOff>38100</xdr:colOff>
      <xdr:row>61</xdr:row>
      <xdr:rowOff>96520</xdr:rowOff>
    </xdr:to>
    <xdr:sp macro="" textlink="">
      <xdr:nvSpPr>
        <xdr:cNvPr id="192" name="楕円 191">
          <a:extLst>
            <a:ext uri="{FF2B5EF4-FFF2-40B4-BE49-F238E27FC236}">
              <a16:creationId xmlns:a16="http://schemas.microsoft.com/office/drawing/2014/main" id="{09B33A59-E9B8-46B8-AF7C-BDA70A452662}"/>
            </a:ext>
          </a:extLst>
        </xdr:cNvPr>
        <xdr:cNvSpPr/>
      </xdr:nvSpPr>
      <xdr:spPr>
        <a:xfrm>
          <a:off x="3746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45720</xdr:rowOff>
    </xdr:from>
    <xdr:to>
      <xdr:col>24</xdr:col>
      <xdr:colOff>63500</xdr:colOff>
      <xdr:row>61</xdr:row>
      <xdr:rowOff>105728</xdr:rowOff>
    </xdr:to>
    <xdr:cxnSp macro="">
      <xdr:nvCxnSpPr>
        <xdr:cNvPr id="193" name="直線コネクタ 192">
          <a:extLst>
            <a:ext uri="{FF2B5EF4-FFF2-40B4-BE49-F238E27FC236}">
              <a16:creationId xmlns:a16="http://schemas.microsoft.com/office/drawing/2014/main" id="{9F1A2160-63F7-46B0-8B3D-171D8D0892C8}"/>
            </a:ext>
          </a:extLst>
        </xdr:cNvPr>
        <xdr:cNvCxnSpPr/>
      </xdr:nvCxnSpPr>
      <xdr:spPr>
        <a:xfrm>
          <a:off x="3797300" y="10504170"/>
          <a:ext cx="838200" cy="6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114935</xdr:rowOff>
    </xdr:from>
    <xdr:to>
      <xdr:col>15</xdr:col>
      <xdr:colOff>101600</xdr:colOff>
      <xdr:row>61</xdr:row>
      <xdr:rowOff>45085</xdr:rowOff>
    </xdr:to>
    <xdr:sp macro="" textlink="">
      <xdr:nvSpPr>
        <xdr:cNvPr id="194" name="楕円 193">
          <a:extLst>
            <a:ext uri="{FF2B5EF4-FFF2-40B4-BE49-F238E27FC236}">
              <a16:creationId xmlns:a16="http://schemas.microsoft.com/office/drawing/2014/main" id="{65EB929C-3A76-4C3A-9836-EE42543DBFC0}"/>
            </a:ext>
          </a:extLst>
        </xdr:cNvPr>
        <xdr:cNvSpPr/>
      </xdr:nvSpPr>
      <xdr:spPr>
        <a:xfrm>
          <a:off x="285750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165735</xdr:rowOff>
    </xdr:from>
    <xdr:to>
      <xdr:col>19</xdr:col>
      <xdr:colOff>177800</xdr:colOff>
      <xdr:row>61</xdr:row>
      <xdr:rowOff>45720</xdr:rowOff>
    </xdr:to>
    <xdr:cxnSp macro="">
      <xdr:nvCxnSpPr>
        <xdr:cNvPr id="195" name="直線コネクタ 194">
          <a:extLst>
            <a:ext uri="{FF2B5EF4-FFF2-40B4-BE49-F238E27FC236}">
              <a16:creationId xmlns:a16="http://schemas.microsoft.com/office/drawing/2014/main" id="{024ECB2C-1034-4C95-B167-F9475A7A933D}"/>
            </a:ext>
          </a:extLst>
        </xdr:cNvPr>
        <xdr:cNvCxnSpPr/>
      </xdr:nvCxnSpPr>
      <xdr:spPr>
        <a:xfrm>
          <a:off x="2908300" y="1045273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66357</xdr:rowOff>
    </xdr:from>
    <xdr:to>
      <xdr:col>10</xdr:col>
      <xdr:colOff>165100</xdr:colOff>
      <xdr:row>60</xdr:row>
      <xdr:rowOff>167957</xdr:rowOff>
    </xdr:to>
    <xdr:sp macro="" textlink="">
      <xdr:nvSpPr>
        <xdr:cNvPr id="196" name="楕円 195">
          <a:extLst>
            <a:ext uri="{FF2B5EF4-FFF2-40B4-BE49-F238E27FC236}">
              <a16:creationId xmlns:a16="http://schemas.microsoft.com/office/drawing/2014/main" id="{85730F38-D3E0-4D11-A59B-BB16C2C4CDFA}"/>
            </a:ext>
          </a:extLst>
        </xdr:cNvPr>
        <xdr:cNvSpPr/>
      </xdr:nvSpPr>
      <xdr:spPr>
        <a:xfrm>
          <a:off x="1968500" y="1035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117157</xdr:rowOff>
    </xdr:from>
    <xdr:to>
      <xdr:col>15</xdr:col>
      <xdr:colOff>50800</xdr:colOff>
      <xdr:row>60</xdr:row>
      <xdr:rowOff>165735</xdr:rowOff>
    </xdr:to>
    <xdr:cxnSp macro="">
      <xdr:nvCxnSpPr>
        <xdr:cNvPr id="197" name="直線コネクタ 196">
          <a:extLst>
            <a:ext uri="{FF2B5EF4-FFF2-40B4-BE49-F238E27FC236}">
              <a16:creationId xmlns:a16="http://schemas.microsoft.com/office/drawing/2014/main" id="{560A782B-E5B5-4E50-95BA-051C7F851CF7}"/>
            </a:ext>
          </a:extLst>
        </xdr:cNvPr>
        <xdr:cNvCxnSpPr/>
      </xdr:nvCxnSpPr>
      <xdr:spPr>
        <a:xfrm>
          <a:off x="2019300" y="10404157"/>
          <a:ext cx="889000" cy="4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23495</xdr:rowOff>
    </xdr:from>
    <xdr:to>
      <xdr:col>6</xdr:col>
      <xdr:colOff>38100</xdr:colOff>
      <xdr:row>60</xdr:row>
      <xdr:rowOff>125095</xdr:rowOff>
    </xdr:to>
    <xdr:sp macro="" textlink="">
      <xdr:nvSpPr>
        <xdr:cNvPr id="198" name="楕円 197">
          <a:extLst>
            <a:ext uri="{FF2B5EF4-FFF2-40B4-BE49-F238E27FC236}">
              <a16:creationId xmlns:a16="http://schemas.microsoft.com/office/drawing/2014/main" id="{FEAEEDF3-D4F9-424B-AF18-4AF591B1E399}"/>
            </a:ext>
          </a:extLst>
        </xdr:cNvPr>
        <xdr:cNvSpPr/>
      </xdr:nvSpPr>
      <xdr:spPr>
        <a:xfrm>
          <a:off x="10795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74295</xdr:rowOff>
    </xdr:from>
    <xdr:to>
      <xdr:col>10</xdr:col>
      <xdr:colOff>114300</xdr:colOff>
      <xdr:row>60</xdr:row>
      <xdr:rowOff>117157</xdr:rowOff>
    </xdr:to>
    <xdr:cxnSp macro="">
      <xdr:nvCxnSpPr>
        <xdr:cNvPr id="199" name="直線コネクタ 198">
          <a:extLst>
            <a:ext uri="{FF2B5EF4-FFF2-40B4-BE49-F238E27FC236}">
              <a16:creationId xmlns:a16="http://schemas.microsoft.com/office/drawing/2014/main" id="{5799813B-F410-4369-84A3-AD7BE78CF734}"/>
            </a:ext>
          </a:extLst>
        </xdr:cNvPr>
        <xdr:cNvCxnSpPr/>
      </xdr:nvCxnSpPr>
      <xdr:spPr>
        <a:xfrm>
          <a:off x="1130300" y="10361295"/>
          <a:ext cx="889000" cy="4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170197</xdr:rowOff>
    </xdr:from>
    <xdr:ext cx="405111" cy="259045"/>
    <xdr:sp macro="" textlink="">
      <xdr:nvSpPr>
        <xdr:cNvPr id="200" name="n_1aveValue【体育館・プール】&#10;有形固定資産減価償却率">
          <a:extLst>
            <a:ext uri="{FF2B5EF4-FFF2-40B4-BE49-F238E27FC236}">
              <a16:creationId xmlns:a16="http://schemas.microsoft.com/office/drawing/2014/main" id="{D73A81AA-D721-4D6E-880A-FA25BB5A8DFF}"/>
            </a:ext>
          </a:extLst>
        </xdr:cNvPr>
        <xdr:cNvSpPr txBox="1"/>
      </xdr:nvSpPr>
      <xdr:spPr>
        <a:xfrm>
          <a:off x="35820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127334</xdr:rowOff>
    </xdr:from>
    <xdr:ext cx="405111" cy="259045"/>
    <xdr:sp macro="" textlink="">
      <xdr:nvSpPr>
        <xdr:cNvPr id="201" name="n_2aveValue【体育館・プール】&#10;有形固定資産減価償却率">
          <a:extLst>
            <a:ext uri="{FF2B5EF4-FFF2-40B4-BE49-F238E27FC236}">
              <a16:creationId xmlns:a16="http://schemas.microsoft.com/office/drawing/2014/main" id="{179EDD22-8CC7-4E51-BF7F-6A7E4A7AA7F4}"/>
            </a:ext>
          </a:extLst>
        </xdr:cNvPr>
        <xdr:cNvSpPr txBox="1"/>
      </xdr:nvSpPr>
      <xdr:spPr>
        <a:xfrm>
          <a:off x="2705744" y="10071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58755</xdr:rowOff>
    </xdr:from>
    <xdr:ext cx="405111" cy="259045"/>
    <xdr:sp macro="" textlink="">
      <xdr:nvSpPr>
        <xdr:cNvPr id="202" name="n_3aveValue【体育館・プール】&#10;有形固定資産減価償却率">
          <a:extLst>
            <a:ext uri="{FF2B5EF4-FFF2-40B4-BE49-F238E27FC236}">
              <a16:creationId xmlns:a16="http://schemas.microsoft.com/office/drawing/2014/main" id="{7345C9CF-0ED4-4C57-BDD9-6C3976978C75}"/>
            </a:ext>
          </a:extLst>
        </xdr:cNvPr>
        <xdr:cNvSpPr txBox="1"/>
      </xdr:nvSpPr>
      <xdr:spPr>
        <a:xfrm>
          <a:off x="1816744" y="10002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1605</xdr:rowOff>
    </xdr:from>
    <xdr:ext cx="405111" cy="259045"/>
    <xdr:sp macro="" textlink="">
      <xdr:nvSpPr>
        <xdr:cNvPr id="203" name="n_4aveValue【体育館・プール】&#10;有形固定資産減価償却率">
          <a:extLst>
            <a:ext uri="{FF2B5EF4-FFF2-40B4-BE49-F238E27FC236}">
              <a16:creationId xmlns:a16="http://schemas.microsoft.com/office/drawing/2014/main" id="{CC46401E-652A-429E-A8C6-0AACB638F8B8}"/>
            </a:ext>
          </a:extLst>
        </xdr:cNvPr>
        <xdr:cNvSpPr txBox="1"/>
      </xdr:nvSpPr>
      <xdr:spPr>
        <a:xfrm>
          <a:off x="927744" y="9945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87647</xdr:rowOff>
    </xdr:from>
    <xdr:ext cx="405111" cy="259045"/>
    <xdr:sp macro="" textlink="">
      <xdr:nvSpPr>
        <xdr:cNvPr id="204" name="n_1mainValue【体育館・プール】&#10;有形固定資産減価償却率">
          <a:extLst>
            <a:ext uri="{FF2B5EF4-FFF2-40B4-BE49-F238E27FC236}">
              <a16:creationId xmlns:a16="http://schemas.microsoft.com/office/drawing/2014/main" id="{C626A1BA-40B9-4B8E-973E-84003BC68596}"/>
            </a:ext>
          </a:extLst>
        </xdr:cNvPr>
        <xdr:cNvSpPr txBox="1"/>
      </xdr:nvSpPr>
      <xdr:spPr>
        <a:xfrm>
          <a:off x="35820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36212</xdr:rowOff>
    </xdr:from>
    <xdr:ext cx="405111" cy="259045"/>
    <xdr:sp macro="" textlink="">
      <xdr:nvSpPr>
        <xdr:cNvPr id="205" name="n_2mainValue【体育館・プール】&#10;有形固定資産減価償却率">
          <a:extLst>
            <a:ext uri="{FF2B5EF4-FFF2-40B4-BE49-F238E27FC236}">
              <a16:creationId xmlns:a16="http://schemas.microsoft.com/office/drawing/2014/main" id="{5834492A-76FD-47B2-9A0A-D74EB93F57EE}"/>
            </a:ext>
          </a:extLst>
        </xdr:cNvPr>
        <xdr:cNvSpPr txBox="1"/>
      </xdr:nvSpPr>
      <xdr:spPr>
        <a:xfrm>
          <a:off x="27057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159084</xdr:rowOff>
    </xdr:from>
    <xdr:ext cx="405111" cy="259045"/>
    <xdr:sp macro="" textlink="">
      <xdr:nvSpPr>
        <xdr:cNvPr id="206" name="n_3mainValue【体育館・プール】&#10;有形固定資産減価償却率">
          <a:extLst>
            <a:ext uri="{FF2B5EF4-FFF2-40B4-BE49-F238E27FC236}">
              <a16:creationId xmlns:a16="http://schemas.microsoft.com/office/drawing/2014/main" id="{D4A26BC5-5D06-4086-96A9-81B731591EA6}"/>
            </a:ext>
          </a:extLst>
        </xdr:cNvPr>
        <xdr:cNvSpPr txBox="1"/>
      </xdr:nvSpPr>
      <xdr:spPr>
        <a:xfrm>
          <a:off x="1816744" y="10446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116222</xdr:rowOff>
    </xdr:from>
    <xdr:ext cx="405111" cy="259045"/>
    <xdr:sp macro="" textlink="">
      <xdr:nvSpPr>
        <xdr:cNvPr id="207" name="n_4mainValue【体育館・プール】&#10;有形固定資産減価償却率">
          <a:extLst>
            <a:ext uri="{FF2B5EF4-FFF2-40B4-BE49-F238E27FC236}">
              <a16:creationId xmlns:a16="http://schemas.microsoft.com/office/drawing/2014/main" id="{3002709C-8032-44FF-B4E4-98CC4762B968}"/>
            </a:ext>
          </a:extLst>
        </xdr:cNvPr>
        <xdr:cNvSpPr txBox="1"/>
      </xdr:nvSpPr>
      <xdr:spPr>
        <a:xfrm>
          <a:off x="927744" y="1040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9ECAF581-46AE-469D-8EE2-82688F86B27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889B2803-7479-4236-B837-46BE3162F69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FF224472-9BC3-4CCB-8696-ED77CABC8BF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227DB141-737D-47C2-A99A-0202C05C807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C2E0D150-62C0-47DA-8338-2A1E70507E5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2A1B5847-64DB-4103-9003-B7E8507754C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DEBE5C1A-D7BC-4633-AA68-D4095F08673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F030B72F-AC9D-4A96-888A-2A42351C795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C95D16C5-D214-483C-8D29-0ACD443A00C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1AC609E-1008-4C00-840B-75F47C0C602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8" name="テキスト ボックス 217">
          <a:extLst>
            <a:ext uri="{FF2B5EF4-FFF2-40B4-BE49-F238E27FC236}">
              <a16:creationId xmlns:a16="http://schemas.microsoft.com/office/drawing/2014/main" id="{E356085F-B14F-4051-B779-2B503F39FF9A}"/>
            </a:ext>
          </a:extLst>
        </xdr:cNvPr>
        <xdr:cNvSpPr txBox="1"/>
      </xdr:nvSpPr>
      <xdr:spPr>
        <a:xfrm>
          <a:off x="6136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57AFA303-3106-49D2-A5B7-659268C44962}"/>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974C9762-89DA-4673-93CE-C715DF326374}"/>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A3528A33-27A6-4FC5-801D-38D4522023AF}"/>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B613DB67-0163-409F-8649-F347F5C95AE1}"/>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F4E7CEE7-0006-41F8-B888-C4AE0FD54D93}"/>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E763BFFD-A7F4-462A-8D6B-77BB8019B88D}"/>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8BEB921B-CE35-4369-9E38-54EE475F4686}"/>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75533461-00B7-47F6-8950-67FB56436255}"/>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338D32D2-B8C4-42ED-BDF9-895B406C4097}"/>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C06E87B0-3A88-4228-8CFE-79A878353C3A}"/>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6416D0A8-0AF0-4675-BFCF-883F9BEBAC8C}"/>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94E09C96-1BD3-4B6F-BD29-B84F4CFC667D}"/>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DBC05310-09BB-4EFD-B196-B7A3B382429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2F4101D6-A087-4923-9B0C-B29157F5B13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B02AE0E9-8555-4DD4-97A7-E7E5694784C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127907</xdr:rowOff>
    </xdr:from>
    <xdr:to>
      <xdr:col>54</xdr:col>
      <xdr:colOff>189865</xdr:colOff>
      <xdr:row>64</xdr:row>
      <xdr:rowOff>54428</xdr:rowOff>
    </xdr:to>
    <xdr:cxnSp macro="">
      <xdr:nvCxnSpPr>
        <xdr:cNvPr id="234" name="直線コネクタ 233">
          <a:extLst>
            <a:ext uri="{FF2B5EF4-FFF2-40B4-BE49-F238E27FC236}">
              <a16:creationId xmlns:a16="http://schemas.microsoft.com/office/drawing/2014/main" id="{CB0D1056-A711-4C4F-BF2E-FFCCF30B010F}"/>
            </a:ext>
          </a:extLst>
        </xdr:cNvPr>
        <xdr:cNvCxnSpPr/>
      </xdr:nvCxnSpPr>
      <xdr:spPr>
        <a:xfrm flipV="1">
          <a:off x="10476865" y="95576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58255</xdr:rowOff>
    </xdr:from>
    <xdr:ext cx="469744" cy="259045"/>
    <xdr:sp macro="" textlink="">
      <xdr:nvSpPr>
        <xdr:cNvPr id="235" name="【体育館・プール】&#10;一人当たり面積最小値テキスト">
          <a:extLst>
            <a:ext uri="{FF2B5EF4-FFF2-40B4-BE49-F238E27FC236}">
              <a16:creationId xmlns:a16="http://schemas.microsoft.com/office/drawing/2014/main" id="{04B5D84F-451E-4D8E-B090-24561F646E75}"/>
            </a:ext>
          </a:extLst>
        </xdr:cNvPr>
        <xdr:cNvSpPr txBox="1"/>
      </xdr:nvSpPr>
      <xdr:spPr>
        <a:xfrm>
          <a:off x="10515600" y="1103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54428</xdr:rowOff>
    </xdr:from>
    <xdr:to>
      <xdr:col>55</xdr:col>
      <xdr:colOff>88900</xdr:colOff>
      <xdr:row>64</xdr:row>
      <xdr:rowOff>54428</xdr:rowOff>
    </xdr:to>
    <xdr:cxnSp macro="">
      <xdr:nvCxnSpPr>
        <xdr:cNvPr id="236" name="直線コネクタ 235">
          <a:extLst>
            <a:ext uri="{FF2B5EF4-FFF2-40B4-BE49-F238E27FC236}">
              <a16:creationId xmlns:a16="http://schemas.microsoft.com/office/drawing/2014/main" id="{828015C6-C717-4E4A-B6FE-9885DFC31E94}"/>
            </a:ext>
          </a:extLst>
        </xdr:cNvPr>
        <xdr:cNvCxnSpPr/>
      </xdr:nvCxnSpPr>
      <xdr:spPr>
        <a:xfrm>
          <a:off x="10388600" y="11027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74584</xdr:rowOff>
    </xdr:from>
    <xdr:ext cx="469744" cy="259045"/>
    <xdr:sp macro="" textlink="">
      <xdr:nvSpPr>
        <xdr:cNvPr id="237" name="【体育館・プール】&#10;一人当たり面積最大値テキスト">
          <a:extLst>
            <a:ext uri="{FF2B5EF4-FFF2-40B4-BE49-F238E27FC236}">
              <a16:creationId xmlns:a16="http://schemas.microsoft.com/office/drawing/2014/main" id="{6EDBD930-5FC0-4344-A6A2-4CD97DDAD111}"/>
            </a:ext>
          </a:extLst>
        </xdr:cNvPr>
        <xdr:cNvSpPr txBox="1"/>
      </xdr:nvSpPr>
      <xdr:spPr>
        <a:xfrm>
          <a:off x="10515600" y="933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127907</xdr:rowOff>
    </xdr:from>
    <xdr:to>
      <xdr:col>55</xdr:col>
      <xdr:colOff>88900</xdr:colOff>
      <xdr:row>55</xdr:row>
      <xdr:rowOff>127907</xdr:rowOff>
    </xdr:to>
    <xdr:cxnSp macro="">
      <xdr:nvCxnSpPr>
        <xdr:cNvPr id="238" name="直線コネクタ 237">
          <a:extLst>
            <a:ext uri="{FF2B5EF4-FFF2-40B4-BE49-F238E27FC236}">
              <a16:creationId xmlns:a16="http://schemas.microsoft.com/office/drawing/2014/main" id="{CB4FA9D3-A1A4-4688-8DDE-935A775E9540}"/>
            </a:ext>
          </a:extLst>
        </xdr:cNvPr>
        <xdr:cNvCxnSpPr/>
      </xdr:nvCxnSpPr>
      <xdr:spPr>
        <a:xfrm>
          <a:off x="10388600" y="9557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64605</xdr:rowOff>
    </xdr:from>
    <xdr:ext cx="469744" cy="259045"/>
    <xdr:sp macro="" textlink="">
      <xdr:nvSpPr>
        <xdr:cNvPr id="239" name="【体育館・プール】&#10;一人当たり面積平均値テキスト">
          <a:extLst>
            <a:ext uri="{FF2B5EF4-FFF2-40B4-BE49-F238E27FC236}">
              <a16:creationId xmlns:a16="http://schemas.microsoft.com/office/drawing/2014/main" id="{B49BEC6A-C27C-400F-8789-D7C01D812415}"/>
            </a:ext>
          </a:extLst>
        </xdr:cNvPr>
        <xdr:cNvSpPr txBox="1"/>
      </xdr:nvSpPr>
      <xdr:spPr>
        <a:xfrm>
          <a:off x="10515600" y="105230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41728</xdr:rowOff>
    </xdr:from>
    <xdr:to>
      <xdr:col>55</xdr:col>
      <xdr:colOff>50800</xdr:colOff>
      <xdr:row>62</xdr:row>
      <xdr:rowOff>143328</xdr:rowOff>
    </xdr:to>
    <xdr:sp macro="" textlink="">
      <xdr:nvSpPr>
        <xdr:cNvPr id="240" name="フローチャート: 判断 239">
          <a:extLst>
            <a:ext uri="{FF2B5EF4-FFF2-40B4-BE49-F238E27FC236}">
              <a16:creationId xmlns:a16="http://schemas.microsoft.com/office/drawing/2014/main" id="{5F53375D-1FAB-4A64-A0A2-90A0108A64A2}"/>
            </a:ext>
          </a:extLst>
        </xdr:cNvPr>
        <xdr:cNvSpPr/>
      </xdr:nvSpPr>
      <xdr:spPr>
        <a:xfrm>
          <a:off x="10426700" y="1067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41728</xdr:rowOff>
    </xdr:from>
    <xdr:to>
      <xdr:col>50</xdr:col>
      <xdr:colOff>165100</xdr:colOff>
      <xdr:row>62</xdr:row>
      <xdr:rowOff>143328</xdr:rowOff>
    </xdr:to>
    <xdr:sp macro="" textlink="">
      <xdr:nvSpPr>
        <xdr:cNvPr id="241" name="フローチャート: 判断 240">
          <a:extLst>
            <a:ext uri="{FF2B5EF4-FFF2-40B4-BE49-F238E27FC236}">
              <a16:creationId xmlns:a16="http://schemas.microsoft.com/office/drawing/2014/main" id="{6E374024-8B8A-42A8-BA59-F338C78A2FA8}"/>
            </a:ext>
          </a:extLst>
        </xdr:cNvPr>
        <xdr:cNvSpPr/>
      </xdr:nvSpPr>
      <xdr:spPr>
        <a:xfrm>
          <a:off x="9588500" y="1067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19957</xdr:rowOff>
    </xdr:from>
    <xdr:to>
      <xdr:col>46</xdr:col>
      <xdr:colOff>38100</xdr:colOff>
      <xdr:row>62</xdr:row>
      <xdr:rowOff>121557</xdr:rowOff>
    </xdr:to>
    <xdr:sp macro="" textlink="">
      <xdr:nvSpPr>
        <xdr:cNvPr id="242" name="フローチャート: 判断 241">
          <a:extLst>
            <a:ext uri="{FF2B5EF4-FFF2-40B4-BE49-F238E27FC236}">
              <a16:creationId xmlns:a16="http://schemas.microsoft.com/office/drawing/2014/main" id="{4920E5C4-24BC-47C7-97A4-4362C47A5A21}"/>
            </a:ext>
          </a:extLst>
        </xdr:cNvPr>
        <xdr:cNvSpPr/>
      </xdr:nvSpPr>
      <xdr:spPr>
        <a:xfrm>
          <a:off x="8699500" y="1064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30843</xdr:rowOff>
    </xdr:from>
    <xdr:to>
      <xdr:col>41</xdr:col>
      <xdr:colOff>101600</xdr:colOff>
      <xdr:row>62</xdr:row>
      <xdr:rowOff>132443</xdr:rowOff>
    </xdr:to>
    <xdr:sp macro="" textlink="">
      <xdr:nvSpPr>
        <xdr:cNvPr id="243" name="フローチャート: 判断 242">
          <a:extLst>
            <a:ext uri="{FF2B5EF4-FFF2-40B4-BE49-F238E27FC236}">
              <a16:creationId xmlns:a16="http://schemas.microsoft.com/office/drawing/2014/main" id="{4D8E09B9-6A01-4CE7-9777-68A7044FBB30}"/>
            </a:ext>
          </a:extLst>
        </xdr:cNvPr>
        <xdr:cNvSpPr/>
      </xdr:nvSpPr>
      <xdr:spPr>
        <a:xfrm>
          <a:off x="7810500" y="1066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30843</xdr:rowOff>
    </xdr:from>
    <xdr:to>
      <xdr:col>36</xdr:col>
      <xdr:colOff>165100</xdr:colOff>
      <xdr:row>62</xdr:row>
      <xdr:rowOff>132443</xdr:rowOff>
    </xdr:to>
    <xdr:sp macro="" textlink="">
      <xdr:nvSpPr>
        <xdr:cNvPr id="244" name="フローチャート: 判断 243">
          <a:extLst>
            <a:ext uri="{FF2B5EF4-FFF2-40B4-BE49-F238E27FC236}">
              <a16:creationId xmlns:a16="http://schemas.microsoft.com/office/drawing/2014/main" id="{0FFD0E6E-2079-4968-827F-98EB0E5EA85A}"/>
            </a:ext>
          </a:extLst>
        </xdr:cNvPr>
        <xdr:cNvSpPr/>
      </xdr:nvSpPr>
      <xdr:spPr>
        <a:xfrm>
          <a:off x="6921500" y="1066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6EE04C9-C8FF-40D2-81CC-5CAFD0F6E28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9EBC9946-A622-4FCC-BC08-BA50BAFBE91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FA70DED4-B6BB-4C0D-94A2-3F0D25ED022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3107D885-1E96-4692-B166-BA126D0A826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651F9508-8AB8-4AD1-8463-991BAF3C07A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33565</xdr:rowOff>
    </xdr:from>
    <xdr:to>
      <xdr:col>55</xdr:col>
      <xdr:colOff>50800</xdr:colOff>
      <xdr:row>63</xdr:row>
      <xdr:rowOff>135165</xdr:rowOff>
    </xdr:to>
    <xdr:sp macro="" textlink="">
      <xdr:nvSpPr>
        <xdr:cNvPr id="250" name="楕円 249">
          <a:extLst>
            <a:ext uri="{FF2B5EF4-FFF2-40B4-BE49-F238E27FC236}">
              <a16:creationId xmlns:a16="http://schemas.microsoft.com/office/drawing/2014/main" id="{D26AFF5E-E004-470B-93F8-76FBDB7F6839}"/>
            </a:ext>
          </a:extLst>
        </xdr:cNvPr>
        <xdr:cNvSpPr/>
      </xdr:nvSpPr>
      <xdr:spPr>
        <a:xfrm>
          <a:off x="10426700" y="1083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11992</xdr:rowOff>
    </xdr:from>
    <xdr:ext cx="469744" cy="259045"/>
    <xdr:sp macro="" textlink="">
      <xdr:nvSpPr>
        <xdr:cNvPr id="251" name="【体育館・プール】&#10;一人当たり面積該当値テキスト">
          <a:extLst>
            <a:ext uri="{FF2B5EF4-FFF2-40B4-BE49-F238E27FC236}">
              <a16:creationId xmlns:a16="http://schemas.microsoft.com/office/drawing/2014/main" id="{BE910467-0CB1-4FE2-BE10-D12736CBBF9F}"/>
            </a:ext>
          </a:extLst>
        </xdr:cNvPr>
        <xdr:cNvSpPr txBox="1"/>
      </xdr:nvSpPr>
      <xdr:spPr>
        <a:xfrm>
          <a:off x="10515600" y="10813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22678</xdr:rowOff>
    </xdr:from>
    <xdr:to>
      <xdr:col>50</xdr:col>
      <xdr:colOff>165100</xdr:colOff>
      <xdr:row>63</xdr:row>
      <xdr:rowOff>124278</xdr:rowOff>
    </xdr:to>
    <xdr:sp macro="" textlink="">
      <xdr:nvSpPr>
        <xdr:cNvPr id="252" name="楕円 251">
          <a:extLst>
            <a:ext uri="{FF2B5EF4-FFF2-40B4-BE49-F238E27FC236}">
              <a16:creationId xmlns:a16="http://schemas.microsoft.com/office/drawing/2014/main" id="{411D5BB0-DBF7-4FD2-8994-F6CB64EF1458}"/>
            </a:ext>
          </a:extLst>
        </xdr:cNvPr>
        <xdr:cNvSpPr/>
      </xdr:nvSpPr>
      <xdr:spPr>
        <a:xfrm>
          <a:off x="9588500" y="108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73478</xdr:rowOff>
    </xdr:from>
    <xdr:to>
      <xdr:col>55</xdr:col>
      <xdr:colOff>0</xdr:colOff>
      <xdr:row>63</xdr:row>
      <xdr:rowOff>84365</xdr:rowOff>
    </xdr:to>
    <xdr:cxnSp macro="">
      <xdr:nvCxnSpPr>
        <xdr:cNvPr id="253" name="直線コネクタ 252">
          <a:extLst>
            <a:ext uri="{FF2B5EF4-FFF2-40B4-BE49-F238E27FC236}">
              <a16:creationId xmlns:a16="http://schemas.microsoft.com/office/drawing/2014/main" id="{BE332D9C-65A3-4883-A276-42B648BB7D91}"/>
            </a:ext>
          </a:extLst>
        </xdr:cNvPr>
        <xdr:cNvCxnSpPr/>
      </xdr:nvCxnSpPr>
      <xdr:spPr>
        <a:xfrm>
          <a:off x="9639300" y="10874828"/>
          <a:ext cx="8382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22678</xdr:rowOff>
    </xdr:from>
    <xdr:to>
      <xdr:col>46</xdr:col>
      <xdr:colOff>38100</xdr:colOff>
      <xdr:row>63</xdr:row>
      <xdr:rowOff>124278</xdr:rowOff>
    </xdr:to>
    <xdr:sp macro="" textlink="">
      <xdr:nvSpPr>
        <xdr:cNvPr id="254" name="楕円 253">
          <a:extLst>
            <a:ext uri="{FF2B5EF4-FFF2-40B4-BE49-F238E27FC236}">
              <a16:creationId xmlns:a16="http://schemas.microsoft.com/office/drawing/2014/main" id="{BDCB52CB-1BF1-4D4C-BB3C-8C69DD3E025E}"/>
            </a:ext>
          </a:extLst>
        </xdr:cNvPr>
        <xdr:cNvSpPr/>
      </xdr:nvSpPr>
      <xdr:spPr>
        <a:xfrm>
          <a:off x="8699500" y="108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73478</xdr:rowOff>
    </xdr:from>
    <xdr:to>
      <xdr:col>50</xdr:col>
      <xdr:colOff>114300</xdr:colOff>
      <xdr:row>63</xdr:row>
      <xdr:rowOff>73478</xdr:rowOff>
    </xdr:to>
    <xdr:cxnSp macro="">
      <xdr:nvCxnSpPr>
        <xdr:cNvPr id="255" name="直線コネクタ 254">
          <a:extLst>
            <a:ext uri="{FF2B5EF4-FFF2-40B4-BE49-F238E27FC236}">
              <a16:creationId xmlns:a16="http://schemas.microsoft.com/office/drawing/2014/main" id="{6356B353-FB5C-40E3-A8E3-71DBF42A2C34}"/>
            </a:ext>
          </a:extLst>
        </xdr:cNvPr>
        <xdr:cNvCxnSpPr/>
      </xdr:nvCxnSpPr>
      <xdr:spPr>
        <a:xfrm>
          <a:off x="8750300" y="10874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22678</xdr:rowOff>
    </xdr:from>
    <xdr:to>
      <xdr:col>41</xdr:col>
      <xdr:colOff>101600</xdr:colOff>
      <xdr:row>63</xdr:row>
      <xdr:rowOff>124278</xdr:rowOff>
    </xdr:to>
    <xdr:sp macro="" textlink="">
      <xdr:nvSpPr>
        <xdr:cNvPr id="256" name="楕円 255">
          <a:extLst>
            <a:ext uri="{FF2B5EF4-FFF2-40B4-BE49-F238E27FC236}">
              <a16:creationId xmlns:a16="http://schemas.microsoft.com/office/drawing/2014/main" id="{F0A6FD8B-07A5-4B73-8EB0-B97C4D8EE84F}"/>
            </a:ext>
          </a:extLst>
        </xdr:cNvPr>
        <xdr:cNvSpPr/>
      </xdr:nvSpPr>
      <xdr:spPr>
        <a:xfrm>
          <a:off x="7810500" y="108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73478</xdr:rowOff>
    </xdr:from>
    <xdr:to>
      <xdr:col>45</xdr:col>
      <xdr:colOff>177800</xdr:colOff>
      <xdr:row>63</xdr:row>
      <xdr:rowOff>73478</xdr:rowOff>
    </xdr:to>
    <xdr:cxnSp macro="">
      <xdr:nvCxnSpPr>
        <xdr:cNvPr id="257" name="直線コネクタ 256">
          <a:extLst>
            <a:ext uri="{FF2B5EF4-FFF2-40B4-BE49-F238E27FC236}">
              <a16:creationId xmlns:a16="http://schemas.microsoft.com/office/drawing/2014/main" id="{18D36D9F-53ED-4B43-85A3-C2B81B0CE466}"/>
            </a:ext>
          </a:extLst>
        </xdr:cNvPr>
        <xdr:cNvCxnSpPr/>
      </xdr:nvCxnSpPr>
      <xdr:spPr>
        <a:xfrm>
          <a:off x="7861300" y="10874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22678</xdr:rowOff>
    </xdr:from>
    <xdr:to>
      <xdr:col>36</xdr:col>
      <xdr:colOff>165100</xdr:colOff>
      <xdr:row>63</xdr:row>
      <xdr:rowOff>124278</xdr:rowOff>
    </xdr:to>
    <xdr:sp macro="" textlink="">
      <xdr:nvSpPr>
        <xdr:cNvPr id="258" name="楕円 257">
          <a:extLst>
            <a:ext uri="{FF2B5EF4-FFF2-40B4-BE49-F238E27FC236}">
              <a16:creationId xmlns:a16="http://schemas.microsoft.com/office/drawing/2014/main" id="{550A344B-1CE4-4895-A5C2-F44D484C6257}"/>
            </a:ext>
          </a:extLst>
        </xdr:cNvPr>
        <xdr:cNvSpPr/>
      </xdr:nvSpPr>
      <xdr:spPr>
        <a:xfrm>
          <a:off x="6921500" y="108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73478</xdr:rowOff>
    </xdr:from>
    <xdr:to>
      <xdr:col>41</xdr:col>
      <xdr:colOff>50800</xdr:colOff>
      <xdr:row>63</xdr:row>
      <xdr:rowOff>73478</xdr:rowOff>
    </xdr:to>
    <xdr:cxnSp macro="">
      <xdr:nvCxnSpPr>
        <xdr:cNvPr id="259" name="直線コネクタ 258">
          <a:extLst>
            <a:ext uri="{FF2B5EF4-FFF2-40B4-BE49-F238E27FC236}">
              <a16:creationId xmlns:a16="http://schemas.microsoft.com/office/drawing/2014/main" id="{BBE68AC2-16EF-4DC1-A522-0B3AF95B7F6A}"/>
            </a:ext>
          </a:extLst>
        </xdr:cNvPr>
        <xdr:cNvCxnSpPr/>
      </xdr:nvCxnSpPr>
      <xdr:spPr>
        <a:xfrm>
          <a:off x="6972300" y="10874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159855</xdr:rowOff>
    </xdr:from>
    <xdr:ext cx="469744" cy="259045"/>
    <xdr:sp macro="" textlink="">
      <xdr:nvSpPr>
        <xdr:cNvPr id="260" name="n_1aveValue【体育館・プール】&#10;一人当たり面積">
          <a:extLst>
            <a:ext uri="{FF2B5EF4-FFF2-40B4-BE49-F238E27FC236}">
              <a16:creationId xmlns:a16="http://schemas.microsoft.com/office/drawing/2014/main" id="{0CC95D77-D6E2-47C0-8E39-E4E1CCD2E432}"/>
            </a:ext>
          </a:extLst>
        </xdr:cNvPr>
        <xdr:cNvSpPr txBox="1"/>
      </xdr:nvSpPr>
      <xdr:spPr>
        <a:xfrm>
          <a:off x="9391727" y="1044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138084</xdr:rowOff>
    </xdr:from>
    <xdr:ext cx="469744" cy="259045"/>
    <xdr:sp macro="" textlink="">
      <xdr:nvSpPr>
        <xdr:cNvPr id="261" name="n_2aveValue【体育館・プール】&#10;一人当たり面積">
          <a:extLst>
            <a:ext uri="{FF2B5EF4-FFF2-40B4-BE49-F238E27FC236}">
              <a16:creationId xmlns:a16="http://schemas.microsoft.com/office/drawing/2014/main" id="{6EBCCA22-7AE1-47E2-864C-B299035B2BAE}"/>
            </a:ext>
          </a:extLst>
        </xdr:cNvPr>
        <xdr:cNvSpPr txBox="1"/>
      </xdr:nvSpPr>
      <xdr:spPr>
        <a:xfrm>
          <a:off x="8515427" y="1042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148970</xdr:rowOff>
    </xdr:from>
    <xdr:ext cx="469744" cy="259045"/>
    <xdr:sp macro="" textlink="">
      <xdr:nvSpPr>
        <xdr:cNvPr id="262" name="n_3aveValue【体育館・プール】&#10;一人当たり面積">
          <a:extLst>
            <a:ext uri="{FF2B5EF4-FFF2-40B4-BE49-F238E27FC236}">
              <a16:creationId xmlns:a16="http://schemas.microsoft.com/office/drawing/2014/main" id="{AE3C20FB-9F37-498C-B85C-8E015DA4F72D}"/>
            </a:ext>
          </a:extLst>
        </xdr:cNvPr>
        <xdr:cNvSpPr txBox="1"/>
      </xdr:nvSpPr>
      <xdr:spPr>
        <a:xfrm>
          <a:off x="7626427" y="1043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148970</xdr:rowOff>
    </xdr:from>
    <xdr:ext cx="469744" cy="259045"/>
    <xdr:sp macro="" textlink="">
      <xdr:nvSpPr>
        <xdr:cNvPr id="263" name="n_4aveValue【体育館・プール】&#10;一人当たり面積">
          <a:extLst>
            <a:ext uri="{FF2B5EF4-FFF2-40B4-BE49-F238E27FC236}">
              <a16:creationId xmlns:a16="http://schemas.microsoft.com/office/drawing/2014/main" id="{409913F9-F201-48CA-90F7-870247BF9E43}"/>
            </a:ext>
          </a:extLst>
        </xdr:cNvPr>
        <xdr:cNvSpPr txBox="1"/>
      </xdr:nvSpPr>
      <xdr:spPr>
        <a:xfrm>
          <a:off x="6737427" y="1043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115405</xdr:rowOff>
    </xdr:from>
    <xdr:ext cx="469744" cy="259045"/>
    <xdr:sp macro="" textlink="">
      <xdr:nvSpPr>
        <xdr:cNvPr id="264" name="n_1mainValue【体育館・プール】&#10;一人当たり面積">
          <a:extLst>
            <a:ext uri="{FF2B5EF4-FFF2-40B4-BE49-F238E27FC236}">
              <a16:creationId xmlns:a16="http://schemas.microsoft.com/office/drawing/2014/main" id="{9A039166-0CBC-4038-AD58-F97EE3107604}"/>
            </a:ext>
          </a:extLst>
        </xdr:cNvPr>
        <xdr:cNvSpPr txBox="1"/>
      </xdr:nvSpPr>
      <xdr:spPr>
        <a:xfrm>
          <a:off x="9391727" y="1091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115405</xdr:rowOff>
    </xdr:from>
    <xdr:ext cx="469744" cy="259045"/>
    <xdr:sp macro="" textlink="">
      <xdr:nvSpPr>
        <xdr:cNvPr id="265" name="n_2mainValue【体育館・プール】&#10;一人当たり面積">
          <a:extLst>
            <a:ext uri="{FF2B5EF4-FFF2-40B4-BE49-F238E27FC236}">
              <a16:creationId xmlns:a16="http://schemas.microsoft.com/office/drawing/2014/main" id="{1E006DCC-0A2C-4573-9D0F-0C745BE29D91}"/>
            </a:ext>
          </a:extLst>
        </xdr:cNvPr>
        <xdr:cNvSpPr txBox="1"/>
      </xdr:nvSpPr>
      <xdr:spPr>
        <a:xfrm>
          <a:off x="8515427" y="1091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115405</xdr:rowOff>
    </xdr:from>
    <xdr:ext cx="469744" cy="259045"/>
    <xdr:sp macro="" textlink="">
      <xdr:nvSpPr>
        <xdr:cNvPr id="266" name="n_3mainValue【体育館・プール】&#10;一人当たり面積">
          <a:extLst>
            <a:ext uri="{FF2B5EF4-FFF2-40B4-BE49-F238E27FC236}">
              <a16:creationId xmlns:a16="http://schemas.microsoft.com/office/drawing/2014/main" id="{437231C8-D2FE-4D76-87BB-9C2FB57F09E5}"/>
            </a:ext>
          </a:extLst>
        </xdr:cNvPr>
        <xdr:cNvSpPr txBox="1"/>
      </xdr:nvSpPr>
      <xdr:spPr>
        <a:xfrm>
          <a:off x="7626427" y="1091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115405</xdr:rowOff>
    </xdr:from>
    <xdr:ext cx="469744" cy="259045"/>
    <xdr:sp macro="" textlink="">
      <xdr:nvSpPr>
        <xdr:cNvPr id="267" name="n_4mainValue【体育館・プール】&#10;一人当たり面積">
          <a:extLst>
            <a:ext uri="{FF2B5EF4-FFF2-40B4-BE49-F238E27FC236}">
              <a16:creationId xmlns:a16="http://schemas.microsoft.com/office/drawing/2014/main" id="{C0B1FF4C-043D-417A-9294-A939E14F540F}"/>
            </a:ext>
          </a:extLst>
        </xdr:cNvPr>
        <xdr:cNvSpPr txBox="1"/>
      </xdr:nvSpPr>
      <xdr:spPr>
        <a:xfrm>
          <a:off x="6737427" y="1091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B499F053-CFEC-4205-94D8-DC57D531383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910084DB-E147-4082-AAD4-415557D1CC7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5950064C-2219-4E24-899B-2226F4CE23C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0FFAA7D2-D238-48D9-A982-7C26A13F49F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EA5A6B2C-9533-4231-898D-1C64FE9B6E2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D106D69E-CC19-44E4-AC85-59FD1D630E6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30A9CDFA-2441-49D8-9E81-FE707F64CB5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FEEB142C-CCAC-4F7C-AF99-F1903960E8C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90C56B04-648C-48AF-B079-02B92F58330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DD644E85-2A76-450E-8AE5-66E9386A4C4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8" name="テキスト ボックス 277">
          <a:extLst>
            <a:ext uri="{FF2B5EF4-FFF2-40B4-BE49-F238E27FC236}">
              <a16:creationId xmlns:a16="http://schemas.microsoft.com/office/drawing/2014/main" id="{54F75470-6721-4B7F-95CB-28CE841DDE00}"/>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353D0058-4B09-4B3F-92C6-78B73655D0D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80" name="テキスト ボックス 279">
          <a:extLst>
            <a:ext uri="{FF2B5EF4-FFF2-40B4-BE49-F238E27FC236}">
              <a16:creationId xmlns:a16="http://schemas.microsoft.com/office/drawing/2014/main" id="{186DAD98-6C18-4C13-99CC-E8A39330C8B1}"/>
            </a:ext>
          </a:extLst>
        </xdr:cNvPr>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02A613A4-5FCB-4295-9CC1-64EAE163B02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EC14EB93-94E7-4388-8462-7F87C87D8CB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665FF9A3-ABDD-489C-826F-32AC4C76426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C950B839-B5B7-4CDE-8EBA-443A98EB45CE}"/>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7832A9A1-2CD8-4B90-998B-AA7555741BFE}"/>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4113CE32-F5A9-4B8F-A24C-B8FD3853D358}"/>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2DE02564-E2A3-4837-973F-0E237759FEE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3DED613E-643C-40EE-9034-80B34FFE3B8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5CECF6AA-D1DC-404E-A1A2-36BBFC0FE42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90" name="テキスト ボックス 289">
          <a:extLst>
            <a:ext uri="{FF2B5EF4-FFF2-40B4-BE49-F238E27FC236}">
              <a16:creationId xmlns:a16="http://schemas.microsoft.com/office/drawing/2014/main" id="{2C72694D-4BE7-434E-A850-63C928F3B02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福祉施設】&#10;有形固定資産減価償却率グラフ枠">
          <a:extLst>
            <a:ext uri="{FF2B5EF4-FFF2-40B4-BE49-F238E27FC236}">
              <a16:creationId xmlns:a16="http://schemas.microsoft.com/office/drawing/2014/main" id="{9BE4466D-9798-4123-88CF-3383935C093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30480</xdr:rowOff>
    </xdr:from>
    <xdr:to>
      <xdr:col>24</xdr:col>
      <xdr:colOff>62865</xdr:colOff>
      <xdr:row>85</xdr:row>
      <xdr:rowOff>160020</xdr:rowOff>
    </xdr:to>
    <xdr:cxnSp macro="">
      <xdr:nvCxnSpPr>
        <xdr:cNvPr id="292" name="直線コネクタ 291">
          <a:extLst>
            <a:ext uri="{FF2B5EF4-FFF2-40B4-BE49-F238E27FC236}">
              <a16:creationId xmlns:a16="http://schemas.microsoft.com/office/drawing/2014/main" id="{1BCEE932-B275-42C1-886E-0A6E579B9F6F}"/>
            </a:ext>
          </a:extLst>
        </xdr:cNvPr>
        <xdr:cNvCxnSpPr/>
      </xdr:nvCxnSpPr>
      <xdr:spPr>
        <a:xfrm flipV="1">
          <a:off x="4634865" y="1323213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163847</xdr:rowOff>
    </xdr:from>
    <xdr:ext cx="405111" cy="259045"/>
    <xdr:sp macro="" textlink="">
      <xdr:nvSpPr>
        <xdr:cNvPr id="293" name="【福祉施設】&#10;有形固定資産減価償却率最小値テキスト">
          <a:extLst>
            <a:ext uri="{FF2B5EF4-FFF2-40B4-BE49-F238E27FC236}">
              <a16:creationId xmlns:a16="http://schemas.microsoft.com/office/drawing/2014/main" id="{2118495D-307F-4C1C-B635-5914AF95496B}"/>
            </a:ext>
          </a:extLst>
        </xdr:cNvPr>
        <xdr:cNvSpPr txBox="1"/>
      </xdr:nvSpPr>
      <xdr:spPr>
        <a:xfrm>
          <a:off x="4673600" y="1473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160020</xdr:rowOff>
    </xdr:from>
    <xdr:to>
      <xdr:col>24</xdr:col>
      <xdr:colOff>152400</xdr:colOff>
      <xdr:row>85</xdr:row>
      <xdr:rowOff>160020</xdr:rowOff>
    </xdr:to>
    <xdr:cxnSp macro="">
      <xdr:nvCxnSpPr>
        <xdr:cNvPr id="294" name="直線コネクタ 293">
          <a:extLst>
            <a:ext uri="{FF2B5EF4-FFF2-40B4-BE49-F238E27FC236}">
              <a16:creationId xmlns:a16="http://schemas.microsoft.com/office/drawing/2014/main" id="{B17AB7BE-2174-4C7D-B802-623820B49C81}"/>
            </a:ext>
          </a:extLst>
        </xdr:cNvPr>
        <xdr:cNvCxnSpPr/>
      </xdr:nvCxnSpPr>
      <xdr:spPr>
        <a:xfrm>
          <a:off x="4546600" y="1473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148607</xdr:rowOff>
    </xdr:from>
    <xdr:ext cx="405111" cy="259045"/>
    <xdr:sp macro="" textlink="">
      <xdr:nvSpPr>
        <xdr:cNvPr id="295" name="【福祉施設】&#10;有形固定資産減価償却率最大値テキスト">
          <a:extLst>
            <a:ext uri="{FF2B5EF4-FFF2-40B4-BE49-F238E27FC236}">
              <a16:creationId xmlns:a16="http://schemas.microsoft.com/office/drawing/2014/main" id="{0DBB8F1D-0823-47A7-982B-15CF1C096909}"/>
            </a:ext>
          </a:extLst>
        </xdr:cNvPr>
        <xdr:cNvSpPr txBox="1"/>
      </xdr:nvSpPr>
      <xdr:spPr>
        <a:xfrm>
          <a:off x="4673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30480</xdr:rowOff>
    </xdr:from>
    <xdr:to>
      <xdr:col>24</xdr:col>
      <xdr:colOff>152400</xdr:colOff>
      <xdr:row>77</xdr:row>
      <xdr:rowOff>30480</xdr:rowOff>
    </xdr:to>
    <xdr:cxnSp macro="">
      <xdr:nvCxnSpPr>
        <xdr:cNvPr id="296" name="直線コネクタ 295">
          <a:extLst>
            <a:ext uri="{FF2B5EF4-FFF2-40B4-BE49-F238E27FC236}">
              <a16:creationId xmlns:a16="http://schemas.microsoft.com/office/drawing/2014/main" id="{F7E566A2-61DA-4041-AD40-E1506AD2C9AF}"/>
            </a:ext>
          </a:extLst>
        </xdr:cNvPr>
        <xdr:cNvCxnSpPr/>
      </xdr:nvCxnSpPr>
      <xdr:spPr>
        <a:xfrm>
          <a:off x="4546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86377</xdr:rowOff>
    </xdr:from>
    <xdr:ext cx="405111" cy="259045"/>
    <xdr:sp macro="" textlink="">
      <xdr:nvSpPr>
        <xdr:cNvPr id="297" name="【福祉施設】&#10;有形固定資産減価償却率平均値テキスト">
          <a:extLst>
            <a:ext uri="{FF2B5EF4-FFF2-40B4-BE49-F238E27FC236}">
              <a16:creationId xmlns:a16="http://schemas.microsoft.com/office/drawing/2014/main" id="{63D3E255-F1F4-400F-855C-6BB2BEBB92D1}"/>
            </a:ext>
          </a:extLst>
        </xdr:cNvPr>
        <xdr:cNvSpPr txBox="1"/>
      </xdr:nvSpPr>
      <xdr:spPr>
        <a:xfrm>
          <a:off x="4673600" y="13630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63500</xdr:rowOff>
    </xdr:from>
    <xdr:to>
      <xdr:col>24</xdr:col>
      <xdr:colOff>114300</xdr:colOff>
      <xdr:row>80</xdr:row>
      <xdr:rowOff>165100</xdr:rowOff>
    </xdr:to>
    <xdr:sp macro="" textlink="">
      <xdr:nvSpPr>
        <xdr:cNvPr id="298" name="フローチャート: 判断 297">
          <a:extLst>
            <a:ext uri="{FF2B5EF4-FFF2-40B4-BE49-F238E27FC236}">
              <a16:creationId xmlns:a16="http://schemas.microsoft.com/office/drawing/2014/main" id="{7621DF2D-3310-4EDC-9E29-D01F67D15841}"/>
            </a:ext>
          </a:extLst>
        </xdr:cNvPr>
        <xdr:cNvSpPr/>
      </xdr:nvSpPr>
      <xdr:spPr>
        <a:xfrm>
          <a:off x="4584700" y="1377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82550</xdr:rowOff>
    </xdr:from>
    <xdr:to>
      <xdr:col>20</xdr:col>
      <xdr:colOff>38100</xdr:colOff>
      <xdr:row>81</xdr:row>
      <xdr:rowOff>12700</xdr:rowOff>
    </xdr:to>
    <xdr:sp macro="" textlink="">
      <xdr:nvSpPr>
        <xdr:cNvPr id="299" name="フローチャート: 判断 298">
          <a:extLst>
            <a:ext uri="{FF2B5EF4-FFF2-40B4-BE49-F238E27FC236}">
              <a16:creationId xmlns:a16="http://schemas.microsoft.com/office/drawing/2014/main" id="{3828F586-E982-4E8C-89CE-B0FF6329AECA}"/>
            </a:ext>
          </a:extLst>
        </xdr:cNvPr>
        <xdr:cNvSpPr/>
      </xdr:nvSpPr>
      <xdr:spPr>
        <a:xfrm>
          <a:off x="3746500" y="1379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71120</xdr:rowOff>
    </xdr:from>
    <xdr:to>
      <xdr:col>15</xdr:col>
      <xdr:colOff>101600</xdr:colOff>
      <xdr:row>81</xdr:row>
      <xdr:rowOff>1270</xdr:rowOff>
    </xdr:to>
    <xdr:sp macro="" textlink="">
      <xdr:nvSpPr>
        <xdr:cNvPr id="300" name="フローチャート: 判断 299">
          <a:extLst>
            <a:ext uri="{FF2B5EF4-FFF2-40B4-BE49-F238E27FC236}">
              <a16:creationId xmlns:a16="http://schemas.microsoft.com/office/drawing/2014/main" id="{38CA6C9D-44F9-4BF0-9957-C019D70224DC}"/>
            </a:ext>
          </a:extLst>
        </xdr:cNvPr>
        <xdr:cNvSpPr/>
      </xdr:nvSpPr>
      <xdr:spPr>
        <a:xfrm>
          <a:off x="2857500" y="13787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13970</xdr:rowOff>
    </xdr:from>
    <xdr:to>
      <xdr:col>10</xdr:col>
      <xdr:colOff>165100</xdr:colOff>
      <xdr:row>80</xdr:row>
      <xdr:rowOff>115570</xdr:rowOff>
    </xdr:to>
    <xdr:sp macro="" textlink="">
      <xdr:nvSpPr>
        <xdr:cNvPr id="301" name="フローチャート: 判断 300">
          <a:extLst>
            <a:ext uri="{FF2B5EF4-FFF2-40B4-BE49-F238E27FC236}">
              <a16:creationId xmlns:a16="http://schemas.microsoft.com/office/drawing/2014/main" id="{90458C61-C742-4A3D-91D8-DA6C191EDF0F}"/>
            </a:ext>
          </a:extLst>
        </xdr:cNvPr>
        <xdr:cNvSpPr/>
      </xdr:nvSpPr>
      <xdr:spPr>
        <a:xfrm>
          <a:off x="1968500" y="1372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158750</xdr:rowOff>
    </xdr:from>
    <xdr:to>
      <xdr:col>6</xdr:col>
      <xdr:colOff>38100</xdr:colOff>
      <xdr:row>80</xdr:row>
      <xdr:rowOff>88900</xdr:rowOff>
    </xdr:to>
    <xdr:sp macro="" textlink="">
      <xdr:nvSpPr>
        <xdr:cNvPr id="302" name="フローチャート: 判断 301">
          <a:extLst>
            <a:ext uri="{FF2B5EF4-FFF2-40B4-BE49-F238E27FC236}">
              <a16:creationId xmlns:a16="http://schemas.microsoft.com/office/drawing/2014/main" id="{BAB1C6F5-BDFD-4125-A24B-CCC944A9F164}"/>
            </a:ext>
          </a:extLst>
        </xdr:cNvPr>
        <xdr:cNvSpPr/>
      </xdr:nvSpPr>
      <xdr:spPr>
        <a:xfrm>
          <a:off x="1079500" y="1370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9E2C9D5-3393-4C61-AD17-AACEB6AF9C3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F8D98D28-225A-4141-82B2-8A0DB2CBBAC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DEBED607-E59E-4364-842C-341F2B99A0F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23382AE6-2764-4297-8090-243E5299E3B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DBC8C017-CFB5-4720-B11B-03BBDA83735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158750</xdr:rowOff>
    </xdr:from>
    <xdr:to>
      <xdr:col>24</xdr:col>
      <xdr:colOff>114300</xdr:colOff>
      <xdr:row>81</xdr:row>
      <xdr:rowOff>88900</xdr:rowOff>
    </xdr:to>
    <xdr:sp macro="" textlink="">
      <xdr:nvSpPr>
        <xdr:cNvPr id="308" name="楕円 307">
          <a:extLst>
            <a:ext uri="{FF2B5EF4-FFF2-40B4-BE49-F238E27FC236}">
              <a16:creationId xmlns:a16="http://schemas.microsoft.com/office/drawing/2014/main" id="{14B8D25C-6142-446A-B147-F79FFF847D84}"/>
            </a:ext>
          </a:extLst>
        </xdr:cNvPr>
        <xdr:cNvSpPr/>
      </xdr:nvSpPr>
      <xdr:spPr>
        <a:xfrm>
          <a:off x="4584700" y="1387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137177</xdr:rowOff>
    </xdr:from>
    <xdr:ext cx="405111" cy="259045"/>
    <xdr:sp macro="" textlink="">
      <xdr:nvSpPr>
        <xdr:cNvPr id="309" name="【福祉施設】&#10;有形固定資産減価償却率該当値テキスト">
          <a:extLst>
            <a:ext uri="{FF2B5EF4-FFF2-40B4-BE49-F238E27FC236}">
              <a16:creationId xmlns:a16="http://schemas.microsoft.com/office/drawing/2014/main" id="{C41E3640-0E1B-48FF-BA36-3911C5CD1D6F}"/>
            </a:ext>
          </a:extLst>
        </xdr:cNvPr>
        <xdr:cNvSpPr txBox="1"/>
      </xdr:nvSpPr>
      <xdr:spPr>
        <a:xfrm>
          <a:off x="4673600" y="1385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139700</xdr:rowOff>
    </xdr:from>
    <xdr:to>
      <xdr:col>20</xdr:col>
      <xdr:colOff>38100</xdr:colOff>
      <xdr:row>81</xdr:row>
      <xdr:rowOff>69850</xdr:rowOff>
    </xdr:to>
    <xdr:sp macro="" textlink="">
      <xdr:nvSpPr>
        <xdr:cNvPr id="310" name="楕円 309">
          <a:extLst>
            <a:ext uri="{FF2B5EF4-FFF2-40B4-BE49-F238E27FC236}">
              <a16:creationId xmlns:a16="http://schemas.microsoft.com/office/drawing/2014/main" id="{E36AF672-6D92-4EC0-BD41-7C13F791B1AD}"/>
            </a:ext>
          </a:extLst>
        </xdr:cNvPr>
        <xdr:cNvSpPr/>
      </xdr:nvSpPr>
      <xdr:spPr>
        <a:xfrm>
          <a:off x="3746500" y="1385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19050</xdr:rowOff>
    </xdr:from>
    <xdr:to>
      <xdr:col>24</xdr:col>
      <xdr:colOff>63500</xdr:colOff>
      <xdr:row>81</xdr:row>
      <xdr:rowOff>38100</xdr:rowOff>
    </xdr:to>
    <xdr:cxnSp macro="">
      <xdr:nvCxnSpPr>
        <xdr:cNvPr id="311" name="直線コネクタ 310">
          <a:extLst>
            <a:ext uri="{FF2B5EF4-FFF2-40B4-BE49-F238E27FC236}">
              <a16:creationId xmlns:a16="http://schemas.microsoft.com/office/drawing/2014/main" id="{83ACC269-CE8E-4D6F-95A2-FD8390A4C7FA}"/>
            </a:ext>
          </a:extLst>
        </xdr:cNvPr>
        <xdr:cNvCxnSpPr/>
      </xdr:nvCxnSpPr>
      <xdr:spPr>
        <a:xfrm>
          <a:off x="3797300" y="139065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71120</xdr:rowOff>
    </xdr:from>
    <xdr:to>
      <xdr:col>15</xdr:col>
      <xdr:colOff>101600</xdr:colOff>
      <xdr:row>81</xdr:row>
      <xdr:rowOff>1270</xdr:rowOff>
    </xdr:to>
    <xdr:sp macro="" textlink="">
      <xdr:nvSpPr>
        <xdr:cNvPr id="312" name="楕円 311">
          <a:extLst>
            <a:ext uri="{FF2B5EF4-FFF2-40B4-BE49-F238E27FC236}">
              <a16:creationId xmlns:a16="http://schemas.microsoft.com/office/drawing/2014/main" id="{46A41C6A-33BB-4986-BF2D-455C9ED3AD60}"/>
            </a:ext>
          </a:extLst>
        </xdr:cNvPr>
        <xdr:cNvSpPr/>
      </xdr:nvSpPr>
      <xdr:spPr>
        <a:xfrm>
          <a:off x="2857500" y="1378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121920</xdr:rowOff>
    </xdr:from>
    <xdr:to>
      <xdr:col>19</xdr:col>
      <xdr:colOff>177800</xdr:colOff>
      <xdr:row>81</xdr:row>
      <xdr:rowOff>19050</xdr:rowOff>
    </xdr:to>
    <xdr:cxnSp macro="">
      <xdr:nvCxnSpPr>
        <xdr:cNvPr id="313" name="直線コネクタ 312">
          <a:extLst>
            <a:ext uri="{FF2B5EF4-FFF2-40B4-BE49-F238E27FC236}">
              <a16:creationId xmlns:a16="http://schemas.microsoft.com/office/drawing/2014/main" id="{73EEAE22-CDAE-4197-AD0F-AB3DA9FA17F7}"/>
            </a:ext>
          </a:extLst>
        </xdr:cNvPr>
        <xdr:cNvCxnSpPr/>
      </xdr:nvCxnSpPr>
      <xdr:spPr>
        <a:xfrm>
          <a:off x="2908300" y="138379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147320</xdr:rowOff>
    </xdr:from>
    <xdr:to>
      <xdr:col>10</xdr:col>
      <xdr:colOff>165100</xdr:colOff>
      <xdr:row>80</xdr:row>
      <xdr:rowOff>77470</xdr:rowOff>
    </xdr:to>
    <xdr:sp macro="" textlink="">
      <xdr:nvSpPr>
        <xdr:cNvPr id="314" name="楕円 313">
          <a:extLst>
            <a:ext uri="{FF2B5EF4-FFF2-40B4-BE49-F238E27FC236}">
              <a16:creationId xmlns:a16="http://schemas.microsoft.com/office/drawing/2014/main" id="{5C1DBEA0-56F7-4658-AD5F-76A1D95EA8F7}"/>
            </a:ext>
          </a:extLst>
        </xdr:cNvPr>
        <xdr:cNvSpPr/>
      </xdr:nvSpPr>
      <xdr:spPr>
        <a:xfrm>
          <a:off x="1968500" y="1369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26670</xdr:rowOff>
    </xdr:from>
    <xdr:to>
      <xdr:col>15</xdr:col>
      <xdr:colOff>50800</xdr:colOff>
      <xdr:row>80</xdr:row>
      <xdr:rowOff>121920</xdr:rowOff>
    </xdr:to>
    <xdr:cxnSp macro="">
      <xdr:nvCxnSpPr>
        <xdr:cNvPr id="315" name="直線コネクタ 314">
          <a:extLst>
            <a:ext uri="{FF2B5EF4-FFF2-40B4-BE49-F238E27FC236}">
              <a16:creationId xmlns:a16="http://schemas.microsoft.com/office/drawing/2014/main" id="{40F36C6C-6C43-41B0-A3AA-B51E46A07985}"/>
            </a:ext>
          </a:extLst>
        </xdr:cNvPr>
        <xdr:cNvCxnSpPr/>
      </xdr:nvCxnSpPr>
      <xdr:spPr>
        <a:xfrm>
          <a:off x="2019300" y="1374267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33020</xdr:rowOff>
    </xdr:from>
    <xdr:to>
      <xdr:col>6</xdr:col>
      <xdr:colOff>38100</xdr:colOff>
      <xdr:row>80</xdr:row>
      <xdr:rowOff>134620</xdr:rowOff>
    </xdr:to>
    <xdr:sp macro="" textlink="">
      <xdr:nvSpPr>
        <xdr:cNvPr id="316" name="楕円 315">
          <a:extLst>
            <a:ext uri="{FF2B5EF4-FFF2-40B4-BE49-F238E27FC236}">
              <a16:creationId xmlns:a16="http://schemas.microsoft.com/office/drawing/2014/main" id="{66724D41-EDF6-4AC4-A386-DBF05E4671A5}"/>
            </a:ext>
          </a:extLst>
        </xdr:cNvPr>
        <xdr:cNvSpPr/>
      </xdr:nvSpPr>
      <xdr:spPr>
        <a:xfrm>
          <a:off x="1079500" y="1374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26670</xdr:rowOff>
    </xdr:from>
    <xdr:to>
      <xdr:col>10</xdr:col>
      <xdr:colOff>114300</xdr:colOff>
      <xdr:row>80</xdr:row>
      <xdr:rowOff>83820</xdr:rowOff>
    </xdr:to>
    <xdr:cxnSp macro="">
      <xdr:nvCxnSpPr>
        <xdr:cNvPr id="317" name="直線コネクタ 316">
          <a:extLst>
            <a:ext uri="{FF2B5EF4-FFF2-40B4-BE49-F238E27FC236}">
              <a16:creationId xmlns:a16="http://schemas.microsoft.com/office/drawing/2014/main" id="{6929C0C4-996B-4FFB-8D81-5E75218661BF}"/>
            </a:ext>
          </a:extLst>
        </xdr:cNvPr>
        <xdr:cNvCxnSpPr/>
      </xdr:nvCxnSpPr>
      <xdr:spPr>
        <a:xfrm flipV="1">
          <a:off x="1130300" y="1374267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29227</xdr:rowOff>
    </xdr:from>
    <xdr:ext cx="405111" cy="259045"/>
    <xdr:sp macro="" textlink="">
      <xdr:nvSpPr>
        <xdr:cNvPr id="318" name="n_1aveValue【福祉施設】&#10;有形固定資産減価償却率">
          <a:extLst>
            <a:ext uri="{FF2B5EF4-FFF2-40B4-BE49-F238E27FC236}">
              <a16:creationId xmlns:a16="http://schemas.microsoft.com/office/drawing/2014/main" id="{219223A6-4821-4E97-B49C-A046A5724EA8}"/>
            </a:ext>
          </a:extLst>
        </xdr:cNvPr>
        <xdr:cNvSpPr txBox="1"/>
      </xdr:nvSpPr>
      <xdr:spPr>
        <a:xfrm>
          <a:off x="3582044" y="1357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163847</xdr:rowOff>
    </xdr:from>
    <xdr:ext cx="405111" cy="259045"/>
    <xdr:sp macro="" textlink="">
      <xdr:nvSpPr>
        <xdr:cNvPr id="319" name="n_2aveValue【福祉施設】&#10;有形固定資産減価償却率">
          <a:extLst>
            <a:ext uri="{FF2B5EF4-FFF2-40B4-BE49-F238E27FC236}">
              <a16:creationId xmlns:a16="http://schemas.microsoft.com/office/drawing/2014/main" id="{FB2C80F8-D491-4F6C-9784-39D402B77439}"/>
            </a:ext>
          </a:extLst>
        </xdr:cNvPr>
        <xdr:cNvSpPr txBox="1"/>
      </xdr:nvSpPr>
      <xdr:spPr>
        <a:xfrm>
          <a:off x="2705744" y="13879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106697</xdr:rowOff>
    </xdr:from>
    <xdr:ext cx="405111" cy="259045"/>
    <xdr:sp macro="" textlink="">
      <xdr:nvSpPr>
        <xdr:cNvPr id="320" name="n_3aveValue【福祉施設】&#10;有形固定資産減価償却率">
          <a:extLst>
            <a:ext uri="{FF2B5EF4-FFF2-40B4-BE49-F238E27FC236}">
              <a16:creationId xmlns:a16="http://schemas.microsoft.com/office/drawing/2014/main" id="{7FC708AA-4D39-4BAE-8D52-BA44204CF6B3}"/>
            </a:ext>
          </a:extLst>
        </xdr:cNvPr>
        <xdr:cNvSpPr txBox="1"/>
      </xdr:nvSpPr>
      <xdr:spPr>
        <a:xfrm>
          <a:off x="1816744" y="1382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105427</xdr:rowOff>
    </xdr:from>
    <xdr:ext cx="405111" cy="259045"/>
    <xdr:sp macro="" textlink="">
      <xdr:nvSpPr>
        <xdr:cNvPr id="321" name="n_4aveValue【福祉施設】&#10;有形固定資産減価償却率">
          <a:extLst>
            <a:ext uri="{FF2B5EF4-FFF2-40B4-BE49-F238E27FC236}">
              <a16:creationId xmlns:a16="http://schemas.microsoft.com/office/drawing/2014/main" id="{17B6C701-CA73-4E26-B65F-1CFA906384D8}"/>
            </a:ext>
          </a:extLst>
        </xdr:cNvPr>
        <xdr:cNvSpPr txBox="1"/>
      </xdr:nvSpPr>
      <xdr:spPr>
        <a:xfrm>
          <a:off x="92774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60977</xdr:rowOff>
    </xdr:from>
    <xdr:ext cx="405111" cy="259045"/>
    <xdr:sp macro="" textlink="">
      <xdr:nvSpPr>
        <xdr:cNvPr id="322" name="n_1mainValue【福祉施設】&#10;有形固定資産減価償却率">
          <a:extLst>
            <a:ext uri="{FF2B5EF4-FFF2-40B4-BE49-F238E27FC236}">
              <a16:creationId xmlns:a16="http://schemas.microsoft.com/office/drawing/2014/main" id="{8CCDA94D-2FBF-4963-AF71-BC15E0193EA3}"/>
            </a:ext>
          </a:extLst>
        </xdr:cNvPr>
        <xdr:cNvSpPr txBox="1"/>
      </xdr:nvSpPr>
      <xdr:spPr>
        <a:xfrm>
          <a:off x="3582044" y="1394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17797</xdr:rowOff>
    </xdr:from>
    <xdr:ext cx="405111" cy="259045"/>
    <xdr:sp macro="" textlink="">
      <xdr:nvSpPr>
        <xdr:cNvPr id="323" name="n_2mainValue【福祉施設】&#10;有形固定資産減価償却率">
          <a:extLst>
            <a:ext uri="{FF2B5EF4-FFF2-40B4-BE49-F238E27FC236}">
              <a16:creationId xmlns:a16="http://schemas.microsoft.com/office/drawing/2014/main" id="{8DB034E9-D821-4E2E-B98D-B0D2CD894F8E}"/>
            </a:ext>
          </a:extLst>
        </xdr:cNvPr>
        <xdr:cNvSpPr txBox="1"/>
      </xdr:nvSpPr>
      <xdr:spPr>
        <a:xfrm>
          <a:off x="2705744" y="1356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93997</xdr:rowOff>
    </xdr:from>
    <xdr:ext cx="405111" cy="259045"/>
    <xdr:sp macro="" textlink="">
      <xdr:nvSpPr>
        <xdr:cNvPr id="324" name="n_3mainValue【福祉施設】&#10;有形固定資産減価償却率">
          <a:extLst>
            <a:ext uri="{FF2B5EF4-FFF2-40B4-BE49-F238E27FC236}">
              <a16:creationId xmlns:a16="http://schemas.microsoft.com/office/drawing/2014/main" id="{4B7B38CC-BDDC-4FA1-974D-C49390210558}"/>
            </a:ext>
          </a:extLst>
        </xdr:cNvPr>
        <xdr:cNvSpPr txBox="1"/>
      </xdr:nvSpPr>
      <xdr:spPr>
        <a:xfrm>
          <a:off x="18167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125747</xdr:rowOff>
    </xdr:from>
    <xdr:ext cx="405111" cy="259045"/>
    <xdr:sp macro="" textlink="">
      <xdr:nvSpPr>
        <xdr:cNvPr id="325" name="n_4mainValue【福祉施設】&#10;有形固定資産減価償却率">
          <a:extLst>
            <a:ext uri="{FF2B5EF4-FFF2-40B4-BE49-F238E27FC236}">
              <a16:creationId xmlns:a16="http://schemas.microsoft.com/office/drawing/2014/main" id="{1D275625-F999-445E-ABD7-B1CE22D37339}"/>
            </a:ext>
          </a:extLst>
        </xdr:cNvPr>
        <xdr:cNvSpPr txBox="1"/>
      </xdr:nvSpPr>
      <xdr:spPr>
        <a:xfrm>
          <a:off x="927744" y="1384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9A9D815B-CC2D-407D-8719-BC2F0974BB1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7876F2AF-0033-4300-B7F2-A59A437F57F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F4789CED-F2C6-49F8-9452-C58848A66D6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5D1FFDFA-CC54-4561-9309-E1D685EE43A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BB94AFCF-6872-4514-A494-5B0860C6892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2E50A4EE-EC16-4CFA-B542-93FF58A5E7F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9C70DE92-7B97-4003-8F8B-499B922BDB9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35294D44-9C51-4535-A121-B3EEC66EBD8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AE2A9ACC-03AD-494F-91EA-C7D6E735DA5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226A0F52-1728-4D8F-940E-D0F7AC864F7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6" name="直線コネクタ 335">
          <a:extLst>
            <a:ext uri="{FF2B5EF4-FFF2-40B4-BE49-F238E27FC236}">
              <a16:creationId xmlns:a16="http://schemas.microsoft.com/office/drawing/2014/main" id="{2E8CE6B8-2C31-413E-A38C-6B83FC2EBC98}"/>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7" name="テキスト ボックス 336">
          <a:extLst>
            <a:ext uri="{FF2B5EF4-FFF2-40B4-BE49-F238E27FC236}">
              <a16:creationId xmlns:a16="http://schemas.microsoft.com/office/drawing/2014/main" id="{622A02F2-87E7-4354-B4D9-9BCB4CB0C3DF}"/>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8" name="直線コネクタ 337">
          <a:extLst>
            <a:ext uri="{FF2B5EF4-FFF2-40B4-BE49-F238E27FC236}">
              <a16:creationId xmlns:a16="http://schemas.microsoft.com/office/drawing/2014/main" id="{4F049F9F-3B56-4B83-B64A-49A61E5021FB}"/>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9" name="テキスト ボックス 338">
          <a:extLst>
            <a:ext uri="{FF2B5EF4-FFF2-40B4-BE49-F238E27FC236}">
              <a16:creationId xmlns:a16="http://schemas.microsoft.com/office/drawing/2014/main" id="{A2391633-024A-471D-89DB-8211C6C12E03}"/>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0" name="直線コネクタ 339">
          <a:extLst>
            <a:ext uri="{FF2B5EF4-FFF2-40B4-BE49-F238E27FC236}">
              <a16:creationId xmlns:a16="http://schemas.microsoft.com/office/drawing/2014/main" id="{5E199281-E36A-4DF0-8322-1E990A89B7EA}"/>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1" name="テキスト ボックス 340">
          <a:extLst>
            <a:ext uri="{FF2B5EF4-FFF2-40B4-BE49-F238E27FC236}">
              <a16:creationId xmlns:a16="http://schemas.microsoft.com/office/drawing/2014/main" id="{6A51E2A0-A63E-485B-A6B7-33E714DE3A0E}"/>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2" name="直線コネクタ 341">
          <a:extLst>
            <a:ext uri="{FF2B5EF4-FFF2-40B4-BE49-F238E27FC236}">
              <a16:creationId xmlns:a16="http://schemas.microsoft.com/office/drawing/2014/main" id="{1C0B5E70-5C2F-4BC7-B89F-CEFC82A81FC6}"/>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3" name="テキスト ボックス 342">
          <a:extLst>
            <a:ext uri="{FF2B5EF4-FFF2-40B4-BE49-F238E27FC236}">
              <a16:creationId xmlns:a16="http://schemas.microsoft.com/office/drawing/2014/main" id="{68F36DA2-7002-4C51-B692-E5EAA4B3F497}"/>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4" name="直線コネクタ 343">
          <a:extLst>
            <a:ext uri="{FF2B5EF4-FFF2-40B4-BE49-F238E27FC236}">
              <a16:creationId xmlns:a16="http://schemas.microsoft.com/office/drawing/2014/main" id="{478B440D-4335-4CFE-847A-FBDFB248CD79}"/>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5" name="テキスト ボックス 344">
          <a:extLst>
            <a:ext uri="{FF2B5EF4-FFF2-40B4-BE49-F238E27FC236}">
              <a16:creationId xmlns:a16="http://schemas.microsoft.com/office/drawing/2014/main" id="{44D529CC-025A-4FAE-BEC3-F160E14CF1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6" name="直線コネクタ 345">
          <a:extLst>
            <a:ext uri="{FF2B5EF4-FFF2-40B4-BE49-F238E27FC236}">
              <a16:creationId xmlns:a16="http://schemas.microsoft.com/office/drawing/2014/main" id="{14EEEA18-894B-41E3-84B9-621EEB505995}"/>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7" name="テキスト ボックス 346">
          <a:extLst>
            <a:ext uri="{FF2B5EF4-FFF2-40B4-BE49-F238E27FC236}">
              <a16:creationId xmlns:a16="http://schemas.microsoft.com/office/drawing/2014/main" id="{4A0C571A-EE38-4268-8567-951825325668}"/>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8" name="直線コネクタ 347">
          <a:extLst>
            <a:ext uri="{FF2B5EF4-FFF2-40B4-BE49-F238E27FC236}">
              <a16:creationId xmlns:a16="http://schemas.microsoft.com/office/drawing/2014/main" id="{E4FC74F4-28B7-4F8C-A036-40036694071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9" name="テキスト ボックス 348">
          <a:extLst>
            <a:ext uri="{FF2B5EF4-FFF2-40B4-BE49-F238E27FC236}">
              <a16:creationId xmlns:a16="http://schemas.microsoft.com/office/drawing/2014/main" id="{A628C507-8F6C-493A-A024-44298875734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0" name="【福祉施設】&#10;一人当たり面積グラフ枠">
          <a:extLst>
            <a:ext uri="{FF2B5EF4-FFF2-40B4-BE49-F238E27FC236}">
              <a16:creationId xmlns:a16="http://schemas.microsoft.com/office/drawing/2014/main" id="{43179997-B55B-437A-A085-D78A7D0A5F8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90351</xdr:rowOff>
    </xdr:from>
    <xdr:to>
      <xdr:col>54</xdr:col>
      <xdr:colOff>189865</xdr:colOff>
      <xdr:row>86</xdr:row>
      <xdr:rowOff>145869</xdr:rowOff>
    </xdr:to>
    <xdr:cxnSp macro="">
      <xdr:nvCxnSpPr>
        <xdr:cNvPr id="351" name="直線コネクタ 350">
          <a:extLst>
            <a:ext uri="{FF2B5EF4-FFF2-40B4-BE49-F238E27FC236}">
              <a16:creationId xmlns:a16="http://schemas.microsoft.com/office/drawing/2014/main" id="{A988EF4F-B264-4E82-809A-E7D54C4D153A}"/>
            </a:ext>
          </a:extLst>
        </xdr:cNvPr>
        <xdr:cNvCxnSpPr/>
      </xdr:nvCxnSpPr>
      <xdr:spPr>
        <a:xfrm flipV="1">
          <a:off x="10476865" y="13463451"/>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149696</xdr:rowOff>
    </xdr:from>
    <xdr:ext cx="469744" cy="259045"/>
    <xdr:sp macro="" textlink="">
      <xdr:nvSpPr>
        <xdr:cNvPr id="352" name="【福祉施設】&#10;一人当たり面積最小値テキスト">
          <a:extLst>
            <a:ext uri="{FF2B5EF4-FFF2-40B4-BE49-F238E27FC236}">
              <a16:creationId xmlns:a16="http://schemas.microsoft.com/office/drawing/2014/main" id="{EF66CC7B-8043-4F0D-8AD7-64C32CE23155}"/>
            </a:ext>
          </a:extLst>
        </xdr:cNvPr>
        <xdr:cNvSpPr txBox="1"/>
      </xdr:nvSpPr>
      <xdr:spPr>
        <a:xfrm>
          <a:off x="10515600"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145869</xdr:rowOff>
    </xdr:from>
    <xdr:to>
      <xdr:col>55</xdr:col>
      <xdr:colOff>88900</xdr:colOff>
      <xdr:row>86</xdr:row>
      <xdr:rowOff>145869</xdr:rowOff>
    </xdr:to>
    <xdr:cxnSp macro="">
      <xdr:nvCxnSpPr>
        <xdr:cNvPr id="353" name="直線コネクタ 352">
          <a:extLst>
            <a:ext uri="{FF2B5EF4-FFF2-40B4-BE49-F238E27FC236}">
              <a16:creationId xmlns:a16="http://schemas.microsoft.com/office/drawing/2014/main" id="{24AE42CB-9ED1-47AF-AAC1-86AB282960C3}"/>
            </a:ext>
          </a:extLst>
        </xdr:cNvPr>
        <xdr:cNvCxnSpPr/>
      </xdr:nvCxnSpPr>
      <xdr:spPr>
        <a:xfrm>
          <a:off x="10388600" y="1489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37028</xdr:rowOff>
    </xdr:from>
    <xdr:ext cx="469744" cy="259045"/>
    <xdr:sp macro="" textlink="">
      <xdr:nvSpPr>
        <xdr:cNvPr id="354" name="【福祉施設】&#10;一人当たり面積最大値テキスト">
          <a:extLst>
            <a:ext uri="{FF2B5EF4-FFF2-40B4-BE49-F238E27FC236}">
              <a16:creationId xmlns:a16="http://schemas.microsoft.com/office/drawing/2014/main" id="{BB07C347-D8F1-4534-9083-98C9A1622991}"/>
            </a:ext>
          </a:extLst>
        </xdr:cNvPr>
        <xdr:cNvSpPr txBox="1"/>
      </xdr:nvSpPr>
      <xdr:spPr>
        <a:xfrm>
          <a:off x="10515600" y="1323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90351</xdr:rowOff>
    </xdr:from>
    <xdr:to>
      <xdr:col>55</xdr:col>
      <xdr:colOff>88900</xdr:colOff>
      <xdr:row>78</xdr:row>
      <xdr:rowOff>90351</xdr:rowOff>
    </xdr:to>
    <xdr:cxnSp macro="">
      <xdr:nvCxnSpPr>
        <xdr:cNvPr id="355" name="直線コネクタ 354">
          <a:extLst>
            <a:ext uri="{FF2B5EF4-FFF2-40B4-BE49-F238E27FC236}">
              <a16:creationId xmlns:a16="http://schemas.microsoft.com/office/drawing/2014/main" id="{C2635CAE-D276-4A66-82DD-AA4D682583FD}"/>
            </a:ext>
          </a:extLst>
        </xdr:cNvPr>
        <xdr:cNvCxnSpPr/>
      </xdr:nvCxnSpPr>
      <xdr:spPr>
        <a:xfrm>
          <a:off x="10388600" y="1346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21607</xdr:rowOff>
    </xdr:from>
    <xdr:ext cx="469744" cy="259045"/>
    <xdr:sp macro="" textlink="">
      <xdr:nvSpPr>
        <xdr:cNvPr id="356" name="【福祉施設】&#10;一人当たり面積平均値テキスト">
          <a:extLst>
            <a:ext uri="{FF2B5EF4-FFF2-40B4-BE49-F238E27FC236}">
              <a16:creationId xmlns:a16="http://schemas.microsoft.com/office/drawing/2014/main" id="{30FB378D-B9A6-4B4F-B5BF-0532AB33E09A}"/>
            </a:ext>
          </a:extLst>
        </xdr:cNvPr>
        <xdr:cNvSpPr txBox="1"/>
      </xdr:nvSpPr>
      <xdr:spPr>
        <a:xfrm>
          <a:off x="10515600" y="14423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170180</xdr:rowOff>
    </xdr:from>
    <xdr:to>
      <xdr:col>55</xdr:col>
      <xdr:colOff>50800</xdr:colOff>
      <xdr:row>85</xdr:row>
      <xdr:rowOff>100330</xdr:rowOff>
    </xdr:to>
    <xdr:sp macro="" textlink="">
      <xdr:nvSpPr>
        <xdr:cNvPr id="357" name="フローチャート: 判断 356">
          <a:extLst>
            <a:ext uri="{FF2B5EF4-FFF2-40B4-BE49-F238E27FC236}">
              <a16:creationId xmlns:a16="http://schemas.microsoft.com/office/drawing/2014/main" id="{3E953EE0-2D70-45E0-A398-8A4F87E9EC7F}"/>
            </a:ext>
          </a:extLst>
        </xdr:cNvPr>
        <xdr:cNvSpPr/>
      </xdr:nvSpPr>
      <xdr:spPr>
        <a:xfrm>
          <a:off x="104267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1995</xdr:rowOff>
    </xdr:from>
    <xdr:to>
      <xdr:col>50</xdr:col>
      <xdr:colOff>165100</xdr:colOff>
      <xdr:row>85</xdr:row>
      <xdr:rowOff>103595</xdr:rowOff>
    </xdr:to>
    <xdr:sp macro="" textlink="">
      <xdr:nvSpPr>
        <xdr:cNvPr id="358" name="フローチャート: 判断 357">
          <a:extLst>
            <a:ext uri="{FF2B5EF4-FFF2-40B4-BE49-F238E27FC236}">
              <a16:creationId xmlns:a16="http://schemas.microsoft.com/office/drawing/2014/main" id="{8D1C4DCC-2E07-4C99-8587-07271E8E6A47}"/>
            </a:ext>
          </a:extLst>
        </xdr:cNvPr>
        <xdr:cNvSpPr/>
      </xdr:nvSpPr>
      <xdr:spPr>
        <a:xfrm>
          <a:off x="9588500" y="1457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166914</xdr:rowOff>
    </xdr:from>
    <xdr:to>
      <xdr:col>46</xdr:col>
      <xdr:colOff>38100</xdr:colOff>
      <xdr:row>85</xdr:row>
      <xdr:rowOff>97064</xdr:rowOff>
    </xdr:to>
    <xdr:sp macro="" textlink="">
      <xdr:nvSpPr>
        <xdr:cNvPr id="359" name="フローチャート: 判断 358">
          <a:extLst>
            <a:ext uri="{FF2B5EF4-FFF2-40B4-BE49-F238E27FC236}">
              <a16:creationId xmlns:a16="http://schemas.microsoft.com/office/drawing/2014/main" id="{7063E2F2-5C5B-4F47-BC5E-CABE4B37094C}"/>
            </a:ext>
          </a:extLst>
        </xdr:cNvPr>
        <xdr:cNvSpPr/>
      </xdr:nvSpPr>
      <xdr:spPr>
        <a:xfrm>
          <a:off x="8699500" y="14568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1995</xdr:rowOff>
    </xdr:from>
    <xdr:to>
      <xdr:col>41</xdr:col>
      <xdr:colOff>101600</xdr:colOff>
      <xdr:row>85</xdr:row>
      <xdr:rowOff>103595</xdr:rowOff>
    </xdr:to>
    <xdr:sp macro="" textlink="">
      <xdr:nvSpPr>
        <xdr:cNvPr id="360" name="フローチャート: 判断 359">
          <a:extLst>
            <a:ext uri="{FF2B5EF4-FFF2-40B4-BE49-F238E27FC236}">
              <a16:creationId xmlns:a16="http://schemas.microsoft.com/office/drawing/2014/main" id="{561B3A70-C2AA-4D2D-B14E-F2C51E31D004}"/>
            </a:ext>
          </a:extLst>
        </xdr:cNvPr>
        <xdr:cNvSpPr/>
      </xdr:nvSpPr>
      <xdr:spPr>
        <a:xfrm>
          <a:off x="7810500" y="1457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170180</xdr:rowOff>
    </xdr:from>
    <xdr:to>
      <xdr:col>36</xdr:col>
      <xdr:colOff>165100</xdr:colOff>
      <xdr:row>85</xdr:row>
      <xdr:rowOff>100330</xdr:rowOff>
    </xdr:to>
    <xdr:sp macro="" textlink="">
      <xdr:nvSpPr>
        <xdr:cNvPr id="361" name="フローチャート: 判断 360">
          <a:extLst>
            <a:ext uri="{FF2B5EF4-FFF2-40B4-BE49-F238E27FC236}">
              <a16:creationId xmlns:a16="http://schemas.microsoft.com/office/drawing/2014/main" id="{A9989C3B-51D4-400A-8D00-C10636867F28}"/>
            </a:ext>
          </a:extLst>
        </xdr:cNvPr>
        <xdr:cNvSpPr/>
      </xdr:nvSpPr>
      <xdr:spPr>
        <a:xfrm>
          <a:off x="6921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55A0EFB3-1EB3-49D4-AE56-4B2CAB48279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1E265912-7050-4DA2-8647-59481FD2FDA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5AA38805-A86D-416E-93F6-39108A38E19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C81BDE8E-3B6E-432E-AFBC-5AD0BE3FE87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D1003C98-9A63-4994-97A8-00FB41F1DEA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39551</xdr:rowOff>
    </xdr:from>
    <xdr:to>
      <xdr:col>55</xdr:col>
      <xdr:colOff>50800</xdr:colOff>
      <xdr:row>86</xdr:row>
      <xdr:rowOff>141151</xdr:rowOff>
    </xdr:to>
    <xdr:sp macro="" textlink="">
      <xdr:nvSpPr>
        <xdr:cNvPr id="367" name="楕円 366">
          <a:extLst>
            <a:ext uri="{FF2B5EF4-FFF2-40B4-BE49-F238E27FC236}">
              <a16:creationId xmlns:a16="http://schemas.microsoft.com/office/drawing/2014/main" id="{BD6D5886-B4F6-40E0-879E-AF0145D9F5A0}"/>
            </a:ext>
          </a:extLst>
        </xdr:cNvPr>
        <xdr:cNvSpPr/>
      </xdr:nvSpPr>
      <xdr:spPr>
        <a:xfrm>
          <a:off x="10426700" y="1478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125928</xdr:rowOff>
    </xdr:from>
    <xdr:ext cx="469744" cy="259045"/>
    <xdr:sp macro="" textlink="">
      <xdr:nvSpPr>
        <xdr:cNvPr id="368" name="【福祉施設】&#10;一人当たり面積該当値テキスト">
          <a:extLst>
            <a:ext uri="{FF2B5EF4-FFF2-40B4-BE49-F238E27FC236}">
              <a16:creationId xmlns:a16="http://schemas.microsoft.com/office/drawing/2014/main" id="{5F65614A-6AA7-491A-AA5B-F88ACA570502}"/>
            </a:ext>
          </a:extLst>
        </xdr:cNvPr>
        <xdr:cNvSpPr txBox="1"/>
      </xdr:nvSpPr>
      <xdr:spPr>
        <a:xfrm>
          <a:off x="10515600" y="14699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39551</xdr:rowOff>
    </xdr:from>
    <xdr:to>
      <xdr:col>50</xdr:col>
      <xdr:colOff>165100</xdr:colOff>
      <xdr:row>86</xdr:row>
      <xdr:rowOff>141151</xdr:rowOff>
    </xdr:to>
    <xdr:sp macro="" textlink="">
      <xdr:nvSpPr>
        <xdr:cNvPr id="369" name="楕円 368">
          <a:extLst>
            <a:ext uri="{FF2B5EF4-FFF2-40B4-BE49-F238E27FC236}">
              <a16:creationId xmlns:a16="http://schemas.microsoft.com/office/drawing/2014/main" id="{4C3DD1D5-CB1F-4E70-8901-9D4E939FAAAF}"/>
            </a:ext>
          </a:extLst>
        </xdr:cNvPr>
        <xdr:cNvSpPr/>
      </xdr:nvSpPr>
      <xdr:spPr>
        <a:xfrm>
          <a:off x="9588500" y="1478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90351</xdr:rowOff>
    </xdr:from>
    <xdr:to>
      <xdr:col>55</xdr:col>
      <xdr:colOff>0</xdr:colOff>
      <xdr:row>86</xdr:row>
      <xdr:rowOff>90351</xdr:rowOff>
    </xdr:to>
    <xdr:cxnSp macro="">
      <xdr:nvCxnSpPr>
        <xdr:cNvPr id="370" name="直線コネクタ 369">
          <a:extLst>
            <a:ext uri="{FF2B5EF4-FFF2-40B4-BE49-F238E27FC236}">
              <a16:creationId xmlns:a16="http://schemas.microsoft.com/office/drawing/2014/main" id="{CDEB5441-FF99-4BC6-B157-F9346BC0F992}"/>
            </a:ext>
          </a:extLst>
        </xdr:cNvPr>
        <xdr:cNvCxnSpPr/>
      </xdr:nvCxnSpPr>
      <xdr:spPr>
        <a:xfrm>
          <a:off x="9639300" y="1483505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39551</xdr:rowOff>
    </xdr:from>
    <xdr:to>
      <xdr:col>46</xdr:col>
      <xdr:colOff>38100</xdr:colOff>
      <xdr:row>86</xdr:row>
      <xdr:rowOff>141151</xdr:rowOff>
    </xdr:to>
    <xdr:sp macro="" textlink="">
      <xdr:nvSpPr>
        <xdr:cNvPr id="371" name="楕円 370">
          <a:extLst>
            <a:ext uri="{FF2B5EF4-FFF2-40B4-BE49-F238E27FC236}">
              <a16:creationId xmlns:a16="http://schemas.microsoft.com/office/drawing/2014/main" id="{7E6A4CB8-F3C1-4020-AD31-FE1B4387F903}"/>
            </a:ext>
          </a:extLst>
        </xdr:cNvPr>
        <xdr:cNvSpPr/>
      </xdr:nvSpPr>
      <xdr:spPr>
        <a:xfrm>
          <a:off x="8699500" y="1478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90351</xdr:rowOff>
    </xdr:from>
    <xdr:to>
      <xdr:col>50</xdr:col>
      <xdr:colOff>114300</xdr:colOff>
      <xdr:row>86</xdr:row>
      <xdr:rowOff>90351</xdr:rowOff>
    </xdr:to>
    <xdr:cxnSp macro="">
      <xdr:nvCxnSpPr>
        <xdr:cNvPr id="372" name="直線コネクタ 371">
          <a:extLst>
            <a:ext uri="{FF2B5EF4-FFF2-40B4-BE49-F238E27FC236}">
              <a16:creationId xmlns:a16="http://schemas.microsoft.com/office/drawing/2014/main" id="{2DFEE30F-4413-49B4-BC31-85150FA8FCF9}"/>
            </a:ext>
          </a:extLst>
        </xdr:cNvPr>
        <xdr:cNvCxnSpPr/>
      </xdr:nvCxnSpPr>
      <xdr:spPr>
        <a:xfrm>
          <a:off x="8750300" y="1483505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36286</xdr:rowOff>
    </xdr:from>
    <xdr:to>
      <xdr:col>41</xdr:col>
      <xdr:colOff>101600</xdr:colOff>
      <xdr:row>86</xdr:row>
      <xdr:rowOff>137886</xdr:rowOff>
    </xdr:to>
    <xdr:sp macro="" textlink="">
      <xdr:nvSpPr>
        <xdr:cNvPr id="373" name="楕円 372">
          <a:extLst>
            <a:ext uri="{FF2B5EF4-FFF2-40B4-BE49-F238E27FC236}">
              <a16:creationId xmlns:a16="http://schemas.microsoft.com/office/drawing/2014/main" id="{DED20995-F359-4A97-9D10-ACF2B684C86B}"/>
            </a:ext>
          </a:extLst>
        </xdr:cNvPr>
        <xdr:cNvSpPr/>
      </xdr:nvSpPr>
      <xdr:spPr>
        <a:xfrm>
          <a:off x="7810500" y="1478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87086</xdr:rowOff>
    </xdr:from>
    <xdr:to>
      <xdr:col>45</xdr:col>
      <xdr:colOff>177800</xdr:colOff>
      <xdr:row>86</xdr:row>
      <xdr:rowOff>90351</xdr:rowOff>
    </xdr:to>
    <xdr:cxnSp macro="">
      <xdr:nvCxnSpPr>
        <xdr:cNvPr id="374" name="直線コネクタ 373">
          <a:extLst>
            <a:ext uri="{FF2B5EF4-FFF2-40B4-BE49-F238E27FC236}">
              <a16:creationId xmlns:a16="http://schemas.microsoft.com/office/drawing/2014/main" id="{01A9B5BC-9820-4C5C-96EF-AEEF19A3E99D}"/>
            </a:ext>
          </a:extLst>
        </xdr:cNvPr>
        <xdr:cNvCxnSpPr/>
      </xdr:nvCxnSpPr>
      <xdr:spPr>
        <a:xfrm>
          <a:off x="7861300" y="1483178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119562</xdr:rowOff>
    </xdr:from>
    <xdr:to>
      <xdr:col>36</xdr:col>
      <xdr:colOff>165100</xdr:colOff>
      <xdr:row>86</xdr:row>
      <xdr:rowOff>49712</xdr:rowOff>
    </xdr:to>
    <xdr:sp macro="" textlink="">
      <xdr:nvSpPr>
        <xdr:cNvPr id="375" name="楕円 374">
          <a:extLst>
            <a:ext uri="{FF2B5EF4-FFF2-40B4-BE49-F238E27FC236}">
              <a16:creationId xmlns:a16="http://schemas.microsoft.com/office/drawing/2014/main" id="{4CD3CE01-3579-46DA-B115-9D7A1598F799}"/>
            </a:ext>
          </a:extLst>
        </xdr:cNvPr>
        <xdr:cNvSpPr/>
      </xdr:nvSpPr>
      <xdr:spPr>
        <a:xfrm>
          <a:off x="6921500" y="1469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170362</xdr:rowOff>
    </xdr:from>
    <xdr:to>
      <xdr:col>41</xdr:col>
      <xdr:colOff>50800</xdr:colOff>
      <xdr:row>86</xdr:row>
      <xdr:rowOff>87086</xdr:rowOff>
    </xdr:to>
    <xdr:cxnSp macro="">
      <xdr:nvCxnSpPr>
        <xdr:cNvPr id="376" name="直線コネクタ 375">
          <a:extLst>
            <a:ext uri="{FF2B5EF4-FFF2-40B4-BE49-F238E27FC236}">
              <a16:creationId xmlns:a16="http://schemas.microsoft.com/office/drawing/2014/main" id="{99F32439-837D-4BD7-87A0-D770597AC575}"/>
            </a:ext>
          </a:extLst>
        </xdr:cNvPr>
        <xdr:cNvCxnSpPr/>
      </xdr:nvCxnSpPr>
      <xdr:spPr>
        <a:xfrm>
          <a:off x="6972300" y="14743612"/>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120122</xdr:rowOff>
    </xdr:from>
    <xdr:ext cx="469744" cy="259045"/>
    <xdr:sp macro="" textlink="">
      <xdr:nvSpPr>
        <xdr:cNvPr id="377" name="n_1aveValue【福祉施設】&#10;一人当たり面積">
          <a:extLst>
            <a:ext uri="{FF2B5EF4-FFF2-40B4-BE49-F238E27FC236}">
              <a16:creationId xmlns:a16="http://schemas.microsoft.com/office/drawing/2014/main" id="{B2A4DF15-DD4B-48BF-AB10-CCEEA826EDB4}"/>
            </a:ext>
          </a:extLst>
        </xdr:cNvPr>
        <xdr:cNvSpPr txBox="1"/>
      </xdr:nvSpPr>
      <xdr:spPr>
        <a:xfrm>
          <a:off x="9391727" y="1435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113591</xdr:rowOff>
    </xdr:from>
    <xdr:ext cx="469744" cy="259045"/>
    <xdr:sp macro="" textlink="">
      <xdr:nvSpPr>
        <xdr:cNvPr id="378" name="n_2aveValue【福祉施設】&#10;一人当たり面積">
          <a:extLst>
            <a:ext uri="{FF2B5EF4-FFF2-40B4-BE49-F238E27FC236}">
              <a16:creationId xmlns:a16="http://schemas.microsoft.com/office/drawing/2014/main" id="{293F6C1E-77AD-44A9-A038-D349254675C1}"/>
            </a:ext>
          </a:extLst>
        </xdr:cNvPr>
        <xdr:cNvSpPr txBox="1"/>
      </xdr:nvSpPr>
      <xdr:spPr>
        <a:xfrm>
          <a:off x="8515427" y="14343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120122</xdr:rowOff>
    </xdr:from>
    <xdr:ext cx="469744" cy="259045"/>
    <xdr:sp macro="" textlink="">
      <xdr:nvSpPr>
        <xdr:cNvPr id="379" name="n_3aveValue【福祉施設】&#10;一人当たり面積">
          <a:extLst>
            <a:ext uri="{FF2B5EF4-FFF2-40B4-BE49-F238E27FC236}">
              <a16:creationId xmlns:a16="http://schemas.microsoft.com/office/drawing/2014/main" id="{31E43673-BE28-463A-9A09-B39EB5528355}"/>
            </a:ext>
          </a:extLst>
        </xdr:cNvPr>
        <xdr:cNvSpPr txBox="1"/>
      </xdr:nvSpPr>
      <xdr:spPr>
        <a:xfrm>
          <a:off x="7626427" y="1435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116857</xdr:rowOff>
    </xdr:from>
    <xdr:ext cx="469744" cy="259045"/>
    <xdr:sp macro="" textlink="">
      <xdr:nvSpPr>
        <xdr:cNvPr id="380" name="n_4aveValue【福祉施設】&#10;一人当たり面積">
          <a:extLst>
            <a:ext uri="{FF2B5EF4-FFF2-40B4-BE49-F238E27FC236}">
              <a16:creationId xmlns:a16="http://schemas.microsoft.com/office/drawing/2014/main" id="{9CCBE21A-172C-4F22-8729-A50EDF2E8C12}"/>
            </a:ext>
          </a:extLst>
        </xdr:cNvPr>
        <xdr:cNvSpPr txBox="1"/>
      </xdr:nvSpPr>
      <xdr:spPr>
        <a:xfrm>
          <a:off x="6737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132278</xdr:rowOff>
    </xdr:from>
    <xdr:ext cx="469744" cy="259045"/>
    <xdr:sp macro="" textlink="">
      <xdr:nvSpPr>
        <xdr:cNvPr id="381" name="n_1mainValue【福祉施設】&#10;一人当たり面積">
          <a:extLst>
            <a:ext uri="{FF2B5EF4-FFF2-40B4-BE49-F238E27FC236}">
              <a16:creationId xmlns:a16="http://schemas.microsoft.com/office/drawing/2014/main" id="{0E69F3B1-320E-40E2-893B-EE3D9258DE52}"/>
            </a:ext>
          </a:extLst>
        </xdr:cNvPr>
        <xdr:cNvSpPr txBox="1"/>
      </xdr:nvSpPr>
      <xdr:spPr>
        <a:xfrm>
          <a:off x="9391727" y="14876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132278</xdr:rowOff>
    </xdr:from>
    <xdr:ext cx="469744" cy="259045"/>
    <xdr:sp macro="" textlink="">
      <xdr:nvSpPr>
        <xdr:cNvPr id="382" name="n_2mainValue【福祉施設】&#10;一人当たり面積">
          <a:extLst>
            <a:ext uri="{FF2B5EF4-FFF2-40B4-BE49-F238E27FC236}">
              <a16:creationId xmlns:a16="http://schemas.microsoft.com/office/drawing/2014/main" id="{47287B8A-EB63-41D1-A27B-1CA9D3590E73}"/>
            </a:ext>
          </a:extLst>
        </xdr:cNvPr>
        <xdr:cNvSpPr txBox="1"/>
      </xdr:nvSpPr>
      <xdr:spPr>
        <a:xfrm>
          <a:off x="8515427" y="14876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129013</xdr:rowOff>
    </xdr:from>
    <xdr:ext cx="469744" cy="259045"/>
    <xdr:sp macro="" textlink="">
      <xdr:nvSpPr>
        <xdr:cNvPr id="383" name="n_3mainValue【福祉施設】&#10;一人当たり面積">
          <a:extLst>
            <a:ext uri="{FF2B5EF4-FFF2-40B4-BE49-F238E27FC236}">
              <a16:creationId xmlns:a16="http://schemas.microsoft.com/office/drawing/2014/main" id="{2548666B-B143-44CF-850C-92E111019D60}"/>
            </a:ext>
          </a:extLst>
        </xdr:cNvPr>
        <xdr:cNvSpPr txBox="1"/>
      </xdr:nvSpPr>
      <xdr:spPr>
        <a:xfrm>
          <a:off x="7626427" y="1487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40839</xdr:rowOff>
    </xdr:from>
    <xdr:ext cx="469744" cy="259045"/>
    <xdr:sp macro="" textlink="">
      <xdr:nvSpPr>
        <xdr:cNvPr id="384" name="n_4mainValue【福祉施設】&#10;一人当たり面積">
          <a:extLst>
            <a:ext uri="{FF2B5EF4-FFF2-40B4-BE49-F238E27FC236}">
              <a16:creationId xmlns:a16="http://schemas.microsoft.com/office/drawing/2014/main" id="{32BAA323-B298-45EF-81B7-EF5186F143C6}"/>
            </a:ext>
          </a:extLst>
        </xdr:cNvPr>
        <xdr:cNvSpPr txBox="1"/>
      </xdr:nvSpPr>
      <xdr:spPr>
        <a:xfrm>
          <a:off x="6737427" y="1478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5" name="正方形/長方形 384">
          <a:extLst>
            <a:ext uri="{FF2B5EF4-FFF2-40B4-BE49-F238E27FC236}">
              <a16:creationId xmlns:a16="http://schemas.microsoft.com/office/drawing/2014/main" id="{1C0BB22F-2C9A-4562-9D71-095C945DD7D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6" name="正方形/長方形 385">
          <a:extLst>
            <a:ext uri="{FF2B5EF4-FFF2-40B4-BE49-F238E27FC236}">
              <a16:creationId xmlns:a16="http://schemas.microsoft.com/office/drawing/2014/main" id="{52F78AEB-D9E4-44E3-BC3B-4DC2190153F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7" name="正方形/長方形 386">
          <a:extLst>
            <a:ext uri="{FF2B5EF4-FFF2-40B4-BE49-F238E27FC236}">
              <a16:creationId xmlns:a16="http://schemas.microsoft.com/office/drawing/2014/main" id="{EF927355-E625-455A-B8AE-EBBC3489D07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8" name="正方形/長方形 387">
          <a:extLst>
            <a:ext uri="{FF2B5EF4-FFF2-40B4-BE49-F238E27FC236}">
              <a16:creationId xmlns:a16="http://schemas.microsoft.com/office/drawing/2014/main" id="{3CE58B15-F540-4BB6-B4F9-4D23CB18AAD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9" name="正方形/長方形 388">
          <a:extLst>
            <a:ext uri="{FF2B5EF4-FFF2-40B4-BE49-F238E27FC236}">
              <a16:creationId xmlns:a16="http://schemas.microsoft.com/office/drawing/2014/main" id="{EDDA00D3-0E32-4E2B-81F1-99162E791CB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0" name="正方形/長方形 389">
          <a:extLst>
            <a:ext uri="{FF2B5EF4-FFF2-40B4-BE49-F238E27FC236}">
              <a16:creationId xmlns:a16="http://schemas.microsoft.com/office/drawing/2014/main" id="{7C015F86-C460-4168-89ED-8528C887E7F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1" name="正方形/長方形 390">
          <a:extLst>
            <a:ext uri="{FF2B5EF4-FFF2-40B4-BE49-F238E27FC236}">
              <a16:creationId xmlns:a16="http://schemas.microsoft.com/office/drawing/2014/main" id="{C4D7E342-2113-4C70-963D-B1CE7D0859D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2" name="正方形/長方形 391">
          <a:extLst>
            <a:ext uri="{FF2B5EF4-FFF2-40B4-BE49-F238E27FC236}">
              <a16:creationId xmlns:a16="http://schemas.microsoft.com/office/drawing/2014/main" id="{01AA154A-2B2D-42B9-BEF2-164500B5176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3" name="テキスト ボックス 392">
          <a:extLst>
            <a:ext uri="{FF2B5EF4-FFF2-40B4-BE49-F238E27FC236}">
              <a16:creationId xmlns:a16="http://schemas.microsoft.com/office/drawing/2014/main" id="{63673BCD-03A3-44D0-B844-E9D4CBB46D4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4" name="直線コネクタ 393">
          <a:extLst>
            <a:ext uri="{FF2B5EF4-FFF2-40B4-BE49-F238E27FC236}">
              <a16:creationId xmlns:a16="http://schemas.microsoft.com/office/drawing/2014/main" id="{95321C9B-6215-463F-A0AB-7D89F50C8A8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5" name="テキスト ボックス 394">
          <a:extLst>
            <a:ext uri="{FF2B5EF4-FFF2-40B4-BE49-F238E27FC236}">
              <a16:creationId xmlns:a16="http://schemas.microsoft.com/office/drawing/2014/main" id="{3F6D05BA-4290-4BAB-B01D-2A27876042D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6" name="直線コネクタ 395">
          <a:extLst>
            <a:ext uri="{FF2B5EF4-FFF2-40B4-BE49-F238E27FC236}">
              <a16:creationId xmlns:a16="http://schemas.microsoft.com/office/drawing/2014/main" id="{59E821D1-CB85-4A74-88B7-B15996D570AB}"/>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7" name="テキスト ボックス 396">
          <a:extLst>
            <a:ext uri="{FF2B5EF4-FFF2-40B4-BE49-F238E27FC236}">
              <a16:creationId xmlns:a16="http://schemas.microsoft.com/office/drawing/2014/main" id="{90192616-CBB4-463F-9487-E80C5AC43974}"/>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8" name="直線コネクタ 397">
          <a:extLst>
            <a:ext uri="{FF2B5EF4-FFF2-40B4-BE49-F238E27FC236}">
              <a16:creationId xmlns:a16="http://schemas.microsoft.com/office/drawing/2014/main" id="{774453F4-BE1F-4C50-BB04-D1ECF4C3524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9" name="テキスト ボックス 398">
          <a:extLst>
            <a:ext uri="{FF2B5EF4-FFF2-40B4-BE49-F238E27FC236}">
              <a16:creationId xmlns:a16="http://schemas.microsoft.com/office/drawing/2014/main" id="{89738B83-2E7A-441E-AED2-98133476BEDA}"/>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400" name="直線コネクタ 399">
          <a:extLst>
            <a:ext uri="{FF2B5EF4-FFF2-40B4-BE49-F238E27FC236}">
              <a16:creationId xmlns:a16="http://schemas.microsoft.com/office/drawing/2014/main" id="{10F2F296-38BA-4D1A-BB5B-C775ADCB0345}"/>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401" name="テキスト ボックス 400">
          <a:extLst>
            <a:ext uri="{FF2B5EF4-FFF2-40B4-BE49-F238E27FC236}">
              <a16:creationId xmlns:a16="http://schemas.microsoft.com/office/drawing/2014/main" id="{E92DB926-6DFE-472D-85DB-F2CF33ECE606}"/>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2" name="直線コネクタ 401">
          <a:extLst>
            <a:ext uri="{FF2B5EF4-FFF2-40B4-BE49-F238E27FC236}">
              <a16:creationId xmlns:a16="http://schemas.microsoft.com/office/drawing/2014/main" id="{29457CA5-D2D6-4788-A617-9C26BD0AF7F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3" name="テキスト ボックス 402">
          <a:extLst>
            <a:ext uri="{FF2B5EF4-FFF2-40B4-BE49-F238E27FC236}">
              <a16:creationId xmlns:a16="http://schemas.microsoft.com/office/drawing/2014/main" id="{6789020B-FB5B-47D2-AA26-48C3FB00DC3A}"/>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4" name="直線コネクタ 403">
          <a:extLst>
            <a:ext uri="{FF2B5EF4-FFF2-40B4-BE49-F238E27FC236}">
              <a16:creationId xmlns:a16="http://schemas.microsoft.com/office/drawing/2014/main" id="{BABC5250-AA48-486B-B0CC-5FA52936426A}"/>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5" name="テキスト ボックス 404">
          <a:extLst>
            <a:ext uri="{FF2B5EF4-FFF2-40B4-BE49-F238E27FC236}">
              <a16:creationId xmlns:a16="http://schemas.microsoft.com/office/drawing/2014/main" id="{A3CBFF2A-BDC9-4244-88C9-636374DF4E32}"/>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766BE291-2795-4AAF-9F32-8C25160A106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7" name="テキスト ボックス 406">
          <a:extLst>
            <a:ext uri="{FF2B5EF4-FFF2-40B4-BE49-F238E27FC236}">
              <a16:creationId xmlns:a16="http://schemas.microsoft.com/office/drawing/2014/main" id="{434E23B9-6B52-454C-9FB5-BC84B0389BEE}"/>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8" name="【市民会館】&#10;有形固定資産減価償却率グラフ枠">
          <a:extLst>
            <a:ext uri="{FF2B5EF4-FFF2-40B4-BE49-F238E27FC236}">
              <a16:creationId xmlns:a16="http://schemas.microsoft.com/office/drawing/2014/main" id="{98D0F83E-D88C-4206-B26E-945FA2DA419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142875</xdr:rowOff>
    </xdr:from>
    <xdr:to>
      <xdr:col>24</xdr:col>
      <xdr:colOff>62865</xdr:colOff>
      <xdr:row>107</xdr:row>
      <xdr:rowOff>80011</xdr:rowOff>
    </xdr:to>
    <xdr:cxnSp macro="">
      <xdr:nvCxnSpPr>
        <xdr:cNvPr id="409" name="直線コネクタ 408">
          <a:extLst>
            <a:ext uri="{FF2B5EF4-FFF2-40B4-BE49-F238E27FC236}">
              <a16:creationId xmlns:a16="http://schemas.microsoft.com/office/drawing/2014/main" id="{DF39E7A9-26E1-45E0-9367-7D879A3023EF}"/>
            </a:ext>
          </a:extLst>
        </xdr:cNvPr>
        <xdr:cNvCxnSpPr/>
      </xdr:nvCxnSpPr>
      <xdr:spPr>
        <a:xfrm flipV="1">
          <a:off x="4634865" y="17116425"/>
          <a:ext cx="0" cy="1308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83838</xdr:rowOff>
    </xdr:from>
    <xdr:ext cx="405111" cy="259045"/>
    <xdr:sp macro="" textlink="">
      <xdr:nvSpPr>
        <xdr:cNvPr id="410" name="【市民会館】&#10;有形固定資産減価償却率最小値テキスト">
          <a:extLst>
            <a:ext uri="{FF2B5EF4-FFF2-40B4-BE49-F238E27FC236}">
              <a16:creationId xmlns:a16="http://schemas.microsoft.com/office/drawing/2014/main" id="{2A2A5A69-C240-47B6-BB7C-41208ED3057C}"/>
            </a:ext>
          </a:extLst>
        </xdr:cNvPr>
        <xdr:cNvSpPr txBox="1"/>
      </xdr:nvSpPr>
      <xdr:spPr>
        <a:xfrm>
          <a:off x="4673600" y="1842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80011</xdr:rowOff>
    </xdr:from>
    <xdr:to>
      <xdr:col>24</xdr:col>
      <xdr:colOff>152400</xdr:colOff>
      <xdr:row>107</xdr:row>
      <xdr:rowOff>80011</xdr:rowOff>
    </xdr:to>
    <xdr:cxnSp macro="">
      <xdr:nvCxnSpPr>
        <xdr:cNvPr id="411" name="直線コネクタ 410">
          <a:extLst>
            <a:ext uri="{FF2B5EF4-FFF2-40B4-BE49-F238E27FC236}">
              <a16:creationId xmlns:a16="http://schemas.microsoft.com/office/drawing/2014/main" id="{7B909D9D-448C-4E94-BD73-659F4244769B}"/>
            </a:ext>
          </a:extLst>
        </xdr:cNvPr>
        <xdr:cNvCxnSpPr/>
      </xdr:nvCxnSpPr>
      <xdr:spPr>
        <a:xfrm>
          <a:off x="4546600" y="18425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89552</xdr:rowOff>
    </xdr:from>
    <xdr:ext cx="405111" cy="259045"/>
    <xdr:sp macro="" textlink="">
      <xdr:nvSpPr>
        <xdr:cNvPr id="412" name="【市民会館】&#10;有形固定資産減価償却率最大値テキスト">
          <a:extLst>
            <a:ext uri="{FF2B5EF4-FFF2-40B4-BE49-F238E27FC236}">
              <a16:creationId xmlns:a16="http://schemas.microsoft.com/office/drawing/2014/main" id="{D3FD1A74-00C6-459C-8B58-D2EBC07BD6EE}"/>
            </a:ext>
          </a:extLst>
        </xdr:cNvPr>
        <xdr:cNvSpPr txBox="1"/>
      </xdr:nvSpPr>
      <xdr:spPr>
        <a:xfrm>
          <a:off x="4673600" y="1689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142875</xdr:rowOff>
    </xdr:from>
    <xdr:to>
      <xdr:col>24</xdr:col>
      <xdr:colOff>152400</xdr:colOff>
      <xdr:row>99</xdr:row>
      <xdr:rowOff>142875</xdr:rowOff>
    </xdr:to>
    <xdr:cxnSp macro="">
      <xdr:nvCxnSpPr>
        <xdr:cNvPr id="413" name="直線コネクタ 412">
          <a:extLst>
            <a:ext uri="{FF2B5EF4-FFF2-40B4-BE49-F238E27FC236}">
              <a16:creationId xmlns:a16="http://schemas.microsoft.com/office/drawing/2014/main" id="{46D04D3B-32AD-4762-8C1B-28F932AC37F5}"/>
            </a:ext>
          </a:extLst>
        </xdr:cNvPr>
        <xdr:cNvCxnSpPr/>
      </xdr:nvCxnSpPr>
      <xdr:spPr>
        <a:xfrm>
          <a:off x="4546600" y="1711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114316</xdr:rowOff>
    </xdr:from>
    <xdr:ext cx="405111" cy="259045"/>
    <xdr:sp macro="" textlink="">
      <xdr:nvSpPr>
        <xdr:cNvPr id="414" name="【市民会館】&#10;有形固定資産減価償却率平均値テキスト">
          <a:extLst>
            <a:ext uri="{FF2B5EF4-FFF2-40B4-BE49-F238E27FC236}">
              <a16:creationId xmlns:a16="http://schemas.microsoft.com/office/drawing/2014/main" id="{CA1E08C1-17DE-41E7-86D1-DE2D7EEFB82C}"/>
            </a:ext>
          </a:extLst>
        </xdr:cNvPr>
        <xdr:cNvSpPr txBox="1"/>
      </xdr:nvSpPr>
      <xdr:spPr>
        <a:xfrm>
          <a:off x="4673600" y="177736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135889</xdr:rowOff>
    </xdr:from>
    <xdr:to>
      <xdr:col>24</xdr:col>
      <xdr:colOff>114300</xdr:colOff>
      <xdr:row>104</xdr:row>
      <xdr:rowOff>66039</xdr:rowOff>
    </xdr:to>
    <xdr:sp macro="" textlink="">
      <xdr:nvSpPr>
        <xdr:cNvPr id="415" name="フローチャート: 判断 414">
          <a:extLst>
            <a:ext uri="{FF2B5EF4-FFF2-40B4-BE49-F238E27FC236}">
              <a16:creationId xmlns:a16="http://schemas.microsoft.com/office/drawing/2014/main" id="{AD1CF136-FC5A-48A0-B4CF-8D6C4F10F31B}"/>
            </a:ext>
          </a:extLst>
        </xdr:cNvPr>
        <xdr:cNvSpPr/>
      </xdr:nvSpPr>
      <xdr:spPr>
        <a:xfrm>
          <a:off x="4584700" y="1779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103505</xdr:rowOff>
    </xdr:from>
    <xdr:to>
      <xdr:col>20</xdr:col>
      <xdr:colOff>38100</xdr:colOff>
      <xdr:row>104</xdr:row>
      <xdr:rowOff>33655</xdr:rowOff>
    </xdr:to>
    <xdr:sp macro="" textlink="">
      <xdr:nvSpPr>
        <xdr:cNvPr id="416" name="フローチャート: 判断 415">
          <a:extLst>
            <a:ext uri="{FF2B5EF4-FFF2-40B4-BE49-F238E27FC236}">
              <a16:creationId xmlns:a16="http://schemas.microsoft.com/office/drawing/2014/main" id="{8AD6F4E7-0E65-4E00-B7E1-557CF1065AA8}"/>
            </a:ext>
          </a:extLst>
        </xdr:cNvPr>
        <xdr:cNvSpPr/>
      </xdr:nvSpPr>
      <xdr:spPr>
        <a:xfrm>
          <a:off x="3746500" y="1776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80645</xdr:rowOff>
    </xdr:from>
    <xdr:to>
      <xdr:col>15</xdr:col>
      <xdr:colOff>101600</xdr:colOff>
      <xdr:row>104</xdr:row>
      <xdr:rowOff>10795</xdr:rowOff>
    </xdr:to>
    <xdr:sp macro="" textlink="">
      <xdr:nvSpPr>
        <xdr:cNvPr id="417" name="フローチャート: 判断 416">
          <a:extLst>
            <a:ext uri="{FF2B5EF4-FFF2-40B4-BE49-F238E27FC236}">
              <a16:creationId xmlns:a16="http://schemas.microsoft.com/office/drawing/2014/main" id="{C7AC88D6-0CFF-4344-9052-F37F1E36FCD0}"/>
            </a:ext>
          </a:extLst>
        </xdr:cNvPr>
        <xdr:cNvSpPr/>
      </xdr:nvSpPr>
      <xdr:spPr>
        <a:xfrm>
          <a:off x="2857500" y="1773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61595</xdr:rowOff>
    </xdr:from>
    <xdr:to>
      <xdr:col>10</xdr:col>
      <xdr:colOff>165100</xdr:colOff>
      <xdr:row>103</xdr:row>
      <xdr:rowOff>163195</xdr:rowOff>
    </xdr:to>
    <xdr:sp macro="" textlink="">
      <xdr:nvSpPr>
        <xdr:cNvPr id="418" name="フローチャート: 判断 417">
          <a:extLst>
            <a:ext uri="{FF2B5EF4-FFF2-40B4-BE49-F238E27FC236}">
              <a16:creationId xmlns:a16="http://schemas.microsoft.com/office/drawing/2014/main" id="{7C29F5FD-AEE5-4F6A-B0F3-38941D56FB7A}"/>
            </a:ext>
          </a:extLst>
        </xdr:cNvPr>
        <xdr:cNvSpPr/>
      </xdr:nvSpPr>
      <xdr:spPr>
        <a:xfrm>
          <a:off x="1968500" y="1772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38736</xdr:rowOff>
    </xdr:from>
    <xdr:to>
      <xdr:col>6</xdr:col>
      <xdr:colOff>38100</xdr:colOff>
      <xdr:row>103</xdr:row>
      <xdr:rowOff>140336</xdr:rowOff>
    </xdr:to>
    <xdr:sp macro="" textlink="">
      <xdr:nvSpPr>
        <xdr:cNvPr id="419" name="フローチャート: 判断 418">
          <a:extLst>
            <a:ext uri="{FF2B5EF4-FFF2-40B4-BE49-F238E27FC236}">
              <a16:creationId xmlns:a16="http://schemas.microsoft.com/office/drawing/2014/main" id="{0F25CD01-454B-4A68-92E9-DA8B336EC78B}"/>
            </a:ext>
          </a:extLst>
        </xdr:cNvPr>
        <xdr:cNvSpPr/>
      </xdr:nvSpPr>
      <xdr:spPr>
        <a:xfrm>
          <a:off x="1079500" y="1769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CBF615F6-6F21-4302-B7CA-9443E2DB8C5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045C6C35-6FF3-448E-AD9A-CC52773DA7C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16D04F94-AFAF-4138-8E38-52A488A1298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F282ABD4-4918-4ACB-9CE9-A56F0547CF3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977C244F-CA72-48BD-9463-3CB182EB332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40639</xdr:rowOff>
    </xdr:from>
    <xdr:to>
      <xdr:col>24</xdr:col>
      <xdr:colOff>114300</xdr:colOff>
      <xdr:row>103</xdr:row>
      <xdr:rowOff>142239</xdr:rowOff>
    </xdr:to>
    <xdr:sp macro="" textlink="">
      <xdr:nvSpPr>
        <xdr:cNvPr id="425" name="楕円 424">
          <a:extLst>
            <a:ext uri="{FF2B5EF4-FFF2-40B4-BE49-F238E27FC236}">
              <a16:creationId xmlns:a16="http://schemas.microsoft.com/office/drawing/2014/main" id="{8419DA1D-A204-451D-8D50-BBBB3035BFFE}"/>
            </a:ext>
          </a:extLst>
        </xdr:cNvPr>
        <xdr:cNvSpPr/>
      </xdr:nvSpPr>
      <xdr:spPr>
        <a:xfrm>
          <a:off x="4584700" y="1769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63516</xdr:rowOff>
    </xdr:from>
    <xdr:ext cx="405111" cy="259045"/>
    <xdr:sp macro="" textlink="">
      <xdr:nvSpPr>
        <xdr:cNvPr id="426" name="【市民会館】&#10;有形固定資産減価償却率該当値テキスト">
          <a:extLst>
            <a:ext uri="{FF2B5EF4-FFF2-40B4-BE49-F238E27FC236}">
              <a16:creationId xmlns:a16="http://schemas.microsoft.com/office/drawing/2014/main" id="{2A54AF7C-2C77-42B3-B54E-71CA616A6C52}"/>
            </a:ext>
          </a:extLst>
        </xdr:cNvPr>
        <xdr:cNvSpPr txBox="1"/>
      </xdr:nvSpPr>
      <xdr:spPr>
        <a:xfrm>
          <a:off x="4673600" y="1755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168275</xdr:rowOff>
    </xdr:from>
    <xdr:to>
      <xdr:col>20</xdr:col>
      <xdr:colOff>38100</xdr:colOff>
      <xdr:row>103</xdr:row>
      <xdr:rowOff>98425</xdr:rowOff>
    </xdr:to>
    <xdr:sp macro="" textlink="">
      <xdr:nvSpPr>
        <xdr:cNvPr id="427" name="楕円 426">
          <a:extLst>
            <a:ext uri="{FF2B5EF4-FFF2-40B4-BE49-F238E27FC236}">
              <a16:creationId xmlns:a16="http://schemas.microsoft.com/office/drawing/2014/main" id="{74257DF3-1E07-45BC-83CE-71B111782BB5}"/>
            </a:ext>
          </a:extLst>
        </xdr:cNvPr>
        <xdr:cNvSpPr/>
      </xdr:nvSpPr>
      <xdr:spPr>
        <a:xfrm>
          <a:off x="3746500" y="1765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47625</xdr:rowOff>
    </xdr:from>
    <xdr:to>
      <xdr:col>24</xdr:col>
      <xdr:colOff>63500</xdr:colOff>
      <xdr:row>103</xdr:row>
      <xdr:rowOff>91439</xdr:rowOff>
    </xdr:to>
    <xdr:cxnSp macro="">
      <xdr:nvCxnSpPr>
        <xdr:cNvPr id="428" name="直線コネクタ 427">
          <a:extLst>
            <a:ext uri="{FF2B5EF4-FFF2-40B4-BE49-F238E27FC236}">
              <a16:creationId xmlns:a16="http://schemas.microsoft.com/office/drawing/2014/main" id="{7068CCA4-82AB-419B-8A21-92D508F485F9}"/>
            </a:ext>
          </a:extLst>
        </xdr:cNvPr>
        <xdr:cNvCxnSpPr/>
      </xdr:nvCxnSpPr>
      <xdr:spPr>
        <a:xfrm>
          <a:off x="3797300" y="17706975"/>
          <a:ext cx="8382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13970</xdr:rowOff>
    </xdr:from>
    <xdr:to>
      <xdr:col>15</xdr:col>
      <xdr:colOff>101600</xdr:colOff>
      <xdr:row>105</xdr:row>
      <xdr:rowOff>115570</xdr:rowOff>
    </xdr:to>
    <xdr:sp macro="" textlink="">
      <xdr:nvSpPr>
        <xdr:cNvPr id="429" name="楕円 428">
          <a:extLst>
            <a:ext uri="{FF2B5EF4-FFF2-40B4-BE49-F238E27FC236}">
              <a16:creationId xmlns:a16="http://schemas.microsoft.com/office/drawing/2014/main" id="{D1D70A8A-43EA-42AE-92B0-54BEC110CD79}"/>
            </a:ext>
          </a:extLst>
        </xdr:cNvPr>
        <xdr:cNvSpPr/>
      </xdr:nvSpPr>
      <xdr:spPr>
        <a:xfrm>
          <a:off x="2857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47625</xdr:rowOff>
    </xdr:from>
    <xdr:to>
      <xdr:col>19</xdr:col>
      <xdr:colOff>177800</xdr:colOff>
      <xdr:row>105</xdr:row>
      <xdr:rowOff>64770</xdr:rowOff>
    </xdr:to>
    <xdr:cxnSp macro="">
      <xdr:nvCxnSpPr>
        <xdr:cNvPr id="430" name="直線コネクタ 429">
          <a:extLst>
            <a:ext uri="{FF2B5EF4-FFF2-40B4-BE49-F238E27FC236}">
              <a16:creationId xmlns:a16="http://schemas.microsoft.com/office/drawing/2014/main" id="{7927FA43-EE1F-420F-BDB3-BD85C2ED4E99}"/>
            </a:ext>
          </a:extLst>
        </xdr:cNvPr>
        <xdr:cNvCxnSpPr/>
      </xdr:nvCxnSpPr>
      <xdr:spPr>
        <a:xfrm flipV="1">
          <a:off x="2908300" y="17706975"/>
          <a:ext cx="889000" cy="360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153036</xdr:rowOff>
    </xdr:from>
    <xdr:to>
      <xdr:col>10</xdr:col>
      <xdr:colOff>165100</xdr:colOff>
      <xdr:row>105</xdr:row>
      <xdr:rowOff>83186</xdr:rowOff>
    </xdr:to>
    <xdr:sp macro="" textlink="">
      <xdr:nvSpPr>
        <xdr:cNvPr id="431" name="楕円 430">
          <a:extLst>
            <a:ext uri="{FF2B5EF4-FFF2-40B4-BE49-F238E27FC236}">
              <a16:creationId xmlns:a16="http://schemas.microsoft.com/office/drawing/2014/main" id="{0B2C84E6-6A5F-44A0-86F8-55BFD07F0160}"/>
            </a:ext>
          </a:extLst>
        </xdr:cNvPr>
        <xdr:cNvSpPr/>
      </xdr:nvSpPr>
      <xdr:spPr>
        <a:xfrm>
          <a:off x="1968500" y="1798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32386</xdr:rowOff>
    </xdr:from>
    <xdr:to>
      <xdr:col>15</xdr:col>
      <xdr:colOff>50800</xdr:colOff>
      <xdr:row>105</xdr:row>
      <xdr:rowOff>64770</xdr:rowOff>
    </xdr:to>
    <xdr:cxnSp macro="">
      <xdr:nvCxnSpPr>
        <xdr:cNvPr id="432" name="直線コネクタ 431">
          <a:extLst>
            <a:ext uri="{FF2B5EF4-FFF2-40B4-BE49-F238E27FC236}">
              <a16:creationId xmlns:a16="http://schemas.microsoft.com/office/drawing/2014/main" id="{32C31240-3767-4459-B736-3BF51E7940AD}"/>
            </a:ext>
          </a:extLst>
        </xdr:cNvPr>
        <xdr:cNvCxnSpPr/>
      </xdr:nvCxnSpPr>
      <xdr:spPr>
        <a:xfrm>
          <a:off x="2019300" y="18034636"/>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132080</xdr:rowOff>
    </xdr:from>
    <xdr:to>
      <xdr:col>6</xdr:col>
      <xdr:colOff>38100</xdr:colOff>
      <xdr:row>105</xdr:row>
      <xdr:rowOff>62230</xdr:rowOff>
    </xdr:to>
    <xdr:sp macro="" textlink="">
      <xdr:nvSpPr>
        <xdr:cNvPr id="433" name="楕円 432">
          <a:extLst>
            <a:ext uri="{FF2B5EF4-FFF2-40B4-BE49-F238E27FC236}">
              <a16:creationId xmlns:a16="http://schemas.microsoft.com/office/drawing/2014/main" id="{04A2D715-03FF-48B8-9542-A379FEE6EB6D}"/>
            </a:ext>
          </a:extLst>
        </xdr:cNvPr>
        <xdr:cNvSpPr/>
      </xdr:nvSpPr>
      <xdr:spPr>
        <a:xfrm>
          <a:off x="1079500" y="1796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11430</xdr:rowOff>
    </xdr:from>
    <xdr:to>
      <xdr:col>10</xdr:col>
      <xdr:colOff>114300</xdr:colOff>
      <xdr:row>105</xdr:row>
      <xdr:rowOff>32386</xdr:rowOff>
    </xdr:to>
    <xdr:cxnSp macro="">
      <xdr:nvCxnSpPr>
        <xdr:cNvPr id="434" name="直線コネクタ 433">
          <a:extLst>
            <a:ext uri="{FF2B5EF4-FFF2-40B4-BE49-F238E27FC236}">
              <a16:creationId xmlns:a16="http://schemas.microsoft.com/office/drawing/2014/main" id="{D2A3C46A-61D4-4C2B-988E-7DEA7B410908}"/>
            </a:ext>
          </a:extLst>
        </xdr:cNvPr>
        <xdr:cNvCxnSpPr/>
      </xdr:nvCxnSpPr>
      <xdr:spPr>
        <a:xfrm>
          <a:off x="1130300" y="18013680"/>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24782</xdr:rowOff>
    </xdr:from>
    <xdr:ext cx="405111" cy="259045"/>
    <xdr:sp macro="" textlink="">
      <xdr:nvSpPr>
        <xdr:cNvPr id="435" name="n_1aveValue【市民会館】&#10;有形固定資産減価償却率">
          <a:extLst>
            <a:ext uri="{FF2B5EF4-FFF2-40B4-BE49-F238E27FC236}">
              <a16:creationId xmlns:a16="http://schemas.microsoft.com/office/drawing/2014/main" id="{E59F4536-2D9D-44E2-93AB-2805E7B0939C}"/>
            </a:ext>
          </a:extLst>
        </xdr:cNvPr>
        <xdr:cNvSpPr txBox="1"/>
      </xdr:nvSpPr>
      <xdr:spPr>
        <a:xfrm>
          <a:off x="3582044" y="1785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27322</xdr:rowOff>
    </xdr:from>
    <xdr:ext cx="405111" cy="259045"/>
    <xdr:sp macro="" textlink="">
      <xdr:nvSpPr>
        <xdr:cNvPr id="436" name="n_2aveValue【市民会館】&#10;有形固定資産減価償却率">
          <a:extLst>
            <a:ext uri="{FF2B5EF4-FFF2-40B4-BE49-F238E27FC236}">
              <a16:creationId xmlns:a16="http://schemas.microsoft.com/office/drawing/2014/main" id="{FABF1B6D-B2AD-43D0-8E0B-786456956A72}"/>
            </a:ext>
          </a:extLst>
        </xdr:cNvPr>
        <xdr:cNvSpPr txBox="1"/>
      </xdr:nvSpPr>
      <xdr:spPr>
        <a:xfrm>
          <a:off x="2705744" y="1751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8272</xdr:rowOff>
    </xdr:from>
    <xdr:ext cx="405111" cy="259045"/>
    <xdr:sp macro="" textlink="">
      <xdr:nvSpPr>
        <xdr:cNvPr id="437" name="n_3aveValue【市民会館】&#10;有形固定資産減価償却率">
          <a:extLst>
            <a:ext uri="{FF2B5EF4-FFF2-40B4-BE49-F238E27FC236}">
              <a16:creationId xmlns:a16="http://schemas.microsoft.com/office/drawing/2014/main" id="{74F780AA-0515-4F33-9883-F8CDC67BFB64}"/>
            </a:ext>
          </a:extLst>
        </xdr:cNvPr>
        <xdr:cNvSpPr txBox="1"/>
      </xdr:nvSpPr>
      <xdr:spPr>
        <a:xfrm>
          <a:off x="1816744" y="1749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156863</xdr:rowOff>
    </xdr:from>
    <xdr:ext cx="405111" cy="259045"/>
    <xdr:sp macro="" textlink="">
      <xdr:nvSpPr>
        <xdr:cNvPr id="438" name="n_4aveValue【市民会館】&#10;有形固定資産減価償却率">
          <a:extLst>
            <a:ext uri="{FF2B5EF4-FFF2-40B4-BE49-F238E27FC236}">
              <a16:creationId xmlns:a16="http://schemas.microsoft.com/office/drawing/2014/main" id="{39757059-2F0F-4E68-86BC-E656BD1F5B06}"/>
            </a:ext>
          </a:extLst>
        </xdr:cNvPr>
        <xdr:cNvSpPr txBox="1"/>
      </xdr:nvSpPr>
      <xdr:spPr>
        <a:xfrm>
          <a:off x="927744" y="1747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114952</xdr:rowOff>
    </xdr:from>
    <xdr:ext cx="405111" cy="259045"/>
    <xdr:sp macro="" textlink="">
      <xdr:nvSpPr>
        <xdr:cNvPr id="439" name="n_1mainValue【市民会館】&#10;有形固定資産減価償却率">
          <a:extLst>
            <a:ext uri="{FF2B5EF4-FFF2-40B4-BE49-F238E27FC236}">
              <a16:creationId xmlns:a16="http://schemas.microsoft.com/office/drawing/2014/main" id="{57699A4B-C6AC-4522-8292-41C4CA7A133A}"/>
            </a:ext>
          </a:extLst>
        </xdr:cNvPr>
        <xdr:cNvSpPr txBox="1"/>
      </xdr:nvSpPr>
      <xdr:spPr>
        <a:xfrm>
          <a:off x="3582044" y="1743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106697</xdr:rowOff>
    </xdr:from>
    <xdr:ext cx="405111" cy="259045"/>
    <xdr:sp macro="" textlink="">
      <xdr:nvSpPr>
        <xdr:cNvPr id="440" name="n_2mainValue【市民会館】&#10;有形固定資産減価償却率">
          <a:extLst>
            <a:ext uri="{FF2B5EF4-FFF2-40B4-BE49-F238E27FC236}">
              <a16:creationId xmlns:a16="http://schemas.microsoft.com/office/drawing/2014/main" id="{742819FC-0D12-4A3C-9C02-78B0DA4BDF41}"/>
            </a:ext>
          </a:extLst>
        </xdr:cNvPr>
        <xdr:cNvSpPr txBox="1"/>
      </xdr:nvSpPr>
      <xdr:spPr>
        <a:xfrm>
          <a:off x="2705744" y="1810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74313</xdr:rowOff>
    </xdr:from>
    <xdr:ext cx="405111" cy="259045"/>
    <xdr:sp macro="" textlink="">
      <xdr:nvSpPr>
        <xdr:cNvPr id="441" name="n_3mainValue【市民会館】&#10;有形固定資産減価償却率">
          <a:extLst>
            <a:ext uri="{FF2B5EF4-FFF2-40B4-BE49-F238E27FC236}">
              <a16:creationId xmlns:a16="http://schemas.microsoft.com/office/drawing/2014/main" id="{6A5E4A77-0EA4-488D-BC22-AEF5715CC46F}"/>
            </a:ext>
          </a:extLst>
        </xdr:cNvPr>
        <xdr:cNvSpPr txBox="1"/>
      </xdr:nvSpPr>
      <xdr:spPr>
        <a:xfrm>
          <a:off x="1816744" y="1807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53357</xdr:rowOff>
    </xdr:from>
    <xdr:ext cx="405111" cy="259045"/>
    <xdr:sp macro="" textlink="">
      <xdr:nvSpPr>
        <xdr:cNvPr id="442" name="n_4mainValue【市民会館】&#10;有形固定資産減価償却率">
          <a:extLst>
            <a:ext uri="{FF2B5EF4-FFF2-40B4-BE49-F238E27FC236}">
              <a16:creationId xmlns:a16="http://schemas.microsoft.com/office/drawing/2014/main" id="{DB724B60-5A0E-483D-8FD3-C8F51C80B8B0}"/>
            </a:ext>
          </a:extLst>
        </xdr:cNvPr>
        <xdr:cNvSpPr txBox="1"/>
      </xdr:nvSpPr>
      <xdr:spPr>
        <a:xfrm>
          <a:off x="927744" y="1805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3" name="正方形/長方形 442">
          <a:extLst>
            <a:ext uri="{FF2B5EF4-FFF2-40B4-BE49-F238E27FC236}">
              <a16:creationId xmlns:a16="http://schemas.microsoft.com/office/drawing/2014/main" id="{EA400B19-B819-40A3-A8FA-FC10B039170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4" name="正方形/長方形 443">
          <a:extLst>
            <a:ext uri="{FF2B5EF4-FFF2-40B4-BE49-F238E27FC236}">
              <a16:creationId xmlns:a16="http://schemas.microsoft.com/office/drawing/2014/main" id="{37BE165A-3B89-489B-AA83-8AED285F222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5" name="正方形/長方形 444">
          <a:extLst>
            <a:ext uri="{FF2B5EF4-FFF2-40B4-BE49-F238E27FC236}">
              <a16:creationId xmlns:a16="http://schemas.microsoft.com/office/drawing/2014/main" id="{2080B98D-61B1-48E9-8F44-435E587A78E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6" name="正方形/長方形 445">
          <a:extLst>
            <a:ext uri="{FF2B5EF4-FFF2-40B4-BE49-F238E27FC236}">
              <a16:creationId xmlns:a16="http://schemas.microsoft.com/office/drawing/2014/main" id="{26C34FC7-149E-46E3-B235-7E42B32442D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7" name="正方形/長方形 446">
          <a:extLst>
            <a:ext uri="{FF2B5EF4-FFF2-40B4-BE49-F238E27FC236}">
              <a16:creationId xmlns:a16="http://schemas.microsoft.com/office/drawing/2014/main" id="{B8598E85-26DD-418D-9EF5-A58E08B4BE7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8" name="正方形/長方形 447">
          <a:extLst>
            <a:ext uri="{FF2B5EF4-FFF2-40B4-BE49-F238E27FC236}">
              <a16:creationId xmlns:a16="http://schemas.microsoft.com/office/drawing/2014/main" id="{56F5DF6C-3E7B-4612-A71B-D19AF208A5A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9" name="正方形/長方形 448">
          <a:extLst>
            <a:ext uri="{FF2B5EF4-FFF2-40B4-BE49-F238E27FC236}">
              <a16:creationId xmlns:a16="http://schemas.microsoft.com/office/drawing/2014/main" id="{49AE7FD8-DC5D-4F77-9232-A91530DA0EC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0" name="正方形/長方形 449">
          <a:extLst>
            <a:ext uri="{FF2B5EF4-FFF2-40B4-BE49-F238E27FC236}">
              <a16:creationId xmlns:a16="http://schemas.microsoft.com/office/drawing/2014/main" id="{5B9B497B-7E57-42B6-A920-C9695335A187}"/>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1" name="テキスト ボックス 450">
          <a:extLst>
            <a:ext uri="{FF2B5EF4-FFF2-40B4-BE49-F238E27FC236}">
              <a16:creationId xmlns:a16="http://schemas.microsoft.com/office/drawing/2014/main" id="{1FE1082E-94BE-4396-A99B-AEC84249E588}"/>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2" name="直線コネクタ 451">
          <a:extLst>
            <a:ext uri="{FF2B5EF4-FFF2-40B4-BE49-F238E27FC236}">
              <a16:creationId xmlns:a16="http://schemas.microsoft.com/office/drawing/2014/main" id="{52F0D4BE-08C3-457B-825F-6CA3FEA35683}"/>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3" name="直線コネクタ 452">
          <a:extLst>
            <a:ext uri="{FF2B5EF4-FFF2-40B4-BE49-F238E27FC236}">
              <a16:creationId xmlns:a16="http://schemas.microsoft.com/office/drawing/2014/main" id="{52A593F8-DB43-4136-8DDF-16AAFA2F2A78}"/>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4" name="テキスト ボックス 453">
          <a:extLst>
            <a:ext uri="{FF2B5EF4-FFF2-40B4-BE49-F238E27FC236}">
              <a16:creationId xmlns:a16="http://schemas.microsoft.com/office/drawing/2014/main" id="{3F64D34B-0289-4B6C-A1E9-8A10A9109D6B}"/>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5" name="直線コネクタ 454">
          <a:extLst>
            <a:ext uri="{FF2B5EF4-FFF2-40B4-BE49-F238E27FC236}">
              <a16:creationId xmlns:a16="http://schemas.microsoft.com/office/drawing/2014/main" id="{6C619D47-9E09-417F-BB74-2911CA00275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6" name="テキスト ボックス 455">
          <a:extLst>
            <a:ext uri="{FF2B5EF4-FFF2-40B4-BE49-F238E27FC236}">
              <a16:creationId xmlns:a16="http://schemas.microsoft.com/office/drawing/2014/main" id="{A17D0D3D-CCAA-4282-ADCE-78B0D9D69B7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7" name="直線コネクタ 456">
          <a:extLst>
            <a:ext uri="{FF2B5EF4-FFF2-40B4-BE49-F238E27FC236}">
              <a16:creationId xmlns:a16="http://schemas.microsoft.com/office/drawing/2014/main" id="{019FED7C-7C38-43E3-B575-5F46A159CB51}"/>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8" name="テキスト ボックス 457">
          <a:extLst>
            <a:ext uri="{FF2B5EF4-FFF2-40B4-BE49-F238E27FC236}">
              <a16:creationId xmlns:a16="http://schemas.microsoft.com/office/drawing/2014/main" id="{EEC35655-8424-4995-8793-98DD7932E79B}"/>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9" name="直線コネクタ 458">
          <a:extLst>
            <a:ext uri="{FF2B5EF4-FFF2-40B4-BE49-F238E27FC236}">
              <a16:creationId xmlns:a16="http://schemas.microsoft.com/office/drawing/2014/main" id="{3C8FE03D-80DD-4CBD-A302-B1A5C562A1D5}"/>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60" name="テキスト ボックス 459">
          <a:extLst>
            <a:ext uri="{FF2B5EF4-FFF2-40B4-BE49-F238E27FC236}">
              <a16:creationId xmlns:a16="http://schemas.microsoft.com/office/drawing/2014/main" id="{DF050CB0-E662-480B-A6F4-971D52445EBF}"/>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1" name="直線コネクタ 460">
          <a:extLst>
            <a:ext uri="{FF2B5EF4-FFF2-40B4-BE49-F238E27FC236}">
              <a16:creationId xmlns:a16="http://schemas.microsoft.com/office/drawing/2014/main" id="{70DABA73-0898-44FD-9EA7-A2169543A88E}"/>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2" name="テキスト ボックス 461">
          <a:extLst>
            <a:ext uri="{FF2B5EF4-FFF2-40B4-BE49-F238E27FC236}">
              <a16:creationId xmlns:a16="http://schemas.microsoft.com/office/drawing/2014/main" id="{BBE136A7-4AD3-4438-820F-1628F2A9BE9C}"/>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3" name="直線コネクタ 462">
          <a:extLst>
            <a:ext uri="{FF2B5EF4-FFF2-40B4-BE49-F238E27FC236}">
              <a16:creationId xmlns:a16="http://schemas.microsoft.com/office/drawing/2014/main" id="{3B8FFD47-CD45-4C8C-B422-34B7C0CF4FF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4" name="テキスト ボックス 463">
          <a:extLst>
            <a:ext uri="{FF2B5EF4-FFF2-40B4-BE49-F238E27FC236}">
              <a16:creationId xmlns:a16="http://schemas.microsoft.com/office/drawing/2014/main" id="{88E1B87B-522F-4E04-ACF4-25916E98D41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5" name="【市民会館】&#10;一人当たり面積グラフ枠">
          <a:extLst>
            <a:ext uri="{FF2B5EF4-FFF2-40B4-BE49-F238E27FC236}">
              <a16:creationId xmlns:a16="http://schemas.microsoft.com/office/drawing/2014/main" id="{1F3D32C0-F560-4354-9478-63BFC395381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15239</xdr:rowOff>
    </xdr:from>
    <xdr:to>
      <xdr:col>54</xdr:col>
      <xdr:colOff>189865</xdr:colOff>
      <xdr:row>108</xdr:row>
      <xdr:rowOff>53339</xdr:rowOff>
    </xdr:to>
    <xdr:cxnSp macro="">
      <xdr:nvCxnSpPr>
        <xdr:cNvPr id="466" name="直線コネクタ 465">
          <a:extLst>
            <a:ext uri="{FF2B5EF4-FFF2-40B4-BE49-F238E27FC236}">
              <a16:creationId xmlns:a16="http://schemas.microsoft.com/office/drawing/2014/main" id="{6F0E06B4-3C35-4888-A89E-9313EC0ADD0B}"/>
            </a:ext>
          </a:extLst>
        </xdr:cNvPr>
        <xdr:cNvCxnSpPr/>
      </xdr:nvCxnSpPr>
      <xdr:spPr>
        <a:xfrm flipV="1">
          <a:off x="10476865" y="171602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67" name="【市民会館】&#10;一人当たり面積最小値テキスト">
          <a:extLst>
            <a:ext uri="{FF2B5EF4-FFF2-40B4-BE49-F238E27FC236}">
              <a16:creationId xmlns:a16="http://schemas.microsoft.com/office/drawing/2014/main" id="{D652CF62-E5D3-47C0-8E41-83D8B52439F5}"/>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68" name="直線コネクタ 467">
          <a:extLst>
            <a:ext uri="{FF2B5EF4-FFF2-40B4-BE49-F238E27FC236}">
              <a16:creationId xmlns:a16="http://schemas.microsoft.com/office/drawing/2014/main" id="{6C47C018-F078-4550-BF5D-BC2FF911F400}"/>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133366</xdr:rowOff>
    </xdr:from>
    <xdr:ext cx="469744" cy="259045"/>
    <xdr:sp macro="" textlink="">
      <xdr:nvSpPr>
        <xdr:cNvPr id="469" name="【市民会館】&#10;一人当たり面積最大値テキスト">
          <a:extLst>
            <a:ext uri="{FF2B5EF4-FFF2-40B4-BE49-F238E27FC236}">
              <a16:creationId xmlns:a16="http://schemas.microsoft.com/office/drawing/2014/main" id="{12998C56-E616-479F-B7B5-DAA204EAF8C4}"/>
            </a:ext>
          </a:extLst>
        </xdr:cNvPr>
        <xdr:cNvSpPr txBox="1"/>
      </xdr:nvSpPr>
      <xdr:spPr>
        <a:xfrm>
          <a:off x="10515600" y="16935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15239</xdr:rowOff>
    </xdr:from>
    <xdr:to>
      <xdr:col>55</xdr:col>
      <xdr:colOff>88900</xdr:colOff>
      <xdr:row>100</xdr:row>
      <xdr:rowOff>15239</xdr:rowOff>
    </xdr:to>
    <xdr:cxnSp macro="">
      <xdr:nvCxnSpPr>
        <xdr:cNvPr id="470" name="直線コネクタ 469">
          <a:extLst>
            <a:ext uri="{FF2B5EF4-FFF2-40B4-BE49-F238E27FC236}">
              <a16:creationId xmlns:a16="http://schemas.microsoft.com/office/drawing/2014/main" id="{4097C147-CC6A-410A-816D-D8010DFF832B}"/>
            </a:ext>
          </a:extLst>
        </xdr:cNvPr>
        <xdr:cNvCxnSpPr/>
      </xdr:nvCxnSpPr>
      <xdr:spPr>
        <a:xfrm>
          <a:off x="10388600" y="1716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90188</xdr:rowOff>
    </xdr:from>
    <xdr:ext cx="469744" cy="259045"/>
    <xdr:sp macro="" textlink="">
      <xdr:nvSpPr>
        <xdr:cNvPr id="471" name="【市民会館】&#10;一人当たり面積平均値テキスト">
          <a:extLst>
            <a:ext uri="{FF2B5EF4-FFF2-40B4-BE49-F238E27FC236}">
              <a16:creationId xmlns:a16="http://schemas.microsoft.com/office/drawing/2014/main" id="{13B4F72B-AC29-436B-B72A-DAFCAC6427AF}"/>
            </a:ext>
          </a:extLst>
        </xdr:cNvPr>
        <xdr:cNvSpPr txBox="1"/>
      </xdr:nvSpPr>
      <xdr:spPr>
        <a:xfrm>
          <a:off x="10515600" y="17920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67311</xdr:rowOff>
    </xdr:from>
    <xdr:to>
      <xdr:col>55</xdr:col>
      <xdr:colOff>50800</xdr:colOff>
      <xdr:row>105</xdr:row>
      <xdr:rowOff>168911</xdr:rowOff>
    </xdr:to>
    <xdr:sp macro="" textlink="">
      <xdr:nvSpPr>
        <xdr:cNvPr id="472" name="フローチャート: 判断 471">
          <a:extLst>
            <a:ext uri="{FF2B5EF4-FFF2-40B4-BE49-F238E27FC236}">
              <a16:creationId xmlns:a16="http://schemas.microsoft.com/office/drawing/2014/main" id="{81B2B946-0F43-4A6F-B8C6-CE9AFD2759F6}"/>
            </a:ext>
          </a:extLst>
        </xdr:cNvPr>
        <xdr:cNvSpPr/>
      </xdr:nvSpPr>
      <xdr:spPr>
        <a:xfrm>
          <a:off x="10426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67311</xdr:rowOff>
    </xdr:from>
    <xdr:to>
      <xdr:col>50</xdr:col>
      <xdr:colOff>165100</xdr:colOff>
      <xdr:row>105</xdr:row>
      <xdr:rowOff>168911</xdr:rowOff>
    </xdr:to>
    <xdr:sp macro="" textlink="">
      <xdr:nvSpPr>
        <xdr:cNvPr id="473" name="フローチャート: 判断 472">
          <a:extLst>
            <a:ext uri="{FF2B5EF4-FFF2-40B4-BE49-F238E27FC236}">
              <a16:creationId xmlns:a16="http://schemas.microsoft.com/office/drawing/2014/main" id="{3A6006FB-1F54-4F78-8662-117CBC45A692}"/>
            </a:ext>
          </a:extLst>
        </xdr:cNvPr>
        <xdr:cNvSpPr/>
      </xdr:nvSpPr>
      <xdr:spPr>
        <a:xfrm>
          <a:off x="9588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74" name="フローチャート: 判断 473">
          <a:extLst>
            <a:ext uri="{FF2B5EF4-FFF2-40B4-BE49-F238E27FC236}">
              <a16:creationId xmlns:a16="http://schemas.microsoft.com/office/drawing/2014/main" id="{FEF8F21E-73E0-4E40-B730-EDCAACA52676}"/>
            </a:ext>
          </a:extLst>
        </xdr:cNvPr>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67311</xdr:rowOff>
    </xdr:from>
    <xdr:to>
      <xdr:col>41</xdr:col>
      <xdr:colOff>101600</xdr:colOff>
      <xdr:row>105</xdr:row>
      <xdr:rowOff>168911</xdr:rowOff>
    </xdr:to>
    <xdr:sp macro="" textlink="">
      <xdr:nvSpPr>
        <xdr:cNvPr id="475" name="フローチャート: 判断 474">
          <a:extLst>
            <a:ext uri="{FF2B5EF4-FFF2-40B4-BE49-F238E27FC236}">
              <a16:creationId xmlns:a16="http://schemas.microsoft.com/office/drawing/2014/main" id="{3FE5406C-AB46-4E5E-92FE-9DC23BDBC986}"/>
            </a:ext>
          </a:extLst>
        </xdr:cNvPr>
        <xdr:cNvSpPr/>
      </xdr:nvSpPr>
      <xdr:spPr>
        <a:xfrm>
          <a:off x="7810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67311</xdr:rowOff>
    </xdr:from>
    <xdr:to>
      <xdr:col>36</xdr:col>
      <xdr:colOff>165100</xdr:colOff>
      <xdr:row>105</xdr:row>
      <xdr:rowOff>168911</xdr:rowOff>
    </xdr:to>
    <xdr:sp macro="" textlink="">
      <xdr:nvSpPr>
        <xdr:cNvPr id="476" name="フローチャート: 判断 475">
          <a:extLst>
            <a:ext uri="{FF2B5EF4-FFF2-40B4-BE49-F238E27FC236}">
              <a16:creationId xmlns:a16="http://schemas.microsoft.com/office/drawing/2014/main" id="{2C236D54-A07C-42B0-A087-E98EE5C57DF7}"/>
            </a:ext>
          </a:extLst>
        </xdr:cNvPr>
        <xdr:cNvSpPr/>
      </xdr:nvSpPr>
      <xdr:spPr>
        <a:xfrm>
          <a:off x="6921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66985CEB-22D6-4A2B-90C6-B03970D9769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65FD6DDD-951B-4C7A-AF63-E9DE69E02E4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7F7D8D96-12BC-4A3F-A5A8-2C76F640A68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A0013B6E-786D-49CB-94FB-25C5B79DC48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CF3BBA1B-1DCB-4AC4-9250-776B5E6BDB3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97789</xdr:rowOff>
    </xdr:from>
    <xdr:to>
      <xdr:col>55</xdr:col>
      <xdr:colOff>50800</xdr:colOff>
      <xdr:row>108</xdr:row>
      <xdr:rowOff>27939</xdr:rowOff>
    </xdr:to>
    <xdr:sp macro="" textlink="">
      <xdr:nvSpPr>
        <xdr:cNvPr id="482" name="楕円 481">
          <a:extLst>
            <a:ext uri="{FF2B5EF4-FFF2-40B4-BE49-F238E27FC236}">
              <a16:creationId xmlns:a16="http://schemas.microsoft.com/office/drawing/2014/main" id="{7B635B2C-05AD-4615-AB5D-B7ECC3FEA407}"/>
            </a:ext>
          </a:extLst>
        </xdr:cNvPr>
        <xdr:cNvSpPr/>
      </xdr:nvSpPr>
      <xdr:spPr>
        <a:xfrm>
          <a:off x="10426700" y="184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12716</xdr:rowOff>
    </xdr:from>
    <xdr:ext cx="469744" cy="259045"/>
    <xdr:sp macro="" textlink="">
      <xdr:nvSpPr>
        <xdr:cNvPr id="483" name="【市民会館】&#10;一人当たり面積該当値テキスト">
          <a:extLst>
            <a:ext uri="{FF2B5EF4-FFF2-40B4-BE49-F238E27FC236}">
              <a16:creationId xmlns:a16="http://schemas.microsoft.com/office/drawing/2014/main" id="{E0F6CAC3-F111-4802-BD57-604A45FD57B0}"/>
            </a:ext>
          </a:extLst>
        </xdr:cNvPr>
        <xdr:cNvSpPr txBox="1"/>
      </xdr:nvSpPr>
      <xdr:spPr>
        <a:xfrm>
          <a:off x="10515600" y="18357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97789</xdr:rowOff>
    </xdr:from>
    <xdr:to>
      <xdr:col>50</xdr:col>
      <xdr:colOff>165100</xdr:colOff>
      <xdr:row>108</xdr:row>
      <xdr:rowOff>27939</xdr:rowOff>
    </xdr:to>
    <xdr:sp macro="" textlink="">
      <xdr:nvSpPr>
        <xdr:cNvPr id="484" name="楕円 483">
          <a:extLst>
            <a:ext uri="{FF2B5EF4-FFF2-40B4-BE49-F238E27FC236}">
              <a16:creationId xmlns:a16="http://schemas.microsoft.com/office/drawing/2014/main" id="{71D62A47-20BD-4880-90F0-DDDD810147DB}"/>
            </a:ext>
          </a:extLst>
        </xdr:cNvPr>
        <xdr:cNvSpPr/>
      </xdr:nvSpPr>
      <xdr:spPr>
        <a:xfrm>
          <a:off x="9588500" y="184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148589</xdr:rowOff>
    </xdr:from>
    <xdr:to>
      <xdr:col>55</xdr:col>
      <xdr:colOff>0</xdr:colOff>
      <xdr:row>107</xdr:row>
      <xdr:rowOff>148589</xdr:rowOff>
    </xdr:to>
    <xdr:cxnSp macro="">
      <xdr:nvCxnSpPr>
        <xdr:cNvPr id="485" name="直線コネクタ 484">
          <a:extLst>
            <a:ext uri="{FF2B5EF4-FFF2-40B4-BE49-F238E27FC236}">
              <a16:creationId xmlns:a16="http://schemas.microsoft.com/office/drawing/2014/main" id="{94235616-7E8F-45D0-AF5C-4E5371CB0418}"/>
            </a:ext>
          </a:extLst>
        </xdr:cNvPr>
        <xdr:cNvCxnSpPr/>
      </xdr:nvCxnSpPr>
      <xdr:spPr>
        <a:xfrm>
          <a:off x="9639300" y="184937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90170</xdr:rowOff>
    </xdr:from>
    <xdr:to>
      <xdr:col>46</xdr:col>
      <xdr:colOff>38100</xdr:colOff>
      <xdr:row>108</xdr:row>
      <xdr:rowOff>20320</xdr:rowOff>
    </xdr:to>
    <xdr:sp macro="" textlink="">
      <xdr:nvSpPr>
        <xdr:cNvPr id="486" name="楕円 485">
          <a:extLst>
            <a:ext uri="{FF2B5EF4-FFF2-40B4-BE49-F238E27FC236}">
              <a16:creationId xmlns:a16="http://schemas.microsoft.com/office/drawing/2014/main" id="{E2587F6A-F3DE-43C9-8AAA-987ED184006F}"/>
            </a:ext>
          </a:extLst>
        </xdr:cNvPr>
        <xdr:cNvSpPr/>
      </xdr:nvSpPr>
      <xdr:spPr>
        <a:xfrm>
          <a:off x="8699500" y="1843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140970</xdr:rowOff>
    </xdr:from>
    <xdr:to>
      <xdr:col>50</xdr:col>
      <xdr:colOff>114300</xdr:colOff>
      <xdr:row>107</xdr:row>
      <xdr:rowOff>148589</xdr:rowOff>
    </xdr:to>
    <xdr:cxnSp macro="">
      <xdr:nvCxnSpPr>
        <xdr:cNvPr id="487" name="直線コネクタ 486">
          <a:extLst>
            <a:ext uri="{FF2B5EF4-FFF2-40B4-BE49-F238E27FC236}">
              <a16:creationId xmlns:a16="http://schemas.microsoft.com/office/drawing/2014/main" id="{8EF20162-D8EC-4341-93FD-29C3D49DDD56}"/>
            </a:ext>
          </a:extLst>
        </xdr:cNvPr>
        <xdr:cNvCxnSpPr/>
      </xdr:nvCxnSpPr>
      <xdr:spPr>
        <a:xfrm>
          <a:off x="8750300" y="184861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90170</xdr:rowOff>
    </xdr:from>
    <xdr:to>
      <xdr:col>41</xdr:col>
      <xdr:colOff>101600</xdr:colOff>
      <xdr:row>108</xdr:row>
      <xdr:rowOff>20320</xdr:rowOff>
    </xdr:to>
    <xdr:sp macro="" textlink="">
      <xdr:nvSpPr>
        <xdr:cNvPr id="488" name="楕円 487">
          <a:extLst>
            <a:ext uri="{FF2B5EF4-FFF2-40B4-BE49-F238E27FC236}">
              <a16:creationId xmlns:a16="http://schemas.microsoft.com/office/drawing/2014/main" id="{3D817976-F248-4831-92EB-ED51F21E0626}"/>
            </a:ext>
          </a:extLst>
        </xdr:cNvPr>
        <xdr:cNvSpPr/>
      </xdr:nvSpPr>
      <xdr:spPr>
        <a:xfrm>
          <a:off x="7810500" y="1843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140970</xdr:rowOff>
    </xdr:from>
    <xdr:to>
      <xdr:col>45</xdr:col>
      <xdr:colOff>177800</xdr:colOff>
      <xdr:row>107</xdr:row>
      <xdr:rowOff>140970</xdr:rowOff>
    </xdr:to>
    <xdr:cxnSp macro="">
      <xdr:nvCxnSpPr>
        <xdr:cNvPr id="489" name="直線コネクタ 488">
          <a:extLst>
            <a:ext uri="{FF2B5EF4-FFF2-40B4-BE49-F238E27FC236}">
              <a16:creationId xmlns:a16="http://schemas.microsoft.com/office/drawing/2014/main" id="{307E0355-7D93-4A42-97F1-C1C6A75D08B4}"/>
            </a:ext>
          </a:extLst>
        </xdr:cNvPr>
        <xdr:cNvCxnSpPr/>
      </xdr:nvCxnSpPr>
      <xdr:spPr>
        <a:xfrm>
          <a:off x="7861300" y="18486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90170</xdr:rowOff>
    </xdr:from>
    <xdr:to>
      <xdr:col>36</xdr:col>
      <xdr:colOff>165100</xdr:colOff>
      <xdr:row>108</xdr:row>
      <xdr:rowOff>20320</xdr:rowOff>
    </xdr:to>
    <xdr:sp macro="" textlink="">
      <xdr:nvSpPr>
        <xdr:cNvPr id="490" name="楕円 489">
          <a:extLst>
            <a:ext uri="{FF2B5EF4-FFF2-40B4-BE49-F238E27FC236}">
              <a16:creationId xmlns:a16="http://schemas.microsoft.com/office/drawing/2014/main" id="{2DFD1BB2-0832-4A66-82B7-6CAFACC1DD7E}"/>
            </a:ext>
          </a:extLst>
        </xdr:cNvPr>
        <xdr:cNvSpPr/>
      </xdr:nvSpPr>
      <xdr:spPr>
        <a:xfrm>
          <a:off x="6921500" y="1843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140970</xdr:rowOff>
    </xdr:from>
    <xdr:to>
      <xdr:col>41</xdr:col>
      <xdr:colOff>50800</xdr:colOff>
      <xdr:row>107</xdr:row>
      <xdr:rowOff>140970</xdr:rowOff>
    </xdr:to>
    <xdr:cxnSp macro="">
      <xdr:nvCxnSpPr>
        <xdr:cNvPr id="491" name="直線コネクタ 490">
          <a:extLst>
            <a:ext uri="{FF2B5EF4-FFF2-40B4-BE49-F238E27FC236}">
              <a16:creationId xmlns:a16="http://schemas.microsoft.com/office/drawing/2014/main" id="{C3A005DB-25F6-4578-A9A0-793C95A33051}"/>
            </a:ext>
          </a:extLst>
        </xdr:cNvPr>
        <xdr:cNvCxnSpPr/>
      </xdr:nvCxnSpPr>
      <xdr:spPr>
        <a:xfrm>
          <a:off x="6972300" y="18486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13988</xdr:rowOff>
    </xdr:from>
    <xdr:ext cx="469744" cy="259045"/>
    <xdr:sp macro="" textlink="">
      <xdr:nvSpPr>
        <xdr:cNvPr id="492" name="n_1aveValue【市民会館】&#10;一人当たり面積">
          <a:extLst>
            <a:ext uri="{FF2B5EF4-FFF2-40B4-BE49-F238E27FC236}">
              <a16:creationId xmlns:a16="http://schemas.microsoft.com/office/drawing/2014/main" id="{FCF259DE-CA8D-4DCE-A87B-4A69227432AD}"/>
            </a:ext>
          </a:extLst>
        </xdr:cNvPr>
        <xdr:cNvSpPr txBox="1"/>
      </xdr:nvSpPr>
      <xdr:spPr>
        <a:xfrm>
          <a:off x="93917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93" name="n_2aveValue【市民会館】&#10;一人当たり面積">
          <a:extLst>
            <a:ext uri="{FF2B5EF4-FFF2-40B4-BE49-F238E27FC236}">
              <a16:creationId xmlns:a16="http://schemas.microsoft.com/office/drawing/2014/main" id="{D17BE839-368D-412F-BBB2-F34033970B27}"/>
            </a:ext>
          </a:extLst>
        </xdr:cNvPr>
        <xdr:cNvSpPr txBox="1"/>
      </xdr:nvSpPr>
      <xdr:spPr>
        <a:xfrm>
          <a:off x="8515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13988</xdr:rowOff>
    </xdr:from>
    <xdr:ext cx="469744" cy="259045"/>
    <xdr:sp macro="" textlink="">
      <xdr:nvSpPr>
        <xdr:cNvPr id="494" name="n_3aveValue【市民会館】&#10;一人当たり面積">
          <a:extLst>
            <a:ext uri="{FF2B5EF4-FFF2-40B4-BE49-F238E27FC236}">
              <a16:creationId xmlns:a16="http://schemas.microsoft.com/office/drawing/2014/main" id="{4ABBD111-3E20-40D6-8D30-A1815B3F3918}"/>
            </a:ext>
          </a:extLst>
        </xdr:cNvPr>
        <xdr:cNvSpPr txBox="1"/>
      </xdr:nvSpPr>
      <xdr:spPr>
        <a:xfrm>
          <a:off x="7626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13988</xdr:rowOff>
    </xdr:from>
    <xdr:ext cx="469744" cy="259045"/>
    <xdr:sp macro="" textlink="">
      <xdr:nvSpPr>
        <xdr:cNvPr id="495" name="n_4aveValue【市民会館】&#10;一人当たり面積">
          <a:extLst>
            <a:ext uri="{FF2B5EF4-FFF2-40B4-BE49-F238E27FC236}">
              <a16:creationId xmlns:a16="http://schemas.microsoft.com/office/drawing/2014/main" id="{655A1CF9-38AC-4B30-A542-B8BE3A21D48F}"/>
            </a:ext>
          </a:extLst>
        </xdr:cNvPr>
        <xdr:cNvSpPr txBox="1"/>
      </xdr:nvSpPr>
      <xdr:spPr>
        <a:xfrm>
          <a:off x="6737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19066</xdr:rowOff>
    </xdr:from>
    <xdr:ext cx="469744" cy="259045"/>
    <xdr:sp macro="" textlink="">
      <xdr:nvSpPr>
        <xdr:cNvPr id="496" name="n_1mainValue【市民会館】&#10;一人当たり面積">
          <a:extLst>
            <a:ext uri="{FF2B5EF4-FFF2-40B4-BE49-F238E27FC236}">
              <a16:creationId xmlns:a16="http://schemas.microsoft.com/office/drawing/2014/main" id="{F3DF32BB-521C-4876-BCC6-2C3EA9509FE2}"/>
            </a:ext>
          </a:extLst>
        </xdr:cNvPr>
        <xdr:cNvSpPr txBox="1"/>
      </xdr:nvSpPr>
      <xdr:spPr>
        <a:xfrm>
          <a:off x="9391727" y="1853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11447</xdr:rowOff>
    </xdr:from>
    <xdr:ext cx="469744" cy="259045"/>
    <xdr:sp macro="" textlink="">
      <xdr:nvSpPr>
        <xdr:cNvPr id="497" name="n_2mainValue【市民会館】&#10;一人当たり面積">
          <a:extLst>
            <a:ext uri="{FF2B5EF4-FFF2-40B4-BE49-F238E27FC236}">
              <a16:creationId xmlns:a16="http://schemas.microsoft.com/office/drawing/2014/main" id="{449CA6DD-A059-40DC-9320-3F0CEDC5B462}"/>
            </a:ext>
          </a:extLst>
        </xdr:cNvPr>
        <xdr:cNvSpPr txBox="1"/>
      </xdr:nvSpPr>
      <xdr:spPr>
        <a:xfrm>
          <a:off x="8515427" y="1852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11447</xdr:rowOff>
    </xdr:from>
    <xdr:ext cx="469744" cy="259045"/>
    <xdr:sp macro="" textlink="">
      <xdr:nvSpPr>
        <xdr:cNvPr id="498" name="n_3mainValue【市民会館】&#10;一人当たり面積">
          <a:extLst>
            <a:ext uri="{FF2B5EF4-FFF2-40B4-BE49-F238E27FC236}">
              <a16:creationId xmlns:a16="http://schemas.microsoft.com/office/drawing/2014/main" id="{36D9E4DC-E27F-4FB2-A822-E7DDBBAD44F6}"/>
            </a:ext>
          </a:extLst>
        </xdr:cNvPr>
        <xdr:cNvSpPr txBox="1"/>
      </xdr:nvSpPr>
      <xdr:spPr>
        <a:xfrm>
          <a:off x="7626427" y="1852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11447</xdr:rowOff>
    </xdr:from>
    <xdr:ext cx="469744" cy="259045"/>
    <xdr:sp macro="" textlink="">
      <xdr:nvSpPr>
        <xdr:cNvPr id="499" name="n_4mainValue【市民会館】&#10;一人当たり面積">
          <a:extLst>
            <a:ext uri="{FF2B5EF4-FFF2-40B4-BE49-F238E27FC236}">
              <a16:creationId xmlns:a16="http://schemas.microsoft.com/office/drawing/2014/main" id="{1A017366-6F1D-40EE-A29B-075FB8C636F5}"/>
            </a:ext>
          </a:extLst>
        </xdr:cNvPr>
        <xdr:cNvSpPr txBox="1"/>
      </xdr:nvSpPr>
      <xdr:spPr>
        <a:xfrm>
          <a:off x="6737427" y="1852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0" name="正方形/長方形 499">
          <a:extLst>
            <a:ext uri="{FF2B5EF4-FFF2-40B4-BE49-F238E27FC236}">
              <a16:creationId xmlns:a16="http://schemas.microsoft.com/office/drawing/2014/main" id="{AE1543E6-8FA1-4151-B15B-450D9D7ED28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1" name="正方形/長方形 500">
          <a:extLst>
            <a:ext uri="{FF2B5EF4-FFF2-40B4-BE49-F238E27FC236}">
              <a16:creationId xmlns:a16="http://schemas.microsoft.com/office/drawing/2014/main" id="{AB318374-D274-4D03-A10D-BC884D14D6B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2" name="正方形/長方形 501">
          <a:extLst>
            <a:ext uri="{FF2B5EF4-FFF2-40B4-BE49-F238E27FC236}">
              <a16:creationId xmlns:a16="http://schemas.microsoft.com/office/drawing/2014/main" id="{BE957189-A37B-4044-BE7D-DFF011A5DB6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3" name="正方形/長方形 502">
          <a:extLst>
            <a:ext uri="{FF2B5EF4-FFF2-40B4-BE49-F238E27FC236}">
              <a16:creationId xmlns:a16="http://schemas.microsoft.com/office/drawing/2014/main" id="{591A375E-2212-4D91-AB57-8A34C5D3686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4" name="正方形/長方形 503">
          <a:extLst>
            <a:ext uri="{FF2B5EF4-FFF2-40B4-BE49-F238E27FC236}">
              <a16:creationId xmlns:a16="http://schemas.microsoft.com/office/drawing/2014/main" id="{135A625E-6791-449E-B5E6-693F6C2F14A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5" name="正方形/長方形 504">
          <a:extLst>
            <a:ext uri="{FF2B5EF4-FFF2-40B4-BE49-F238E27FC236}">
              <a16:creationId xmlns:a16="http://schemas.microsoft.com/office/drawing/2014/main" id="{DF8C85AD-59E8-4BD1-B5C9-6F3F4AB1E9B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6" name="正方形/長方形 505">
          <a:extLst>
            <a:ext uri="{FF2B5EF4-FFF2-40B4-BE49-F238E27FC236}">
              <a16:creationId xmlns:a16="http://schemas.microsoft.com/office/drawing/2014/main" id="{5DFC1362-B339-4BFB-BA8E-EE277A453BB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7" name="正方形/長方形 506">
          <a:extLst>
            <a:ext uri="{FF2B5EF4-FFF2-40B4-BE49-F238E27FC236}">
              <a16:creationId xmlns:a16="http://schemas.microsoft.com/office/drawing/2014/main" id="{A3B4D8F4-E9DB-4217-A1B7-804CA2AEC70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8" name="テキスト ボックス 507">
          <a:extLst>
            <a:ext uri="{FF2B5EF4-FFF2-40B4-BE49-F238E27FC236}">
              <a16:creationId xmlns:a16="http://schemas.microsoft.com/office/drawing/2014/main" id="{7575BEB5-6EF2-46B7-A28B-447FBCBEA26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9" name="直線コネクタ 508">
          <a:extLst>
            <a:ext uri="{FF2B5EF4-FFF2-40B4-BE49-F238E27FC236}">
              <a16:creationId xmlns:a16="http://schemas.microsoft.com/office/drawing/2014/main" id="{DEBA6A76-20B8-4D5A-B86D-408285C47A8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10" name="テキスト ボックス 509">
          <a:extLst>
            <a:ext uri="{FF2B5EF4-FFF2-40B4-BE49-F238E27FC236}">
              <a16:creationId xmlns:a16="http://schemas.microsoft.com/office/drawing/2014/main" id="{0AE9BD52-B203-4B4A-A2C1-892AE238E4F7}"/>
            </a:ext>
          </a:extLst>
        </xdr:cNvPr>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1" name="直線コネクタ 510">
          <a:extLst>
            <a:ext uri="{FF2B5EF4-FFF2-40B4-BE49-F238E27FC236}">
              <a16:creationId xmlns:a16="http://schemas.microsoft.com/office/drawing/2014/main" id="{1CBF13D8-37AC-4659-BD51-0D2B8990BFDA}"/>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12" name="テキスト ボックス 511">
          <a:extLst>
            <a:ext uri="{FF2B5EF4-FFF2-40B4-BE49-F238E27FC236}">
              <a16:creationId xmlns:a16="http://schemas.microsoft.com/office/drawing/2014/main" id="{B86E8C66-6764-45B9-A686-EA84DEBE5CA4}"/>
            </a:ext>
          </a:extLst>
        </xdr:cNvPr>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3" name="直線コネクタ 512">
          <a:extLst>
            <a:ext uri="{FF2B5EF4-FFF2-40B4-BE49-F238E27FC236}">
              <a16:creationId xmlns:a16="http://schemas.microsoft.com/office/drawing/2014/main" id="{0317B8DE-F710-4E42-A77E-1BE3B9DD3B87}"/>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4" name="テキスト ボックス 513">
          <a:extLst>
            <a:ext uri="{FF2B5EF4-FFF2-40B4-BE49-F238E27FC236}">
              <a16:creationId xmlns:a16="http://schemas.microsoft.com/office/drawing/2014/main" id="{574ED6C1-F049-4B68-ABF5-7E99601837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5" name="直線コネクタ 514">
          <a:extLst>
            <a:ext uri="{FF2B5EF4-FFF2-40B4-BE49-F238E27FC236}">
              <a16:creationId xmlns:a16="http://schemas.microsoft.com/office/drawing/2014/main" id="{A19BC6D9-B1EC-4628-B8CA-37EDCD5D81D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6" name="テキスト ボックス 515">
          <a:extLst>
            <a:ext uri="{FF2B5EF4-FFF2-40B4-BE49-F238E27FC236}">
              <a16:creationId xmlns:a16="http://schemas.microsoft.com/office/drawing/2014/main" id="{7DC97AAB-AFA4-47D8-A27F-B5B0E5E6E687}"/>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7" name="直線コネクタ 516">
          <a:extLst>
            <a:ext uri="{FF2B5EF4-FFF2-40B4-BE49-F238E27FC236}">
              <a16:creationId xmlns:a16="http://schemas.microsoft.com/office/drawing/2014/main" id="{0AA59E59-BE47-42A3-A620-5964A291A2A4}"/>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8" name="テキスト ボックス 517">
          <a:extLst>
            <a:ext uri="{FF2B5EF4-FFF2-40B4-BE49-F238E27FC236}">
              <a16:creationId xmlns:a16="http://schemas.microsoft.com/office/drawing/2014/main" id="{CEA49A77-558B-4C88-A884-424165A7342E}"/>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9" name="直線コネクタ 518">
          <a:extLst>
            <a:ext uri="{FF2B5EF4-FFF2-40B4-BE49-F238E27FC236}">
              <a16:creationId xmlns:a16="http://schemas.microsoft.com/office/drawing/2014/main" id="{AEFFCD90-0643-41BE-842A-D2155549A2C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20" name="テキスト ボックス 519">
          <a:extLst>
            <a:ext uri="{FF2B5EF4-FFF2-40B4-BE49-F238E27FC236}">
              <a16:creationId xmlns:a16="http://schemas.microsoft.com/office/drawing/2014/main" id="{B6E74ED4-6C69-4954-92D5-0572C757B0C2}"/>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1" name="直線コネクタ 520">
          <a:extLst>
            <a:ext uri="{FF2B5EF4-FFF2-40B4-BE49-F238E27FC236}">
              <a16:creationId xmlns:a16="http://schemas.microsoft.com/office/drawing/2014/main" id="{25425493-E227-4EFA-976C-CBC964327BB9}"/>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22" name="テキスト ボックス 521">
          <a:extLst>
            <a:ext uri="{FF2B5EF4-FFF2-40B4-BE49-F238E27FC236}">
              <a16:creationId xmlns:a16="http://schemas.microsoft.com/office/drawing/2014/main" id="{A90D565B-18FC-4545-81C7-A7E134937282}"/>
            </a:ext>
          </a:extLst>
        </xdr:cNvPr>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3" name="直線コネクタ 522">
          <a:extLst>
            <a:ext uri="{FF2B5EF4-FFF2-40B4-BE49-F238E27FC236}">
              <a16:creationId xmlns:a16="http://schemas.microsoft.com/office/drawing/2014/main" id="{2B724A4E-9F6D-4616-A1EA-272CB89A1DB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24" name="テキスト ボックス 523">
          <a:extLst>
            <a:ext uri="{FF2B5EF4-FFF2-40B4-BE49-F238E27FC236}">
              <a16:creationId xmlns:a16="http://schemas.microsoft.com/office/drawing/2014/main" id="{E6BD26AF-5634-4BD3-AD28-AF74E7F96351}"/>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5" name="【一般廃棄物処理施設】&#10;有形固定資産減価償却率グラフ枠">
          <a:extLst>
            <a:ext uri="{FF2B5EF4-FFF2-40B4-BE49-F238E27FC236}">
              <a16:creationId xmlns:a16="http://schemas.microsoft.com/office/drawing/2014/main" id="{90ADA32F-D0D2-436E-91CF-22F5CD39A25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41</xdr:row>
      <xdr:rowOff>100693</xdr:rowOff>
    </xdr:to>
    <xdr:cxnSp macro="">
      <xdr:nvCxnSpPr>
        <xdr:cNvPr id="526" name="直線コネクタ 525">
          <a:extLst>
            <a:ext uri="{FF2B5EF4-FFF2-40B4-BE49-F238E27FC236}">
              <a16:creationId xmlns:a16="http://schemas.microsoft.com/office/drawing/2014/main" id="{8DE0D778-3023-4F77-A077-3444690C9331}"/>
            </a:ext>
          </a:extLst>
        </xdr:cNvPr>
        <xdr:cNvCxnSpPr/>
      </xdr:nvCxnSpPr>
      <xdr:spPr>
        <a:xfrm flipV="1">
          <a:off x="16318864" y="5823857"/>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122663</xdr:rowOff>
    </xdr:from>
    <xdr:ext cx="405111" cy="259045"/>
    <xdr:sp macro="" textlink="">
      <xdr:nvSpPr>
        <xdr:cNvPr id="527" name="【一般廃棄物処理施設】&#10;有形固定資産減価償却率最小値テキスト">
          <a:extLst>
            <a:ext uri="{FF2B5EF4-FFF2-40B4-BE49-F238E27FC236}">
              <a16:creationId xmlns:a16="http://schemas.microsoft.com/office/drawing/2014/main" id="{9AF3D68B-08A5-460D-96F2-92F240781043}"/>
            </a:ext>
          </a:extLst>
        </xdr:cNvPr>
        <xdr:cNvSpPr txBox="1"/>
      </xdr:nvSpPr>
      <xdr:spPr>
        <a:xfrm>
          <a:off x="16357600" y="7152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100693</xdr:rowOff>
    </xdr:from>
    <xdr:to>
      <xdr:col>86</xdr:col>
      <xdr:colOff>25400</xdr:colOff>
      <xdr:row>41</xdr:row>
      <xdr:rowOff>100693</xdr:rowOff>
    </xdr:to>
    <xdr:cxnSp macro="">
      <xdr:nvCxnSpPr>
        <xdr:cNvPr id="528" name="直線コネクタ 527">
          <a:extLst>
            <a:ext uri="{FF2B5EF4-FFF2-40B4-BE49-F238E27FC236}">
              <a16:creationId xmlns:a16="http://schemas.microsoft.com/office/drawing/2014/main" id="{ABBC38A2-DA9A-41AC-9506-B3F1B78B2FC0}"/>
            </a:ext>
          </a:extLst>
        </xdr:cNvPr>
        <xdr:cNvCxnSpPr/>
      </xdr:nvCxnSpPr>
      <xdr:spPr>
        <a:xfrm>
          <a:off x="16230600" y="713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529" name="【一般廃棄物処理施設】&#10;有形固定資産減価償却率最大値テキスト">
          <a:extLst>
            <a:ext uri="{FF2B5EF4-FFF2-40B4-BE49-F238E27FC236}">
              <a16:creationId xmlns:a16="http://schemas.microsoft.com/office/drawing/2014/main" id="{AECCB75F-F37D-485F-9D00-30F1D4D5A007}"/>
            </a:ext>
          </a:extLst>
        </xdr:cNvPr>
        <xdr:cNvSpPr txBox="1"/>
      </xdr:nvSpPr>
      <xdr:spPr>
        <a:xfrm>
          <a:off x="16357600" y="559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530" name="直線コネクタ 529">
          <a:extLst>
            <a:ext uri="{FF2B5EF4-FFF2-40B4-BE49-F238E27FC236}">
              <a16:creationId xmlns:a16="http://schemas.microsoft.com/office/drawing/2014/main" id="{CF2C1C4E-2B57-424A-B8DC-6B73B8999C5B}"/>
            </a:ext>
          </a:extLst>
        </xdr:cNvPr>
        <xdr:cNvCxnSpPr/>
      </xdr:nvCxnSpPr>
      <xdr:spPr>
        <a:xfrm>
          <a:off x="16230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40112</xdr:rowOff>
    </xdr:from>
    <xdr:ext cx="405111" cy="259045"/>
    <xdr:sp macro="" textlink="">
      <xdr:nvSpPr>
        <xdr:cNvPr id="531" name="【一般廃棄物処理施設】&#10;有形固定資産減価償却率平均値テキスト">
          <a:extLst>
            <a:ext uri="{FF2B5EF4-FFF2-40B4-BE49-F238E27FC236}">
              <a16:creationId xmlns:a16="http://schemas.microsoft.com/office/drawing/2014/main" id="{B00A47C8-37D3-40F6-92F9-A7ABBF6C8F0C}"/>
            </a:ext>
          </a:extLst>
        </xdr:cNvPr>
        <xdr:cNvSpPr txBox="1"/>
      </xdr:nvSpPr>
      <xdr:spPr>
        <a:xfrm>
          <a:off x="16357600" y="6898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17235</xdr:rowOff>
    </xdr:from>
    <xdr:to>
      <xdr:col>85</xdr:col>
      <xdr:colOff>177800</xdr:colOff>
      <xdr:row>41</xdr:row>
      <xdr:rowOff>118835</xdr:rowOff>
    </xdr:to>
    <xdr:sp macro="" textlink="">
      <xdr:nvSpPr>
        <xdr:cNvPr id="532" name="フローチャート: 判断 531">
          <a:extLst>
            <a:ext uri="{FF2B5EF4-FFF2-40B4-BE49-F238E27FC236}">
              <a16:creationId xmlns:a16="http://schemas.microsoft.com/office/drawing/2014/main" id="{546503D5-D75C-40B5-902C-99FEA817A5CD}"/>
            </a:ext>
          </a:extLst>
        </xdr:cNvPr>
        <xdr:cNvSpPr/>
      </xdr:nvSpPr>
      <xdr:spPr>
        <a:xfrm>
          <a:off x="16268700" y="704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147864</xdr:rowOff>
    </xdr:from>
    <xdr:to>
      <xdr:col>81</xdr:col>
      <xdr:colOff>101600</xdr:colOff>
      <xdr:row>38</xdr:row>
      <xdr:rowOff>78014</xdr:rowOff>
    </xdr:to>
    <xdr:sp macro="" textlink="">
      <xdr:nvSpPr>
        <xdr:cNvPr id="533" name="フローチャート: 判断 532">
          <a:extLst>
            <a:ext uri="{FF2B5EF4-FFF2-40B4-BE49-F238E27FC236}">
              <a16:creationId xmlns:a16="http://schemas.microsoft.com/office/drawing/2014/main" id="{0E95F70E-B16C-4CD8-95DA-A40774F3FDB1}"/>
            </a:ext>
          </a:extLst>
        </xdr:cNvPr>
        <xdr:cNvSpPr/>
      </xdr:nvSpPr>
      <xdr:spPr>
        <a:xfrm>
          <a:off x="154305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34</xdr:row>
      <xdr:rowOff>9072</xdr:rowOff>
    </xdr:from>
    <xdr:to>
      <xdr:col>76</xdr:col>
      <xdr:colOff>165100</xdr:colOff>
      <xdr:row>34</xdr:row>
      <xdr:rowOff>110672</xdr:rowOff>
    </xdr:to>
    <xdr:sp macro="" textlink="">
      <xdr:nvSpPr>
        <xdr:cNvPr id="534" name="フローチャート: 判断 533">
          <a:extLst>
            <a:ext uri="{FF2B5EF4-FFF2-40B4-BE49-F238E27FC236}">
              <a16:creationId xmlns:a16="http://schemas.microsoft.com/office/drawing/2014/main" id="{3D7361D4-0E7A-429E-95B6-8459415103D4}"/>
            </a:ext>
          </a:extLst>
        </xdr:cNvPr>
        <xdr:cNvSpPr/>
      </xdr:nvSpPr>
      <xdr:spPr>
        <a:xfrm>
          <a:off x="14541500" y="5838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35" name="フローチャート: 判断 534">
          <a:extLst>
            <a:ext uri="{FF2B5EF4-FFF2-40B4-BE49-F238E27FC236}">
              <a16:creationId xmlns:a16="http://schemas.microsoft.com/office/drawing/2014/main" id="{F6B78EC9-2CE8-405B-9597-1600C30F0871}"/>
            </a:ext>
          </a:extLst>
        </xdr:cNvPr>
        <xdr:cNvSpPr/>
      </xdr:nvSpPr>
      <xdr:spPr>
        <a:xfrm>
          <a:off x="13652500" y="675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74385</xdr:rowOff>
    </xdr:from>
    <xdr:to>
      <xdr:col>67</xdr:col>
      <xdr:colOff>101600</xdr:colOff>
      <xdr:row>39</xdr:row>
      <xdr:rowOff>4535</xdr:rowOff>
    </xdr:to>
    <xdr:sp macro="" textlink="">
      <xdr:nvSpPr>
        <xdr:cNvPr id="536" name="フローチャート: 判断 535">
          <a:extLst>
            <a:ext uri="{FF2B5EF4-FFF2-40B4-BE49-F238E27FC236}">
              <a16:creationId xmlns:a16="http://schemas.microsoft.com/office/drawing/2014/main" id="{06066799-C031-4582-AD3E-3B93B45B2A81}"/>
            </a:ext>
          </a:extLst>
        </xdr:cNvPr>
        <xdr:cNvSpPr/>
      </xdr:nvSpPr>
      <xdr:spPr>
        <a:xfrm>
          <a:off x="127635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1D2BDF4D-154C-4DC1-9660-37AB27CDD7F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FC847D89-270A-4D8B-9735-823DEFCA72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6B9F5484-C90C-4D45-93E2-7D2798BF6D6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DD1EAD9B-4F45-4E6C-9D47-2AE9F728FEE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8877BE28-64C1-4E2D-BB4A-3E7892BAB20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49893</xdr:rowOff>
    </xdr:from>
    <xdr:to>
      <xdr:col>85</xdr:col>
      <xdr:colOff>177800</xdr:colOff>
      <xdr:row>41</xdr:row>
      <xdr:rowOff>151493</xdr:rowOff>
    </xdr:to>
    <xdr:sp macro="" textlink="">
      <xdr:nvSpPr>
        <xdr:cNvPr id="542" name="楕円 541">
          <a:extLst>
            <a:ext uri="{FF2B5EF4-FFF2-40B4-BE49-F238E27FC236}">
              <a16:creationId xmlns:a16="http://schemas.microsoft.com/office/drawing/2014/main" id="{AB8ADB26-0222-4C00-8712-A4AD769386A9}"/>
            </a:ext>
          </a:extLst>
        </xdr:cNvPr>
        <xdr:cNvSpPr/>
      </xdr:nvSpPr>
      <xdr:spPr>
        <a:xfrm>
          <a:off x="16268700" y="70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167113</xdr:rowOff>
    </xdr:from>
    <xdr:ext cx="405111" cy="259045"/>
    <xdr:sp macro="" textlink="">
      <xdr:nvSpPr>
        <xdr:cNvPr id="543" name="【一般廃棄物処理施設】&#10;有形固定資産減価償却率該当値テキスト">
          <a:extLst>
            <a:ext uri="{FF2B5EF4-FFF2-40B4-BE49-F238E27FC236}">
              <a16:creationId xmlns:a16="http://schemas.microsoft.com/office/drawing/2014/main" id="{51EF48B4-C165-4280-BA0B-A9186F4340AF}"/>
            </a:ext>
          </a:extLst>
        </xdr:cNvPr>
        <xdr:cNvSpPr txBox="1"/>
      </xdr:nvSpPr>
      <xdr:spPr>
        <a:xfrm>
          <a:off x="16357600" y="702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9072</xdr:rowOff>
    </xdr:from>
    <xdr:to>
      <xdr:col>81</xdr:col>
      <xdr:colOff>101600</xdr:colOff>
      <xdr:row>38</xdr:row>
      <xdr:rowOff>110672</xdr:rowOff>
    </xdr:to>
    <xdr:sp macro="" textlink="">
      <xdr:nvSpPr>
        <xdr:cNvPr id="544" name="楕円 543">
          <a:extLst>
            <a:ext uri="{FF2B5EF4-FFF2-40B4-BE49-F238E27FC236}">
              <a16:creationId xmlns:a16="http://schemas.microsoft.com/office/drawing/2014/main" id="{72CB8F6E-59B7-4FB1-97E2-DA680D918850}"/>
            </a:ext>
          </a:extLst>
        </xdr:cNvPr>
        <xdr:cNvSpPr/>
      </xdr:nvSpPr>
      <xdr:spPr>
        <a:xfrm>
          <a:off x="154305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59872</xdr:rowOff>
    </xdr:from>
    <xdr:to>
      <xdr:col>85</xdr:col>
      <xdr:colOff>127000</xdr:colOff>
      <xdr:row>41</xdr:row>
      <xdr:rowOff>100693</xdr:rowOff>
    </xdr:to>
    <xdr:cxnSp macro="">
      <xdr:nvCxnSpPr>
        <xdr:cNvPr id="545" name="直線コネクタ 544">
          <a:extLst>
            <a:ext uri="{FF2B5EF4-FFF2-40B4-BE49-F238E27FC236}">
              <a16:creationId xmlns:a16="http://schemas.microsoft.com/office/drawing/2014/main" id="{FCCE2515-8EB0-49CD-BBB2-F2F185A42667}"/>
            </a:ext>
          </a:extLst>
        </xdr:cNvPr>
        <xdr:cNvCxnSpPr/>
      </xdr:nvCxnSpPr>
      <xdr:spPr>
        <a:xfrm>
          <a:off x="15481300" y="6574972"/>
          <a:ext cx="838200" cy="55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9072</xdr:rowOff>
    </xdr:from>
    <xdr:to>
      <xdr:col>76</xdr:col>
      <xdr:colOff>165100</xdr:colOff>
      <xdr:row>34</xdr:row>
      <xdr:rowOff>110672</xdr:rowOff>
    </xdr:to>
    <xdr:sp macro="" textlink="">
      <xdr:nvSpPr>
        <xdr:cNvPr id="546" name="楕円 545">
          <a:extLst>
            <a:ext uri="{FF2B5EF4-FFF2-40B4-BE49-F238E27FC236}">
              <a16:creationId xmlns:a16="http://schemas.microsoft.com/office/drawing/2014/main" id="{E22EE333-E370-4CAC-9AE7-D9BEBF196750}"/>
            </a:ext>
          </a:extLst>
        </xdr:cNvPr>
        <xdr:cNvSpPr/>
      </xdr:nvSpPr>
      <xdr:spPr>
        <a:xfrm>
          <a:off x="14541500" y="583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59872</xdr:rowOff>
    </xdr:from>
    <xdr:to>
      <xdr:col>81</xdr:col>
      <xdr:colOff>50800</xdr:colOff>
      <xdr:row>38</xdr:row>
      <xdr:rowOff>59872</xdr:rowOff>
    </xdr:to>
    <xdr:cxnSp macro="">
      <xdr:nvCxnSpPr>
        <xdr:cNvPr id="547" name="直線コネクタ 546">
          <a:extLst>
            <a:ext uri="{FF2B5EF4-FFF2-40B4-BE49-F238E27FC236}">
              <a16:creationId xmlns:a16="http://schemas.microsoft.com/office/drawing/2014/main" id="{6FD287D6-A8A1-4B66-87DF-45CE34783171}"/>
            </a:ext>
          </a:extLst>
        </xdr:cNvPr>
        <xdr:cNvCxnSpPr/>
      </xdr:nvCxnSpPr>
      <xdr:spPr>
        <a:xfrm>
          <a:off x="14592300" y="5889172"/>
          <a:ext cx="889000" cy="68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48" name="楕円 547">
          <a:extLst>
            <a:ext uri="{FF2B5EF4-FFF2-40B4-BE49-F238E27FC236}">
              <a16:creationId xmlns:a16="http://schemas.microsoft.com/office/drawing/2014/main" id="{308E8E97-970A-41F3-A6EB-57486E98FEE2}"/>
            </a:ext>
          </a:extLst>
        </xdr:cNvPr>
        <xdr:cNvSpPr/>
      </xdr:nvSpPr>
      <xdr:spPr>
        <a:xfrm>
          <a:off x="13652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59872</xdr:rowOff>
    </xdr:from>
    <xdr:to>
      <xdr:col>76</xdr:col>
      <xdr:colOff>114300</xdr:colOff>
      <xdr:row>39</xdr:row>
      <xdr:rowOff>117022</xdr:rowOff>
    </xdr:to>
    <xdr:cxnSp macro="">
      <xdr:nvCxnSpPr>
        <xdr:cNvPr id="549" name="直線コネクタ 548">
          <a:extLst>
            <a:ext uri="{FF2B5EF4-FFF2-40B4-BE49-F238E27FC236}">
              <a16:creationId xmlns:a16="http://schemas.microsoft.com/office/drawing/2014/main" id="{5A431ACB-4D12-448C-B4F7-20B8810325E1}"/>
            </a:ext>
          </a:extLst>
        </xdr:cNvPr>
        <xdr:cNvCxnSpPr/>
      </xdr:nvCxnSpPr>
      <xdr:spPr>
        <a:xfrm flipV="1">
          <a:off x="13703300" y="5889172"/>
          <a:ext cx="889000" cy="91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74385</xdr:rowOff>
    </xdr:from>
    <xdr:to>
      <xdr:col>67</xdr:col>
      <xdr:colOff>101600</xdr:colOff>
      <xdr:row>39</xdr:row>
      <xdr:rowOff>4535</xdr:rowOff>
    </xdr:to>
    <xdr:sp macro="" textlink="">
      <xdr:nvSpPr>
        <xdr:cNvPr id="550" name="楕円 549">
          <a:extLst>
            <a:ext uri="{FF2B5EF4-FFF2-40B4-BE49-F238E27FC236}">
              <a16:creationId xmlns:a16="http://schemas.microsoft.com/office/drawing/2014/main" id="{75CF008C-03F3-43E7-B8D6-303668FE8F6B}"/>
            </a:ext>
          </a:extLst>
        </xdr:cNvPr>
        <xdr:cNvSpPr/>
      </xdr:nvSpPr>
      <xdr:spPr>
        <a:xfrm>
          <a:off x="12763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125185</xdr:rowOff>
    </xdr:from>
    <xdr:to>
      <xdr:col>71</xdr:col>
      <xdr:colOff>177800</xdr:colOff>
      <xdr:row>39</xdr:row>
      <xdr:rowOff>117022</xdr:rowOff>
    </xdr:to>
    <xdr:cxnSp macro="">
      <xdr:nvCxnSpPr>
        <xdr:cNvPr id="551" name="直線コネクタ 550">
          <a:extLst>
            <a:ext uri="{FF2B5EF4-FFF2-40B4-BE49-F238E27FC236}">
              <a16:creationId xmlns:a16="http://schemas.microsoft.com/office/drawing/2014/main" id="{B0794CB4-72FF-488A-A487-C0E59AF23B1C}"/>
            </a:ext>
          </a:extLst>
        </xdr:cNvPr>
        <xdr:cNvCxnSpPr/>
      </xdr:nvCxnSpPr>
      <xdr:spPr>
        <a:xfrm>
          <a:off x="12814300" y="6640285"/>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94541</xdr:rowOff>
    </xdr:from>
    <xdr:ext cx="405111" cy="259045"/>
    <xdr:sp macro="" textlink="">
      <xdr:nvSpPr>
        <xdr:cNvPr id="552" name="n_1aveValue【一般廃棄物処理施設】&#10;有形固定資産減価償却率">
          <a:extLst>
            <a:ext uri="{FF2B5EF4-FFF2-40B4-BE49-F238E27FC236}">
              <a16:creationId xmlns:a16="http://schemas.microsoft.com/office/drawing/2014/main" id="{1D147971-F611-45F9-A4D5-C03BE6EB0B58}"/>
            </a:ext>
          </a:extLst>
        </xdr:cNvPr>
        <xdr:cNvSpPr txBox="1"/>
      </xdr:nvSpPr>
      <xdr:spPr>
        <a:xfrm>
          <a:off x="15266044" y="626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101799</xdr:rowOff>
    </xdr:from>
    <xdr:ext cx="405111" cy="259045"/>
    <xdr:sp macro="" textlink="">
      <xdr:nvSpPr>
        <xdr:cNvPr id="553" name="n_2aveValue【一般廃棄物処理施設】&#10;有形固定資産減価償却率">
          <a:extLst>
            <a:ext uri="{FF2B5EF4-FFF2-40B4-BE49-F238E27FC236}">
              <a16:creationId xmlns:a16="http://schemas.microsoft.com/office/drawing/2014/main" id="{C8B90D33-8B73-4E69-B700-2E59A17C49BE}"/>
            </a:ext>
          </a:extLst>
        </xdr:cNvPr>
        <xdr:cNvSpPr txBox="1"/>
      </xdr:nvSpPr>
      <xdr:spPr>
        <a:xfrm>
          <a:off x="14389744" y="5931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158949</xdr:rowOff>
    </xdr:from>
    <xdr:ext cx="405111" cy="259045"/>
    <xdr:sp macro="" textlink="">
      <xdr:nvSpPr>
        <xdr:cNvPr id="554" name="n_3aveValue【一般廃棄物処理施設】&#10;有形固定資産減価償却率">
          <a:extLst>
            <a:ext uri="{FF2B5EF4-FFF2-40B4-BE49-F238E27FC236}">
              <a16:creationId xmlns:a16="http://schemas.microsoft.com/office/drawing/2014/main" id="{7D0679F5-A07E-44B3-9232-6631BEE7DA5F}"/>
            </a:ext>
          </a:extLst>
        </xdr:cNvPr>
        <xdr:cNvSpPr txBox="1"/>
      </xdr:nvSpPr>
      <xdr:spPr>
        <a:xfrm>
          <a:off x="13500744" y="684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167112</xdr:rowOff>
    </xdr:from>
    <xdr:ext cx="405111" cy="259045"/>
    <xdr:sp macro="" textlink="">
      <xdr:nvSpPr>
        <xdr:cNvPr id="555" name="n_4aveValue【一般廃棄物処理施設】&#10;有形固定資産減価償却率">
          <a:extLst>
            <a:ext uri="{FF2B5EF4-FFF2-40B4-BE49-F238E27FC236}">
              <a16:creationId xmlns:a16="http://schemas.microsoft.com/office/drawing/2014/main" id="{CE4058B9-F6DB-4063-A454-31A5C038E13C}"/>
            </a:ext>
          </a:extLst>
        </xdr:cNvPr>
        <xdr:cNvSpPr txBox="1"/>
      </xdr:nvSpPr>
      <xdr:spPr>
        <a:xfrm>
          <a:off x="12611744" y="668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101799</xdr:rowOff>
    </xdr:from>
    <xdr:ext cx="405111" cy="259045"/>
    <xdr:sp macro="" textlink="">
      <xdr:nvSpPr>
        <xdr:cNvPr id="556" name="n_1mainValue【一般廃棄物処理施設】&#10;有形固定資産減価償却率">
          <a:extLst>
            <a:ext uri="{FF2B5EF4-FFF2-40B4-BE49-F238E27FC236}">
              <a16:creationId xmlns:a16="http://schemas.microsoft.com/office/drawing/2014/main" id="{91713C56-5314-45C5-8389-2BE12E31106E}"/>
            </a:ext>
          </a:extLst>
        </xdr:cNvPr>
        <xdr:cNvSpPr txBox="1"/>
      </xdr:nvSpPr>
      <xdr:spPr>
        <a:xfrm>
          <a:off x="15266044" y="661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127199</xdr:rowOff>
    </xdr:from>
    <xdr:ext cx="405111" cy="259045"/>
    <xdr:sp macro="" textlink="">
      <xdr:nvSpPr>
        <xdr:cNvPr id="557" name="n_2mainValue【一般廃棄物処理施設】&#10;有形固定資産減価償却率">
          <a:extLst>
            <a:ext uri="{FF2B5EF4-FFF2-40B4-BE49-F238E27FC236}">
              <a16:creationId xmlns:a16="http://schemas.microsoft.com/office/drawing/2014/main" id="{346A59B9-16B7-406B-893A-3A5D2B518670}"/>
            </a:ext>
          </a:extLst>
        </xdr:cNvPr>
        <xdr:cNvSpPr txBox="1"/>
      </xdr:nvSpPr>
      <xdr:spPr>
        <a:xfrm>
          <a:off x="14389744" y="5613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12899</xdr:rowOff>
    </xdr:from>
    <xdr:ext cx="405111" cy="259045"/>
    <xdr:sp macro="" textlink="">
      <xdr:nvSpPr>
        <xdr:cNvPr id="558" name="n_3mainValue【一般廃棄物処理施設】&#10;有形固定資産減価償却率">
          <a:extLst>
            <a:ext uri="{FF2B5EF4-FFF2-40B4-BE49-F238E27FC236}">
              <a16:creationId xmlns:a16="http://schemas.microsoft.com/office/drawing/2014/main" id="{33950B9D-D7F7-4D20-8626-D8F8EAC3D6A7}"/>
            </a:ext>
          </a:extLst>
        </xdr:cNvPr>
        <xdr:cNvSpPr txBox="1"/>
      </xdr:nvSpPr>
      <xdr:spPr>
        <a:xfrm>
          <a:off x="13500744" y="6527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21063</xdr:rowOff>
    </xdr:from>
    <xdr:ext cx="405111" cy="259045"/>
    <xdr:sp macro="" textlink="">
      <xdr:nvSpPr>
        <xdr:cNvPr id="559" name="n_4mainValue【一般廃棄物処理施設】&#10;有形固定資産減価償却率">
          <a:extLst>
            <a:ext uri="{FF2B5EF4-FFF2-40B4-BE49-F238E27FC236}">
              <a16:creationId xmlns:a16="http://schemas.microsoft.com/office/drawing/2014/main" id="{E5847E82-CCBB-4E1B-BC56-F79D18D44D21}"/>
            </a:ext>
          </a:extLst>
        </xdr:cNvPr>
        <xdr:cNvSpPr txBox="1"/>
      </xdr:nvSpPr>
      <xdr:spPr>
        <a:xfrm>
          <a:off x="12611744" y="636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0" name="正方形/長方形 559">
          <a:extLst>
            <a:ext uri="{FF2B5EF4-FFF2-40B4-BE49-F238E27FC236}">
              <a16:creationId xmlns:a16="http://schemas.microsoft.com/office/drawing/2014/main" id="{16711FE6-F4AF-48EF-80C3-BF56EFD3B56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1" name="正方形/長方形 560">
          <a:extLst>
            <a:ext uri="{FF2B5EF4-FFF2-40B4-BE49-F238E27FC236}">
              <a16:creationId xmlns:a16="http://schemas.microsoft.com/office/drawing/2014/main" id="{A82257F7-46F3-445E-9BB0-64FD9DC38EB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2" name="正方形/長方形 561">
          <a:extLst>
            <a:ext uri="{FF2B5EF4-FFF2-40B4-BE49-F238E27FC236}">
              <a16:creationId xmlns:a16="http://schemas.microsoft.com/office/drawing/2014/main" id="{9B95FC39-7296-49CD-A530-BC5F7E23A78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3" name="正方形/長方形 562">
          <a:extLst>
            <a:ext uri="{FF2B5EF4-FFF2-40B4-BE49-F238E27FC236}">
              <a16:creationId xmlns:a16="http://schemas.microsoft.com/office/drawing/2014/main" id="{167803E8-5F37-4C43-9B97-833395C48B2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4" name="正方形/長方形 563">
          <a:extLst>
            <a:ext uri="{FF2B5EF4-FFF2-40B4-BE49-F238E27FC236}">
              <a16:creationId xmlns:a16="http://schemas.microsoft.com/office/drawing/2014/main" id="{088118A7-EA8D-4D05-86D1-8B2BD500F18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5" name="正方形/長方形 564">
          <a:extLst>
            <a:ext uri="{FF2B5EF4-FFF2-40B4-BE49-F238E27FC236}">
              <a16:creationId xmlns:a16="http://schemas.microsoft.com/office/drawing/2014/main" id="{67C05266-950C-453E-A2A4-F7A9EC72F7A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6" name="正方形/長方形 565">
          <a:extLst>
            <a:ext uri="{FF2B5EF4-FFF2-40B4-BE49-F238E27FC236}">
              <a16:creationId xmlns:a16="http://schemas.microsoft.com/office/drawing/2014/main" id="{9776A3C1-2C25-4E4D-9B16-251AC60460D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7" name="正方形/長方形 566">
          <a:extLst>
            <a:ext uri="{FF2B5EF4-FFF2-40B4-BE49-F238E27FC236}">
              <a16:creationId xmlns:a16="http://schemas.microsoft.com/office/drawing/2014/main" id="{1CBBCE7C-4F06-4A63-A833-B07EC864073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8" name="テキスト ボックス 567">
          <a:extLst>
            <a:ext uri="{FF2B5EF4-FFF2-40B4-BE49-F238E27FC236}">
              <a16:creationId xmlns:a16="http://schemas.microsoft.com/office/drawing/2014/main" id="{41F2B70C-B67F-4E42-8532-A4FEAB0A934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9" name="直線コネクタ 568">
          <a:extLst>
            <a:ext uri="{FF2B5EF4-FFF2-40B4-BE49-F238E27FC236}">
              <a16:creationId xmlns:a16="http://schemas.microsoft.com/office/drawing/2014/main" id="{7D04F263-A0C1-4D88-8B22-F0989C1EDEA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70" name="テキスト ボックス 569">
          <a:extLst>
            <a:ext uri="{FF2B5EF4-FFF2-40B4-BE49-F238E27FC236}">
              <a16:creationId xmlns:a16="http://schemas.microsoft.com/office/drawing/2014/main" id="{7460E4DC-ED8E-4AAD-9B1A-D80901259CB0}"/>
            </a:ext>
          </a:extLst>
        </xdr:cNvPr>
        <xdr:cNvSpPr txBox="1"/>
      </xdr:nvSpPr>
      <xdr:spPr>
        <a:xfrm>
          <a:off x="18039214" y="747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71" name="直線コネクタ 570">
          <a:extLst>
            <a:ext uri="{FF2B5EF4-FFF2-40B4-BE49-F238E27FC236}">
              <a16:creationId xmlns:a16="http://schemas.microsoft.com/office/drawing/2014/main" id="{9F276591-C71B-42DC-9A93-21169B41C177}"/>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macro="" textlink="">
      <xdr:nvSpPr>
        <xdr:cNvPr id="572" name="テキスト ボックス 571">
          <a:extLst>
            <a:ext uri="{FF2B5EF4-FFF2-40B4-BE49-F238E27FC236}">
              <a16:creationId xmlns:a16="http://schemas.microsoft.com/office/drawing/2014/main" id="{FBBFE8DE-B278-4A66-9F11-D2679E09E9EE}"/>
            </a:ext>
          </a:extLst>
        </xdr:cNvPr>
        <xdr:cNvSpPr txBox="1"/>
      </xdr:nvSpPr>
      <xdr:spPr>
        <a:xfrm>
          <a:off x="17756701" y="7151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73" name="直線コネクタ 572">
          <a:extLst>
            <a:ext uri="{FF2B5EF4-FFF2-40B4-BE49-F238E27FC236}">
              <a16:creationId xmlns:a16="http://schemas.microsoft.com/office/drawing/2014/main" id="{003F7901-E998-4FB1-8A09-33EBC58D5925}"/>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74" name="テキスト ボックス 573">
          <a:extLst>
            <a:ext uri="{FF2B5EF4-FFF2-40B4-BE49-F238E27FC236}">
              <a16:creationId xmlns:a16="http://schemas.microsoft.com/office/drawing/2014/main" id="{FD857EC1-8E2C-4DBD-994A-85BE0BE80640}"/>
            </a:ext>
          </a:extLst>
        </xdr:cNvPr>
        <xdr:cNvSpPr txBox="1"/>
      </xdr:nvSpPr>
      <xdr:spPr>
        <a:xfrm>
          <a:off x="17756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5" name="直線コネクタ 574">
          <a:extLst>
            <a:ext uri="{FF2B5EF4-FFF2-40B4-BE49-F238E27FC236}">
              <a16:creationId xmlns:a16="http://schemas.microsoft.com/office/drawing/2014/main" id="{602736A6-A9C3-49B5-8D00-F293888F545F}"/>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76" name="テキスト ボックス 575">
          <a:extLst>
            <a:ext uri="{FF2B5EF4-FFF2-40B4-BE49-F238E27FC236}">
              <a16:creationId xmlns:a16="http://schemas.microsoft.com/office/drawing/2014/main" id="{B4DF09DD-614C-477D-BD03-09BCE00460EE}"/>
            </a:ext>
          </a:extLst>
        </xdr:cNvPr>
        <xdr:cNvSpPr txBox="1"/>
      </xdr:nvSpPr>
      <xdr:spPr>
        <a:xfrm>
          <a:off x="17756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7" name="直線コネクタ 576">
          <a:extLst>
            <a:ext uri="{FF2B5EF4-FFF2-40B4-BE49-F238E27FC236}">
              <a16:creationId xmlns:a16="http://schemas.microsoft.com/office/drawing/2014/main" id="{C4000A5A-E4D8-4C88-BF01-0FAF5AB83367}"/>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78" name="テキスト ボックス 577">
          <a:extLst>
            <a:ext uri="{FF2B5EF4-FFF2-40B4-BE49-F238E27FC236}">
              <a16:creationId xmlns:a16="http://schemas.microsoft.com/office/drawing/2014/main" id="{49AE4661-DC22-45C9-853E-9DEC950DFA14}"/>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9" name="直線コネクタ 578">
          <a:extLst>
            <a:ext uri="{FF2B5EF4-FFF2-40B4-BE49-F238E27FC236}">
              <a16:creationId xmlns:a16="http://schemas.microsoft.com/office/drawing/2014/main" id="{AF3BA050-DB1A-4287-A7B4-E85BD428F3F1}"/>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80" name="テキスト ボックス 579">
          <a:extLst>
            <a:ext uri="{FF2B5EF4-FFF2-40B4-BE49-F238E27FC236}">
              <a16:creationId xmlns:a16="http://schemas.microsoft.com/office/drawing/2014/main" id="{14449B48-F5A1-4B94-972E-2B11AD14AC4D}"/>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81" name="直線コネクタ 580">
          <a:extLst>
            <a:ext uri="{FF2B5EF4-FFF2-40B4-BE49-F238E27FC236}">
              <a16:creationId xmlns:a16="http://schemas.microsoft.com/office/drawing/2014/main" id="{3BC47CBF-CBA6-43A5-8843-872D7E8716E5}"/>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82" name="テキスト ボックス 581">
          <a:extLst>
            <a:ext uri="{FF2B5EF4-FFF2-40B4-BE49-F238E27FC236}">
              <a16:creationId xmlns:a16="http://schemas.microsoft.com/office/drawing/2014/main" id="{274AE8BE-3B28-4544-A52E-AA057CF71A7E}"/>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3" name="直線コネクタ 582">
          <a:extLst>
            <a:ext uri="{FF2B5EF4-FFF2-40B4-BE49-F238E27FC236}">
              <a16:creationId xmlns:a16="http://schemas.microsoft.com/office/drawing/2014/main" id="{C08F64C0-4D64-4D9D-9C37-46E86D2AECD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4" name="テキスト ボックス 583">
          <a:extLst>
            <a:ext uri="{FF2B5EF4-FFF2-40B4-BE49-F238E27FC236}">
              <a16:creationId xmlns:a16="http://schemas.microsoft.com/office/drawing/2014/main" id="{495C15B7-DE04-45DF-BE37-97181A0384B1}"/>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5" name="【一般廃棄物処理施設】&#10;一人当たり有形固定資産（償却資産）額グラフ枠">
          <a:extLst>
            <a:ext uri="{FF2B5EF4-FFF2-40B4-BE49-F238E27FC236}">
              <a16:creationId xmlns:a16="http://schemas.microsoft.com/office/drawing/2014/main" id="{EF9390C1-AE47-4E6E-8BBE-13C16B95CD3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128223</xdr:rowOff>
    </xdr:from>
    <xdr:to>
      <xdr:col>116</xdr:col>
      <xdr:colOff>62864</xdr:colOff>
      <xdr:row>41</xdr:row>
      <xdr:rowOff>154218</xdr:rowOff>
    </xdr:to>
    <xdr:cxnSp macro="">
      <xdr:nvCxnSpPr>
        <xdr:cNvPr id="586" name="直線コネクタ 585">
          <a:extLst>
            <a:ext uri="{FF2B5EF4-FFF2-40B4-BE49-F238E27FC236}">
              <a16:creationId xmlns:a16="http://schemas.microsoft.com/office/drawing/2014/main" id="{EA0CCB19-8E2A-4275-AAD1-BAAC5D2A08B7}"/>
            </a:ext>
          </a:extLst>
        </xdr:cNvPr>
        <xdr:cNvCxnSpPr/>
      </xdr:nvCxnSpPr>
      <xdr:spPr>
        <a:xfrm flipV="1">
          <a:off x="22160864" y="5614623"/>
          <a:ext cx="0" cy="1569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158045</xdr:rowOff>
    </xdr:from>
    <xdr:ext cx="534377" cy="259045"/>
    <xdr:sp macro="" textlink="">
      <xdr:nvSpPr>
        <xdr:cNvPr id="587" name="【一般廃棄物処理施設】&#10;一人当たり有形固定資産（償却資産）額最小値テキスト">
          <a:extLst>
            <a:ext uri="{FF2B5EF4-FFF2-40B4-BE49-F238E27FC236}">
              <a16:creationId xmlns:a16="http://schemas.microsoft.com/office/drawing/2014/main" id="{5394D12A-63C7-44CF-9366-4ACFDB47F574}"/>
            </a:ext>
          </a:extLst>
        </xdr:cNvPr>
        <xdr:cNvSpPr txBox="1"/>
      </xdr:nvSpPr>
      <xdr:spPr>
        <a:xfrm>
          <a:off x="22199600" y="71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154218</xdr:rowOff>
    </xdr:from>
    <xdr:to>
      <xdr:col>116</xdr:col>
      <xdr:colOff>152400</xdr:colOff>
      <xdr:row>41</xdr:row>
      <xdr:rowOff>154218</xdr:rowOff>
    </xdr:to>
    <xdr:cxnSp macro="">
      <xdr:nvCxnSpPr>
        <xdr:cNvPr id="588" name="直線コネクタ 587">
          <a:extLst>
            <a:ext uri="{FF2B5EF4-FFF2-40B4-BE49-F238E27FC236}">
              <a16:creationId xmlns:a16="http://schemas.microsoft.com/office/drawing/2014/main" id="{F9CC83F0-E1D6-407E-A0EB-B4EF1BA8CDA6}"/>
            </a:ext>
          </a:extLst>
        </xdr:cNvPr>
        <xdr:cNvCxnSpPr/>
      </xdr:nvCxnSpPr>
      <xdr:spPr>
        <a:xfrm>
          <a:off x="22072600" y="7183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74900</xdr:rowOff>
    </xdr:from>
    <xdr:ext cx="599010" cy="259045"/>
    <xdr:sp macro="" textlink="">
      <xdr:nvSpPr>
        <xdr:cNvPr id="589" name="【一般廃棄物処理施設】&#10;一人当たり有形固定資産（償却資産）額最大値テキスト">
          <a:extLst>
            <a:ext uri="{FF2B5EF4-FFF2-40B4-BE49-F238E27FC236}">
              <a16:creationId xmlns:a16="http://schemas.microsoft.com/office/drawing/2014/main" id="{63ADEF2B-AACE-4E5E-918A-93E9D19F94E6}"/>
            </a:ext>
          </a:extLst>
        </xdr:cNvPr>
        <xdr:cNvSpPr txBox="1"/>
      </xdr:nvSpPr>
      <xdr:spPr>
        <a:xfrm>
          <a:off x="22199600" y="5389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128223</xdr:rowOff>
    </xdr:from>
    <xdr:to>
      <xdr:col>116</xdr:col>
      <xdr:colOff>152400</xdr:colOff>
      <xdr:row>32</xdr:row>
      <xdr:rowOff>128223</xdr:rowOff>
    </xdr:to>
    <xdr:cxnSp macro="">
      <xdr:nvCxnSpPr>
        <xdr:cNvPr id="590" name="直線コネクタ 589">
          <a:extLst>
            <a:ext uri="{FF2B5EF4-FFF2-40B4-BE49-F238E27FC236}">
              <a16:creationId xmlns:a16="http://schemas.microsoft.com/office/drawing/2014/main" id="{7FB34C0F-E834-4C70-8407-5FE91C9BC1D7}"/>
            </a:ext>
          </a:extLst>
        </xdr:cNvPr>
        <xdr:cNvCxnSpPr/>
      </xdr:nvCxnSpPr>
      <xdr:spPr>
        <a:xfrm>
          <a:off x="22072600" y="5614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134383</xdr:rowOff>
    </xdr:from>
    <xdr:ext cx="534377" cy="259045"/>
    <xdr:sp macro="" textlink="">
      <xdr:nvSpPr>
        <xdr:cNvPr id="591" name="【一般廃棄物処理施設】&#10;一人当たり有形固定資産（償却資産）額平均値テキスト">
          <a:extLst>
            <a:ext uri="{FF2B5EF4-FFF2-40B4-BE49-F238E27FC236}">
              <a16:creationId xmlns:a16="http://schemas.microsoft.com/office/drawing/2014/main" id="{7D69C8E7-7722-423D-AB3B-0CAC27EF9456}"/>
            </a:ext>
          </a:extLst>
        </xdr:cNvPr>
        <xdr:cNvSpPr txBox="1"/>
      </xdr:nvSpPr>
      <xdr:spPr>
        <a:xfrm>
          <a:off x="22199600" y="66494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111506</xdr:rowOff>
    </xdr:from>
    <xdr:to>
      <xdr:col>116</xdr:col>
      <xdr:colOff>114300</xdr:colOff>
      <xdr:row>40</xdr:row>
      <xdr:rowOff>41656</xdr:rowOff>
    </xdr:to>
    <xdr:sp macro="" textlink="">
      <xdr:nvSpPr>
        <xdr:cNvPr id="592" name="フローチャート: 判断 591">
          <a:extLst>
            <a:ext uri="{FF2B5EF4-FFF2-40B4-BE49-F238E27FC236}">
              <a16:creationId xmlns:a16="http://schemas.microsoft.com/office/drawing/2014/main" id="{6B27B1DF-C69B-46CF-B948-1EC904365988}"/>
            </a:ext>
          </a:extLst>
        </xdr:cNvPr>
        <xdr:cNvSpPr/>
      </xdr:nvSpPr>
      <xdr:spPr>
        <a:xfrm>
          <a:off x="22110700" y="67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87165</xdr:rowOff>
    </xdr:from>
    <xdr:to>
      <xdr:col>112</xdr:col>
      <xdr:colOff>38100</xdr:colOff>
      <xdr:row>40</xdr:row>
      <xdr:rowOff>17315</xdr:rowOff>
    </xdr:to>
    <xdr:sp macro="" textlink="">
      <xdr:nvSpPr>
        <xdr:cNvPr id="593" name="フローチャート: 判断 592">
          <a:extLst>
            <a:ext uri="{FF2B5EF4-FFF2-40B4-BE49-F238E27FC236}">
              <a16:creationId xmlns:a16="http://schemas.microsoft.com/office/drawing/2014/main" id="{E561A431-DA1C-47D3-9927-8518D8B78266}"/>
            </a:ext>
          </a:extLst>
        </xdr:cNvPr>
        <xdr:cNvSpPr/>
      </xdr:nvSpPr>
      <xdr:spPr>
        <a:xfrm>
          <a:off x="21272500" y="6773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42099</xdr:rowOff>
    </xdr:from>
    <xdr:to>
      <xdr:col>107</xdr:col>
      <xdr:colOff>101600</xdr:colOff>
      <xdr:row>39</xdr:row>
      <xdr:rowOff>143699</xdr:rowOff>
    </xdr:to>
    <xdr:sp macro="" textlink="">
      <xdr:nvSpPr>
        <xdr:cNvPr id="594" name="フローチャート: 判断 593">
          <a:extLst>
            <a:ext uri="{FF2B5EF4-FFF2-40B4-BE49-F238E27FC236}">
              <a16:creationId xmlns:a16="http://schemas.microsoft.com/office/drawing/2014/main" id="{E2A87129-F7CD-4C02-8EBA-87BDBD9E1F19}"/>
            </a:ext>
          </a:extLst>
        </xdr:cNvPr>
        <xdr:cNvSpPr/>
      </xdr:nvSpPr>
      <xdr:spPr>
        <a:xfrm>
          <a:off x="20383500" y="6728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120933</xdr:rowOff>
    </xdr:from>
    <xdr:to>
      <xdr:col>102</xdr:col>
      <xdr:colOff>165100</xdr:colOff>
      <xdr:row>40</xdr:row>
      <xdr:rowOff>51083</xdr:rowOff>
    </xdr:to>
    <xdr:sp macro="" textlink="">
      <xdr:nvSpPr>
        <xdr:cNvPr id="595" name="フローチャート: 判断 594">
          <a:extLst>
            <a:ext uri="{FF2B5EF4-FFF2-40B4-BE49-F238E27FC236}">
              <a16:creationId xmlns:a16="http://schemas.microsoft.com/office/drawing/2014/main" id="{5B9F6749-86F0-494B-A472-D2EA23C9B41D}"/>
            </a:ext>
          </a:extLst>
        </xdr:cNvPr>
        <xdr:cNvSpPr/>
      </xdr:nvSpPr>
      <xdr:spPr>
        <a:xfrm>
          <a:off x="19494500" y="6807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78413</xdr:rowOff>
    </xdr:from>
    <xdr:to>
      <xdr:col>98</xdr:col>
      <xdr:colOff>38100</xdr:colOff>
      <xdr:row>40</xdr:row>
      <xdr:rowOff>8563</xdr:rowOff>
    </xdr:to>
    <xdr:sp macro="" textlink="">
      <xdr:nvSpPr>
        <xdr:cNvPr id="596" name="フローチャート: 判断 595">
          <a:extLst>
            <a:ext uri="{FF2B5EF4-FFF2-40B4-BE49-F238E27FC236}">
              <a16:creationId xmlns:a16="http://schemas.microsoft.com/office/drawing/2014/main" id="{25D37C72-88B1-491D-9C83-B8295F90042D}"/>
            </a:ext>
          </a:extLst>
        </xdr:cNvPr>
        <xdr:cNvSpPr/>
      </xdr:nvSpPr>
      <xdr:spPr>
        <a:xfrm>
          <a:off x="18605500" y="676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54112F5A-9EE7-40BC-A265-376443C4D4A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02AAC975-35CA-4044-B547-A7407398156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9" name="テキスト ボックス 598">
          <a:extLst>
            <a:ext uri="{FF2B5EF4-FFF2-40B4-BE49-F238E27FC236}">
              <a16:creationId xmlns:a16="http://schemas.microsoft.com/office/drawing/2014/main" id="{AF255792-04EA-4C25-A9EA-41EC1FA247F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600" name="テキスト ボックス 599">
          <a:extLst>
            <a:ext uri="{FF2B5EF4-FFF2-40B4-BE49-F238E27FC236}">
              <a16:creationId xmlns:a16="http://schemas.microsoft.com/office/drawing/2014/main" id="{7BD576CD-E373-465C-8220-03ED6F931C6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601" name="テキスト ボックス 600">
          <a:extLst>
            <a:ext uri="{FF2B5EF4-FFF2-40B4-BE49-F238E27FC236}">
              <a16:creationId xmlns:a16="http://schemas.microsoft.com/office/drawing/2014/main" id="{D64E7C66-474A-4DB0-BCE6-6ACC8B3919C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51787</xdr:rowOff>
    </xdr:from>
    <xdr:to>
      <xdr:col>116</xdr:col>
      <xdr:colOff>114300</xdr:colOff>
      <xdr:row>40</xdr:row>
      <xdr:rowOff>153387</xdr:rowOff>
    </xdr:to>
    <xdr:sp macro="" textlink="">
      <xdr:nvSpPr>
        <xdr:cNvPr id="602" name="楕円 601">
          <a:extLst>
            <a:ext uri="{FF2B5EF4-FFF2-40B4-BE49-F238E27FC236}">
              <a16:creationId xmlns:a16="http://schemas.microsoft.com/office/drawing/2014/main" id="{EE6CAABF-57CE-41AE-B32D-92EFBD728D69}"/>
            </a:ext>
          </a:extLst>
        </xdr:cNvPr>
        <xdr:cNvSpPr/>
      </xdr:nvSpPr>
      <xdr:spPr>
        <a:xfrm>
          <a:off x="22110700" y="6909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30214</xdr:rowOff>
    </xdr:from>
    <xdr:ext cx="534377" cy="259045"/>
    <xdr:sp macro="" textlink="">
      <xdr:nvSpPr>
        <xdr:cNvPr id="603" name="【一般廃棄物処理施設】&#10;一人当たり有形固定資産（償却資産）額該当値テキスト">
          <a:extLst>
            <a:ext uri="{FF2B5EF4-FFF2-40B4-BE49-F238E27FC236}">
              <a16:creationId xmlns:a16="http://schemas.microsoft.com/office/drawing/2014/main" id="{AEDBDD94-C25A-4F1E-96FF-C037B1722A35}"/>
            </a:ext>
          </a:extLst>
        </xdr:cNvPr>
        <xdr:cNvSpPr txBox="1"/>
      </xdr:nvSpPr>
      <xdr:spPr>
        <a:xfrm>
          <a:off x="22199600" y="6888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146329</xdr:rowOff>
    </xdr:from>
    <xdr:to>
      <xdr:col>112</xdr:col>
      <xdr:colOff>38100</xdr:colOff>
      <xdr:row>40</xdr:row>
      <xdr:rowOff>76479</xdr:rowOff>
    </xdr:to>
    <xdr:sp macro="" textlink="">
      <xdr:nvSpPr>
        <xdr:cNvPr id="604" name="楕円 603">
          <a:extLst>
            <a:ext uri="{FF2B5EF4-FFF2-40B4-BE49-F238E27FC236}">
              <a16:creationId xmlns:a16="http://schemas.microsoft.com/office/drawing/2014/main" id="{AAD59103-742A-4440-8AB7-E20CD6048E7C}"/>
            </a:ext>
          </a:extLst>
        </xdr:cNvPr>
        <xdr:cNvSpPr/>
      </xdr:nvSpPr>
      <xdr:spPr>
        <a:xfrm>
          <a:off x="21272500" y="6832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25679</xdr:rowOff>
    </xdr:from>
    <xdr:to>
      <xdr:col>116</xdr:col>
      <xdr:colOff>63500</xdr:colOff>
      <xdr:row>40</xdr:row>
      <xdr:rowOff>102587</xdr:rowOff>
    </xdr:to>
    <xdr:cxnSp macro="">
      <xdr:nvCxnSpPr>
        <xdr:cNvPr id="605" name="直線コネクタ 604">
          <a:extLst>
            <a:ext uri="{FF2B5EF4-FFF2-40B4-BE49-F238E27FC236}">
              <a16:creationId xmlns:a16="http://schemas.microsoft.com/office/drawing/2014/main" id="{FE39E2CB-727B-46C4-B6DB-98CB1115CBE6}"/>
            </a:ext>
          </a:extLst>
        </xdr:cNvPr>
        <xdr:cNvCxnSpPr/>
      </xdr:nvCxnSpPr>
      <xdr:spPr>
        <a:xfrm>
          <a:off x="21323300" y="6883679"/>
          <a:ext cx="838200" cy="76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92390</xdr:rowOff>
    </xdr:from>
    <xdr:to>
      <xdr:col>107</xdr:col>
      <xdr:colOff>101600</xdr:colOff>
      <xdr:row>40</xdr:row>
      <xdr:rowOff>22540</xdr:rowOff>
    </xdr:to>
    <xdr:sp macro="" textlink="">
      <xdr:nvSpPr>
        <xdr:cNvPr id="606" name="楕円 605">
          <a:extLst>
            <a:ext uri="{FF2B5EF4-FFF2-40B4-BE49-F238E27FC236}">
              <a16:creationId xmlns:a16="http://schemas.microsoft.com/office/drawing/2014/main" id="{26100BD5-6B5E-4B09-A6A6-03002B99ECFB}"/>
            </a:ext>
          </a:extLst>
        </xdr:cNvPr>
        <xdr:cNvSpPr/>
      </xdr:nvSpPr>
      <xdr:spPr>
        <a:xfrm>
          <a:off x="20383500" y="677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143190</xdr:rowOff>
    </xdr:from>
    <xdr:to>
      <xdr:col>111</xdr:col>
      <xdr:colOff>177800</xdr:colOff>
      <xdr:row>40</xdr:row>
      <xdr:rowOff>25679</xdr:rowOff>
    </xdr:to>
    <xdr:cxnSp macro="">
      <xdr:nvCxnSpPr>
        <xdr:cNvPr id="607" name="直線コネクタ 606">
          <a:extLst>
            <a:ext uri="{FF2B5EF4-FFF2-40B4-BE49-F238E27FC236}">
              <a16:creationId xmlns:a16="http://schemas.microsoft.com/office/drawing/2014/main" id="{BBBE6828-237A-4E4D-BD6C-1162B63C4560}"/>
            </a:ext>
          </a:extLst>
        </xdr:cNvPr>
        <xdr:cNvCxnSpPr/>
      </xdr:nvCxnSpPr>
      <xdr:spPr>
        <a:xfrm>
          <a:off x="20434300" y="6829740"/>
          <a:ext cx="889000" cy="53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47182</xdr:rowOff>
    </xdr:from>
    <xdr:to>
      <xdr:col>102</xdr:col>
      <xdr:colOff>165100</xdr:colOff>
      <xdr:row>40</xdr:row>
      <xdr:rowOff>148782</xdr:rowOff>
    </xdr:to>
    <xdr:sp macro="" textlink="">
      <xdr:nvSpPr>
        <xdr:cNvPr id="608" name="楕円 607">
          <a:extLst>
            <a:ext uri="{FF2B5EF4-FFF2-40B4-BE49-F238E27FC236}">
              <a16:creationId xmlns:a16="http://schemas.microsoft.com/office/drawing/2014/main" id="{C7884FF7-26B6-4228-8652-E7105318E3D6}"/>
            </a:ext>
          </a:extLst>
        </xdr:cNvPr>
        <xdr:cNvSpPr/>
      </xdr:nvSpPr>
      <xdr:spPr>
        <a:xfrm>
          <a:off x="19494500" y="690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143190</xdr:rowOff>
    </xdr:from>
    <xdr:to>
      <xdr:col>107</xdr:col>
      <xdr:colOff>50800</xdr:colOff>
      <xdr:row>40</xdr:row>
      <xdr:rowOff>97982</xdr:rowOff>
    </xdr:to>
    <xdr:cxnSp macro="">
      <xdr:nvCxnSpPr>
        <xdr:cNvPr id="609" name="直線コネクタ 608">
          <a:extLst>
            <a:ext uri="{FF2B5EF4-FFF2-40B4-BE49-F238E27FC236}">
              <a16:creationId xmlns:a16="http://schemas.microsoft.com/office/drawing/2014/main" id="{D1D10836-C7D8-423C-9151-09B4E54CF1B3}"/>
            </a:ext>
          </a:extLst>
        </xdr:cNvPr>
        <xdr:cNvCxnSpPr/>
      </xdr:nvCxnSpPr>
      <xdr:spPr>
        <a:xfrm flipV="1">
          <a:off x="19545300" y="6829740"/>
          <a:ext cx="889000" cy="126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170463</xdr:rowOff>
    </xdr:from>
    <xdr:to>
      <xdr:col>98</xdr:col>
      <xdr:colOff>38100</xdr:colOff>
      <xdr:row>40</xdr:row>
      <xdr:rowOff>100613</xdr:rowOff>
    </xdr:to>
    <xdr:sp macro="" textlink="">
      <xdr:nvSpPr>
        <xdr:cNvPr id="610" name="楕円 609">
          <a:extLst>
            <a:ext uri="{FF2B5EF4-FFF2-40B4-BE49-F238E27FC236}">
              <a16:creationId xmlns:a16="http://schemas.microsoft.com/office/drawing/2014/main" id="{70130C7D-C04E-4073-9BF3-7D72D36409C5}"/>
            </a:ext>
          </a:extLst>
        </xdr:cNvPr>
        <xdr:cNvSpPr/>
      </xdr:nvSpPr>
      <xdr:spPr>
        <a:xfrm>
          <a:off x="18605500" y="685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49813</xdr:rowOff>
    </xdr:from>
    <xdr:to>
      <xdr:col>102</xdr:col>
      <xdr:colOff>114300</xdr:colOff>
      <xdr:row>40</xdr:row>
      <xdr:rowOff>97982</xdr:rowOff>
    </xdr:to>
    <xdr:cxnSp macro="">
      <xdr:nvCxnSpPr>
        <xdr:cNvPr id="611" name="直線コネクタ 610">
          <a:extLst>
            <a:ext uri="{FF2B5EF4-FFF2-40B4-BE49-F238E27FC236}">
              <a16:creationId xmlns:a16="http://schemas.microsoft.com/office/drawing/2014/main" id="{3CBDF789-3C89-4481-AF94-CA8D91D86252}"/>
            </a:ext>
          </a:extLst>
        </xdr:cNvPr>
        <xdr:cNvCxnSpPr/>
      </xdr:nvCxnSpPr>
      <xdr:spPr>
        <a:xfrm>
          <a:off x="18656300" y="6907813"/>
          <a:ext cx="889000" cy="48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33842</xdr:rowOff>
    </xdr:from>
    <xdr:ext cx="534377" cy="259045"/>
    <xdr:sp macro="" textlink="">
      <xdr:nvSpPr>
        <xdr:cNvPr id="612" name="n_1aveValue【一般廃棄物処理施設】&#10;一人当たり有形固定資産（償却資産）額">
          <a:extLst>
            <a:ext uri="{FF2B5EF4-FFF2-40B4-BE49-F238E27FC236}">
              <a16:creationId xmlns:a16="http://schemas.microsoft.com/office/drawing/2014/main" id="{937D9B70-92DD-4C83-BC92-98E2651E03E6}"/>
            </a:ext>
          </a:extLst>
        </xdr:cNvPr>
        <xdr:cNvSpPr txBox="1"/>
      </xdr:nvSpPr>
      <xdr:spPr>
        <a:xfrm>
          <a:off x="21043411" y="6548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160226</xdr:rowOff>
    </xdr:from>
    <xdr:ext cx="534377" cy="259045"/>
    <xdr:sp macro="" textlink="">
      <xdr:nvSpPr>
        <xdr:cNvPr id="613" name="n_2aveValue【一般廃棄物処理施設】&#10;一人当たり有形固定資産（償却資産）額">
          <a:extLst>
            <a:ext uri="{FF2B5EF4-FFF2-40B4-BE49-F238E27FC236}">
              <a16:creationId xmlns:a16="http://schemas.microsoft.com/office/drawing/2014/main" id="{4370E140-9868-4A46-B365-B9C100D9878F}"/>
            </a:ext>
          </a:extLst>
        </xdr:cNvPr>
        <xdr:cNvSpPr txBox="1"/>
      </xdr:nvSpPr>
      <xdr:spPr>
        <a:xfrm>
          <a:off x="20167111" y="650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67610</xdr:rowOff>
    </xdr:from>
    <xdr:ext cx="534377" cy="259045"/>
    <xdr:sp macro="" textlink="">
      <xdr:nvSpPr>
        <xdr:cNvPr id="614" name="n_3aveValue【一般廃棄物処理施設】&#10;一人当たり有形固定資産（償却資産）額">
          <a:extLst>
            <a:ext uri="{FF2B5EF4-FFF2-40B4-BE49-F238E27FC236}">
              <a16:creationId xmlns:a16="http://schemas.microsoft.com/office/drawing/2014/main" id="{1039B9FB-E524-453A-A540-4A1407ECD048}"/>
            </a:ext>
          </a:extLst>
        </xdr:cNvPr>
        <xdr:cNvSpPr txBox="1"/>
      </xdr:nvSpPr>
      <xdr:spPr>
        <a:xfrm>
          <a:off x="19278111" y="65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25090</xdr:rowOff>
    </xdr:from>
    <xdr:ext cx="534377" cy="259045"/>
    <xdr:sp macro="" textlink="">
      <xdr:nvSpPr>
        <xdr:cNvPr id="615" name="n_4aveValue【一般廃棄物処理施設】&#10;一人当たり有形固定資産（償却資産）額">
          <a:extLst>
            <a:ext uri="{FF2B5EF4-FFF2-40B4-BE49-F238E27FC236}">
              <a16:creationId xmlns:a16="http://schemas.microsoft.com/office/drawing/2014/main" id="{9A28D031-9784-466F-A6CB-6FC78E53A7FA}"/>
            </a:ext>
          </a:extLst>
        </xdr:cNvPr>
        <xdr:cNvSpPr txBox="1"/>
      </xdr:nvSpPr>
      <xdr:spPr>
        <a:xfrm>
          <a:off x="18389111" y="6540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67606</xdr:rowOff>
    </xdr:from>
    <xdr:ext cx="534377" cy="259045"/>
    <xdr:sp macro="" textlink="">
      <xdr:nvSpPr>
        <xdr:cNvPr id="616" name="n_1mainValue【一般廃棄物処理施設】&#10;一人当たり有形固定資産（償却資産）額">
          <a:extLst>
            <a:ext uri="{FF2B5EF4-FFF2-40B4-BE49-F238E27FC236}">
              <a16:creationId xmlns:a16="http://schemas.microsoft.com/office/drawing/2014/main" id="{8C22E037-E676-4FC7-9033-D8E327222492}"/>
            </a:ext>
          </a:extLst>
        </xdr:cNvPr>
        <xdr:cNvSpPr txBox="1"/>
      </xdr:nvSpPr>
      <xdr:spPr>
        <a:xfrm>
          <a:off x="21043411" y="6925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13667</xdr:rowOff>
    </xdr:from>
    <xdr:ext cx="534377" cy="259045"/>
    <xdr:sp macro="" textlink="">
      <xdr:nvSpPr>
        <xdr:cNvPr id="617" name="n_2mainValue【一般廃棄物処理施設】&#10;一人当たり有形固定資産（償却資産）額">
          <a:extLst>
            <a:ext uri="{FF2B5EF4-FFF2-40B4-BE49-F238E27FC236}">
              <a16:creationId xmlns:a16="http://schemas.microsoft.com/office/drawing/2014/main" id="{232C8920-D11C-46F2-8D3F-8EEF0A888261}"/>
            </a:ext>
          </a:extLst>
        </xdr:cNvPr>
        <xdr:cNvSpPr txBox="1"/>
      </xdr:nvSpPr>
      <xdr:spPr>
        <a:xfrm>
          <a:off x="20167111" y="6871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139909</xdr:rowOff>
    </xdr:from>
    <xdr:ext cx="534377" cy="259045"/>
    <xdr:sp macro="" textlink="">
      <xdr:nvSpPr>
        <xdr:cNvPr id="618" name="n_3mainValue【一般廃棄物処理施設】&#10;一人当たり有形固定資産（償却資産）額">
          <a:extLst>
            <a:ext uri="{FF2B5EF4-FFF2-40B4-BE49-F238E27FC236}">
              <a16:creationId xmlns:a16="http://schemas.microsoft.com/office/drawing/2014/main" id="{BAC6F4FA-79D0-49A3-B70F-184784FEE94A}"/>
            </a:ext>
          </a:extLst>
        </xdr:cNvPr>
        <xdr:cNvSpPr txBox="1"/>
      </xdr:nvSpPr>
      <xdr:spPr>
        <a:xfrm>
          <a:off x="19278111" y="6997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91740</xdr:rowOff>
    </xdr:from>
    <xdr:ext cx="534377" cy="259045"/>
    <xdr:sp macro="" textlink="">
      <xdr:nvSpPr>
        <xdr:cNvPr id="619" name="n_4mainValue【一般廃棄物処理施設】&#10;一人当たり有形固定資産（償却資産）額">
          <a:extLst>
            <a:ext uri="{FF2B5EF4-FFF2-40B4-BE49-F238E27FC236}">
              <a16:creationId xmlns:a16="http://schemas.microsoft.com/office/drawing/2014/main" id="{B09E8AA2-EECB-4D42-8258-80D818233E44}"/>
            </a:ext>
          </a:extLst>
        </xdr:cNvPr>
        <xdr:cNvSpPr txBox="1"/>
      </xdr:nvSpPr>
      <xdr:spPr>
        <a:xfrm>
          <a:off x="18389111" y="6949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20" name="正方形/長方形 619">
          <a:extLst>
            <a:ext uri="{FF2B5EF4-FFF2-40B4-BE49-F238E27FC236}">
              <a16:creationId xmlns:a16="http://schemas.microsoft.com/office/drawing/2014/main" id="{3BA6524D-CBB8-4DA1-ACC7-9851BE4BA7F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21" name="正方形/長方形 620">
          <a:extLst>
            <a:ext uri="{FF2B5EF4-FFF2-40B4-BE49-F238E27FC236}">
              <a16:creationId xmlns:a16="http://schemas.microsoft.com/office/drawing/2014/main" id="{B542922E-2091-4E39-BCB6-293B52027C3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22" name="正方形/長方形 621">
          <a:extLst>
            <a:ext uri="{FF2B5EF4-FFF2-40B4-BE49-F238E27FC236}">
              <a16:creationId xmlns:a16="http://schemas.microsoft.com/office/drawing/2014/main" id="{C41AB64D-E3C3-414C-A537-C67E8C9D3EB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3" name="正方形/長方形 622">
          <a:extLst>
            <a:ext uri="{FF2B5EF4-FFF2-40B4-BE49-F238E27FC236}">
              <a16:creationId xmlns:a16="http://schemas.microsoft.com/office/drawing/2014/main" id="{F0DBE4E3-76FE-46E9-82FD-44188D668B7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4" name="正方形/長方形 623">
          <a:extLst>
            <a:ext uri="{FF2B5EF4-FFF2-40B4-BE49-F238E27FC236}">
              <a16:creationId xmlns:a16="http://schemas.microsoft.com/office/drawing/2014/main" id="{2AD642E9-05BE-434F-B33C-8FF68E62903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5" name="正方形/長方形 624">
          <a:extLst>
            <a:ext uri="{FF2B5EF4-FFF2-40B4-BE49-F238E27FC236}">
              <a16:creationId xmlns:a16="http://schemas.microsoft.com/office/drawing/2014/main" id="{FC9FE962-669B-4FDF-9FF8-7BC5D725804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6" name="正方形/長方形 625">
          <a:extLst>
            <a:ext uri="{FF2B5EF4-FFF2-40B4-BE49-F238E27FC236}">
              <a16:creationId xmlns:a16="http://schemas.microsoft.com/office/drawing/2014/main" id="{A82693D5-19F7-40E1-821D-16C2B38A231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7" name="正方形/長方形 626">
          <a:extLst>
            <a:ext uri="{FF2B5EF4-FFF2-40B4-BE49-F238E27FC236}">
              <a16:creationId xmlns:a16="http://schemas.microsoft.com/office/drawing/2014/main" id="{B6BF29B5-0D70-4C22-A8F5-A2DB007B2736}"/>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28" name="正方形/長方形 627">
          <a:extLst>
            <a:ext uri="{FF2B5EF4-FFF2-40B4-BE49-F238E27FC236}">
              <a16:creationId xmlns:a16="http://schemas.microsoft.com/office/drawing/2014/main" id="{3CCBF47B-9608-4F4D-AC9D-62D1DB24E9B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29" name="正方形/長方形 628">
          <a:extLst>
            <a:ext uri="{FF2B5EF4-FFF2-40B4-BE49-F238E27FC236}">
              <a16:creationId xmlns:a16="http://schemas.microsoft.com/office/drawing/2014/main" id="{9EC84DB3-0B96-4DD5-B74C-2710F489840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30" name="正方形/長方形 629">
          <a:extLst>
            <a:ext uri="{FF2B5EF4-FFF2-40B4-BE49-F238E27FC236}">
              <a16:creationId xmlns:a16="http://schemas.microsoft.com/office/drawing/2014/main" id="{1F02BEEA-CA4C-40C4-9E20-ED536B80C50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31" name="正方形/長方形 630">
          <a:extLst>
            <a:ext uri="{FF2B5EF4-FFF2-40B4-BE49-F238E27FC236}">
              <a16:creationId xmlns:a16="http://schemas.microsoft.com/office/drawing/2014/main" id="{8D92E0E8-2E77-4489-8B5E-60E203F5095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32" name="正方形/長方形 631">
          <a:extLst>
            <a:ext uri="{FF2B5EF4-FFF2-40B4-BE49-F238E27FC236}">
              <a16:creationId xmlns:a16="http://schemas.microsoft.com/office/drawing/2014/main" id="{E6ACA326-35A1-4C05-B541-209687C2BC2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33" name="正方形/長方形 632">
          <a:extLst>
            <a:ext uri="{FF2B5EF4-FFF2-40B4-BE49-F238E27FC236}">
              <a16:creationId xmlns:a16="http://schemas.microsoft.com/office/drawing/2014/main" id="{8AF2E3A9-8032-4634-9D1A-861C68628E5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34" name="正方形/長方形 633">
          <a:extLst>
            <a:ext uri="{FF2B5EF4-FFF2-40B4-BE49-F238E27FC236}">
              <a16:creationId xmlns:a16="http://schemas.microsoft.com/office/drawing/2014/main" id="{78595667-10D9-42E5-BC31-A425E2F16B5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35" name="正方形/長方形 634">
          <a:extLst>
            <a:ext uri="{FF2B5EF4-FFF2-40B4-BE49-F238E27FC236}">
              <a16:creationId xmlns:a16="http://schemas.microsoft.com/office/drawing/2014/main" id="{F4F9E006-16B9-453D-9CB8-E013C86F861B}"/>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36" name="正方形/長方形 635">
          <a:extLst>
            <a:ext uri="{FF2B5EF4-FFF2-40B4-BE49-F238E27FC236}">
              <a16:creationId xmlns:a16="http://schemas.microsoft.com/office/drawing/2014/main" id="{71985FDB-D704-4164-926D-9DB3C54CF22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72</xdr:row>
      <xdr:rowOff>127000</xdr:rowOff>
    </xdr:from>
    <xdr:to>
      <xdr:col>73</xdr:col>
      <xdr:colOff>63500</xdr:colOff>
      <xdr:row>74</xdr:row>
      <xdr:rowOff>38100</xdr:rowOff>
    </xdr:to>
    <xdr:sp macro="" textlink="">
      <xdr:nvSpPr>
        <xdr:cNvPr id="637" name="正方形/長方形 636">
          <a:extLst>
            <a:ext uri="{FF2B5EF4-FFF2-40B4-BE49-F238E27FC236}">
              <a16:creationId xmlns:a16="http://schemas.microsoft.com/office/drawing/2014/main" id="{4C2D4E4E-EE3C-4F74-9640-947967C625CF}"/>
            </a:ext>
          </a:extLst>
        </xdr:cNvPr>
        <xdr:cNvSpPr/>
      </xdr:nvSpPr>
      <xdr:spPr>
        <a:xfrm>
          <a:off x="1244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73</xdr:row>
      <xdr:rowOff>158750</xdr:rowOff>
    </xdr:from>
    <xdr:to>
      <xdr:col>73</xdr:col>
      <xdr:colOff>63500</xdr:colOff>
      <xdr:row>75</xdr:row>
      <xdr:rowOff>69850</xdr:rowOff>
    </xdr:to>
    <xdr:sp macro="" textlink="">
      <xdr:nvSpPr>
        <xdr:cNvPr id="638" name="正方形/長方形 637">
          <a:extLst>
            <a:ext uri="{FF2B5EF4-FFF2-40B4-BE49-F238E27FC236}">
              <a16:creationId xmlns:a16="http://schemas.microsoft.com/office/drawing/2014/main" id="{DE18F9D0-18D6-455C-93C2-133ED4C63499}"/>
            </a:ext>
          </a:extLst>
        </xdr:cNvPr>
        <xdr:cNvSpPr/>
      </xdr:nvSpPr>
      <xdr:spPr>
        <a:xfrm>
          <a:off x="1244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72</xdr:row>
      <xdr:rowOff>127000</xdr:rowOff>
    </xdr:from>
    <xdr:to>
      <xdr:col>80</xdr:col>
      <xdr:colOff>0</xdr:colOff>
      <xdr:row>74</xdr:row>
      <xdr:rowOff>38100</xdr:rowOff>
    </xdr:to>
    <xdr:sp macro="" textlink="">
      <xdr:nvSpPr>
        <xdr:cNvPr id="639" name="正方形/長方形 638">
          <a:extLst>
            <a:ext uri="{FF2B5EF4-FFF2-40B4-BE49-F238E27FC236}">
              <a16:creationId xmlns:a16="http://schemas.microsoft.com/office/drawing/2014/main" id="{06467AEE-19C8-45B2-B39A-EF5F124DFBB3}"/>
            </a:ext>
          </a:extLst>
        </xdr:cNvPr>
        <xdr:cNvSpPr/>
      </xdr:nvSpPr>
      <xdr:spPr>
        <a:xfrm>
          <a:off x="1371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73</xdr:row>
      <xdr:rowOff>158750</xdr:rowOff>
    </xdr:from>
    <xdr:to>
      <xdr:col>80</xdr:col>
      <xdr:colOff>0</xdr:colOff>
      <xdr:row>75</xdr:row>
      <xdr:rowOff>69850</xdr:rowOff>
    </xdr:to>
    <xdr:sp macro="" textlink="">
      <xdr:nvSpPr>
        <xdr:cNvPr id="640" name="正方形/長方形 639">
          <a:extLst>
            <a:ext uri="{FF2B5EF4-FFF2-40B4-BE49-F238E27FC236}">
              <a16:creationId xmlns:a16="http://schemas.microsoft.com/office/drawing/2014/main" id="{3530A4C0-ACAB-459C-8790-070E828B5133}"/>
            </a:ext>
          </a:extLst>
        </xdr:cNvPr>
        <xdr:cNvSpPr/>
      </xdr:nvSpPr>
      <xdr:spPr>
        <a:xfrm>
          <a:off x="1371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1" name="正方形/長方形 640">
          <a:extLst>
            <a:ext uri="{FF2B5EF4-FFF2-40B4-BE49-F238E27FC236}">
              <a16:creationId xmlns:a16="http://schemas.microsoft.com/office/drawing/2014/main" id="{A90B7A53-3395-449A-A06B-10445E002EA1}"/>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2" name="正方形/長方形 641">
          <a:extLst>
            <a:ext uri="{FF2B5EF4-FFF2-40B4-BE49-F238E27FC236}">
              <a16:creationId xmlns:a16="http://schemas.microsoft.com/office/drawing/2014/main" id="{D0770F4F-E7EA-4019-8245-F6D3314DE2F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72</xdr:row>
      <xdr:rowOff>127000</xdr:rowOff>
    </xdr:from>
    <xdr:to>
      <xdr:col>104</xdr:col>
      <xdr:colOff>0</xdr:colOff>
      <xdr:row>74</xdr:row>
      <xdr:rowOff>38100</xdr:rowOff>
    </xdr:to>
    <xdr:sp macro="" textlink="">
      <xdr:nvSpPr>
        <xdr:cNvPr id="643" name="正方形/長方形 642">
          <a:extLst>
            <a:ext uri="{FF2B5EF4-FFF2-40B4-BE49-F238E27FC236}">
              <a16:creationId xmlns:a16="http://schemas.microsoft.com/office/drawing/2014/main" id="{CD9A538D-B495-4BA8-BCCF-7E524E442E40}"/>
            </a:ext>
          </a:extLst>
        </xdr:cNvPr>
        <xdr:cNvSpPr/>
      </xdr:nvSpPr>
      <xdr:spPr>
        <a:xfrm>
          <a:off x="1828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73</xdr:row>
      <xdr:rowOff>158750</xdr:rowOff>
    </xdr:from>
    <xdr:to>
      <xdr:col>104</xdr:col>
      <xdr:colOff>0</xdr:colOff>
      <xdr:row>75</xdr:row>
      <xdr:rowOff>69850</xdr:rowOff>
    </xdr:to>
    <xdr:sp macro="" textlink="">
      <xdr:nvSpPr>
        <xdr:cNvPr id="644" name="正方形/長方形 643">
          <a:extLst>
            <a:ext uri="{FF2B5EF4-FFF2-40B4-BE49-F238E27FC236}">
              <a16:creationId xmlns:a16="http://schemas.microsoft.com/office/drawing/2014/main" id="{820C4B3C-9F61-42E5-8E56-D4B15D56B8E5}"/>
            </a:ext>
          </a:extLst>
        </xdr:cNvPr>
        <xdr:cNvSpPr/>
      </xdr:nvSpPr>
      <xdr:spPr>
        <a:xfrm>
          <a:off x="1828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72</xdr:row>
      <xdr:rowOff>127000</xdr:rowOff>
    </xdr:from>
    <xdr:to>
      <xdr:col>110</xdr:col>
      <xdr:colOff>127000</xdr:colOff>
      <xdr:row>74</xdr:row>
      <xdr:rowOff>38100</xdr:rowOff>
    </xdr:to>
    <xdr:sp macro="" textlink="">
      <xdr:nvSpPr>
        <xdr:cNvPr id="645" name="正方形/長方形 644">
          <a:extLst>
            <a:ext uri="{FF2B5EF4-FFF2-40B4-BE49-F238E27FC236}">
              <a16:creationId xmlns:a16="http://schemas.microsoft.com/office/drawing/2014/main" id="{BB4F4FFD-24D6-4E54-ADFC-88EC5489B64B}"/>
            </a:ext>
          </a:extLst>
        </xdr:cNvPr>
        <xdr:cNvSpPr/>
      </xdr:nvSpPr>
      <xdr:spPr>
        <a:xfrm>
          <a:off x="1955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73</xdr:row>
      <xdr:rowOff>158750</xdr:rowOff>
    </xdr:from>
    <xdr:to>
      <xdr:col>110</xdr:col>
      <xdr:colOff>127000</xdr:colOff>
      <xdr:row>75</xdr:row>
      <xdr:rowOff>69850</xdr:rowOff>
    </xdr:to>
    <xdr:sp macro="" textlink="">
      <xdr:nvSpPr>
        <xdr:cNvPr id="646" name="正方形/長方形 645">
          <a:extLst>
            <a:ext uri="{FF2B5EF4-FFF2-40B4-BE49-F238E27FC236}">
              <a16:creationId xmlns:a16="http://schemas.microsoft.com/office/drawing/2014/main" id="{2956347D-939F-4FB2-BBB5-F4A838953B89}"/>
            </a:ext>
          </a:extLst>
        </xdr:cNvPr>
        <xdr:cNvSpPr/>
      </xdr:nvSpPr>
      <xdr:spPr>
        <a:xfrm>
          <a:off x="1955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599AD9D1-3984-4374-9603-3047FDEE75A6}"/>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DA4E72BA-815E-4FDE-A584-59303DE0084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43057490-3767-499A-8316-BCDAA42285A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EBD56BDD-0C23-413E-B8ED-BCC59C99A65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6C5D9C19-4A59-406A-83F1-AED497526EE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64FB32E1-23F8-46CB-A5E6-BBB3F18F6E1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23CA5EC1-FF3A-46EB-8432-DA84545347B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3829310C-2827-40C2-A05D-0D7E4EB4E1B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1F7280B3-9834-4785-A913-30486B5EFDC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037C6273-519F-410C-97AB-2CB866812B2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33867DC6-3C89-4313-BEF5-C35E9554DDF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57D55541-ABEA-4BBD-AE2B-B48B6DFCBF5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59" name="直線コネクタ 658">
          <a:extLst>
            <a:ext uri="{FF2B5EF4-FFF2-40B4-BE49-F238E27FC236}">
              <a16:creationId xmlns:a16="http://schemas.microsoft.com/office/drawing/2014/main" id="{01693320-CEEA-4E36-87F7-EA44A18681D5}"/>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660" name="テキスト ボックス 659">
          <a:extLst>
            <a:ext uri="{FF2B5EF4-FFF2-40B4-BE49-F238E27FC236}">
              <a16:creationId xmlns:a16="http://schemas.microsoft.com/office/drawing/2014/main" id="{DA7DF821-B41D-4D27-9B85-B356BD35BDFB}"/>
            </a:ext>
          </a:extLst>
        </xdr:cNvPr>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61" name="直線コネクタ 660">
          <a:extLst>
            <a:ext uri="{FF2B5EF4-FFF2-40B4-BE49-F238E27FC236}">
              <a16:creationId xmlns:a16="http://schemas.microsoft.com/office/drawing/2014/main" id="{D0A66470-CDB5-4CF0-B7F7-11AEE3702E8C}"/>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62" name="テキスト ボックス 661">
          <a:extLst>
            <a:ext uri="{FF2B5EF4-FFF2-40B4-BE49-F238E27FC236}">
              <a16:creationId xmlns:a16="http://schemas.microsoft.com/office/drawing/2014/main" id="{B9B1AF61-AE6F-4A99-B3B6-575B8E9C627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63" name="直線コネクタ 662">
          <a:extLst>
            <a:ext uri="{FF2B5EF4-FFF2-40B4-BE49-F238E27FC236}">
              <a16:creationId xmlns:a16="http://schemas.microsoft.com/office/drawing/2014/main" id="{90B92868-3DCE-450B-8983-25246A1A96D7}"/>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64" name="テキスト ボックス 663">
          <a:extLst>
            <a:ext uri="{FF2B5EF4-FFF2-40B4-BE49-F238E27FC236}">
              <a16:creationId xmlns:a16="http://schemas.microsoft.com/office/drawing/2014/main" id="{4C1D7A19-CC4C-46F4-9529-841779AD2E1C}"/>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65" name="直線コネクタ 664">
          <a:extLst>
            <a:ext uri="{FF2B5EF4-FFF2-40B4-BE49-F238E27FC236}">
              <a16:creationId xmlns:a16="http://schemas.microsoft.com/office/drawing/2014/main" id="{A51E1988-2D95-45D3-84CD-ACCD71D6610C}"/>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666" name="テキスト ボックス 665">
          <a:extLst>
            <a:ext uri="{FF2B5EF4-FFF2-40B4-BE49-F238E27FC236}">
              <a16:creationId xmlns:a16="http://schemas.microsoft.com/office/drawing/2014/main" id="{30F936B9-598B-43D3-AD78-5E31A96B0BDD}"/>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7" name="直線コネクタ 666">
          <a:extLst>
            <a:ext uri="{FF2B5EF4-FFF2-40B4-BE49-F238E27FC236}">
              <a16:creationId xmlns:a16="http://schemas.microsoft.com/office/drawing/2014/main" id="{F4BA88D6-4A9D-4E25-8740-AF301FA24E7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8" name="テキスト ボックス 667">
          <a:extLst>
            <a:ext uri="{FF2B5EF4-FFF2-40B4-BE49-F238E27FC236}">
              <a16:creationId xmlns:a16="http://schemas.microsoft.com/office/drawing/2014/main" id="{E53C00FA-D4F4-4A8F-8EAB-8E720A7872EA}"/>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9" name="【庁舎】&#10;有形固定資産減価償却率グラフ枠">
          <a:extLst>
            <a:ext uri="{FF2B5EF4-FFF2-40B4-BE49-F238E27FC236}">
              <a16:creationId xmlns:a16="http://schemas.microsoft.com/office/drawing/2014/main" id="{39E2756F-ACD8-45E4-92F0-F81FFAC18C8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763</xdr:rowOff>
    </xdr:from>
    <xdr:to>
      <xdr:col>85</xdr:col>
      <xdr:colOff>126364</xdr:colOff>
      <xdr:row>107</xdr:row>
      <xdr:rowOff>124206</xdr:rowOff>
    </xdr:to>
    <xdr:cxnSp macro="">
      <xdr:nvCxnSpPr>
        <xdr:cNvPr id="670" name="直線コネクタ 669">
          <a:extLst>
            <a:ext uri="{FF2B5EF4-FFF2-40B4-BE49-F238E27FC236}">
              <a16:creationId xmlns:a16="http://schemas.microsoft.com/office/drawing/2014/main" id="{482B3B4E-8BF6-45B9-AA51-024A55B0D8F7}"/>
            </a:ext>
          </a:extLst>
        </xdr:cNvPr>
        <xdr:cNvCxnSpPr/>
      </xdr:nvCxnSpPr>
      <xdr:spPr>
        <a:xfrm flipV="1">
          <a:off x="16318864" y="17317213"/>
          <a:ext cx="0" cy="1152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128033</xdr:rowOff>
    </xdr:from>
    <xdr:ext cx="405111" cy="259045"/>
    <xdr:sp macro="" textlink="">
      <xdr:nvSpPr>
        <xdr:cNvPr id="671" name="【庁舎】&#10;有形固定資産減価償却率最小値テキスト">
          <a:extLst>
            <a:ext uri="{FF2B5EF4-FFF2-40B4-BE49-F238E27FC236}">
              <a16:creationId xmlns:a16="http://schemas.microsoft.com/office/drawing/2014/main" id="{7AC869EF-0BC4-4FA6-8E28-51D62843446E}"/>
            </a:ext>
          </a:extLst>
        </xdr:cNvPr>
        <xdr:cNvSpPr txBox="1"/>
      </xdr:nvSpPr>
      <xdr:spPr>
        <a:xfrm>
          <a:off x="16357600" y="1847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124206</xdr:rowOff>
    </xdr:from>
    <xdr:to>
      <xdr:col>86</xdr:col>
      <xdr:colOff>25400</xdr:colOff>
      <xdr:row>107</xdr:row>
      <xdr:rowOff>124206</xdr:rowOff>
    </xdr:to>
    <xdr:cxnSp macro="">
      <xdr:nvCxnSpPr>
        <xdr:cNvPr id="672" name="直線コネクタ 671">
          <a:extLst>
            <a:ext uri="{FF2B5EF4-FFF2-40B4-BE49-F238E27FC236}">
              <a16:creationId xmlns:a16="http://schemas.microsoft.com/office/drawing/2014/main" id="{3F68676B-D00C-444C-8814-31F4FD8CEB66}"/>
            </a:ext>
          </a:extLst>
        </xdr:cNvPr>
        <xdr:cNvCxnSpPr/>
      </xdr:nvCxnSpPr>
      <xdr:spPr>
        <a:xfrm>
          <a:off x="16230600" y="18469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118890</xdr:rowOff>
    </xdr:from>
    <xdr:ext cx="405111" cy="259045"/>
    <xdr:sp macro="" textlink="">
      <xdr:nvSpPr>
        <xdr:cNvPr id="673" name="【庁舎】&#10;有形固定資産減価償却率最大値テキスト">
          <a:extLst>
            <a:ext uri="{FF2B5EF4-FFF2-40B4-BE49-F238E27FC236}">
              <a16:creationId xmlns:a16="http://schemas.microsoft.com/office/drawing/2014/main" id="{52984892-64DC-473B-8E7D-CE78FA7C7F60}"/>
            </a:ext>
          </a:extLst>
        </xdr:cNvPr>
        <xdr:cNvSpPr txBox="1"/>
      </xdr:nvSpPr>
      <xdr:spPr>
        <a:xfrm>
          <a:off x="16357600" y="1709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763</xdr:rowOff>
    </xdr:from>
    <xdr:to>
      <xdr:col>86</xdr:col>
      <xdr:colOff>25400</xdr:colOff>
      <xdr:row>101</xdr:row>
      <xdr:rowOff>763</xdr:rowOff>
    </xdr:to>
    <xdr:cxnSp macro="">
      <xdr:nvCxnSpPr>
        <xdr:cNvPr id="674" name="直線コネクタ 673">
          <a:extLst>
            <a:ext uri="{FF2B5EF4-FFF2-40B4-BE49-F238E27FC236}">
              <a16:creationId xmlns:a16="http://schemas.microsoft.com/office/drawing/2014/main" id="{AA652F82-D2ED-46A3-8CAD-B1C3661A0244}"/>
            </a:ext>
          </a:extLst>
        </xdr:cNvPr>
        <xdr:cNvCxnSpPr/>
      </xdr:nvCxnSpPr>
      <xdr:spPr>
        <a:xfrm>
          <a:off x="16230600" y="1731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73423</xdr:rowOff>
    </xdr:from>
    <xdr:ext cx="405111" cy="259045"/>
    <xdr:sp macro="" textlink="">
      <xdr:nvSpPr>
        <xdr:cNvPr id="675" name="【庁舎】&#10;有形固定資産減価償却率平均値テキスト">
          <a:extLst>
            <a:ext uri="{FF2B5EF4-FFF2-40B4-BE49-F238E27FC236}">
              <a16:creationId xmlns:a16="http://schemas.microsoft.com/office/drawing/2014/main" id="{1EF8F290-1F09-4CD2-B94C-F892BD3E7DC5}"/>
            </a:ext>
          </a:extLst>
        </xdr:cNvPr>
        <xdr:cNvSpPr txBox="1"/>
      </xdr:nvSpPr>
      <xdr:spPr>
        <a:xfrm>
          <a:off x="16357600" y="17732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50546</xdr:rowOff>
    </xdr:from>
    <xdr:to>
      <xdr:col>85</xdr:col>
      <xdr:colOff>177800</xdr:colOff>
      <xdr:row>104</xdr:row>
      <xdr:rowOff>152146</xdr:rowOff>
    </xdr:to>
    <xdr:sp macro="" textlink="">
      <xdr:nvSpPr>
        <xdr:cNvPr id="676" name="フローチャート: 判断 675">
          <a:extLst>
            <a:ext uri="{FF2B5EF4-FFF2-40B4-BE49-F238E27FC236}">
              <a16:creationId xmlns:a16="http://schemas.microsoft.com/office/drawing/2014/main" id="{EA22A8DE-A1ED-405F-8670-46BB707D38B8}"/>
            </a:ext>
          </a:extLst>
        </xdr:cNvPr>
        <xdr:cNvSpPr/>
      </xdr:nvSpPr>
      <xdr:spPr>
        <a:xfrm>
          <a:off x="16268700" y="17881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98552</xdr:rowOff>
    </xdr:from>
    <xdr:to>
      <xdr:col>81</xdr:col>
      <xdr:colOff>101600</xdr:colOff>
      <xdr:row>105</xdr:row>
      <xdr:rowOff>28702</xdr:rowOff>
    </xdr:to>
    <xdr:sp macro="" textlink="">
      <xdr:nvSpPr>
        <xdr:cNvPr id="677" name="フローチャート: 判断 676">
          <a:extLst>
            <a:ext uri="{FF2B5EF4-FFF2-40B4-BE49-F238E27FC236}">
              <a16:creationId xmlns:a16="http://schemas.microsoft.com/office/drawing/2014/main" id="{860688B4-788B-4943-AB3B-23BEEE678EF9}"/>
            </a:ext>
          </a:extLst>
        </xdr:cNvPr>
        <xdr:cNvSpPr/>
      </xdr:nvSpPr>
      <xdr:spPr>
        <a:xfrm>
          <a:off x="154305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71120</xdr:rowOff>
    </xdr:from>
    <xdr:to>
      <xdr:col>76</xdr:col>
      <xdr:colOff>165100</xdr:colOff>
      <xdr:row>105</xdr:row>
      <xdr:rowOff>1270</xdr:rowOff>
    </xdr:to>
    <xdr:sp macro="" textlink="">
      <xdr:nvSpPr>
        <xdr:cNvPr id="678" name="フローチャート: 判断 677">
          <a:extLst>
            <a:ext uri="{FF2B5EF4-FFF2-40B4-BE49-F238E27FC236}">
              <a16:creationId xmlns:a16="http://schemas.microsoft.com/office/drawing/2014/main" id="{EC5F45C6-98C0-480B-8679-E0CC0FE87678}"/>
            </a:ext>
          </a:extLst>
        </xdr:cNvPr>
        <xdr:cNvSpPr/>
      </xdr:nvSpPr>
      <xdr:spPr>
        <a:xfrm>
          <a:off x="14541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41402</xdr:rowOff>
    </xdr:from>
    <xdr:to>
      <xdr:col>72</xdr:col>
      <xdr:colOff>38100</xdr:colOff>
      <xdr:row>104</xdr:row>
      <xdr:rowOff>143002</xdr:rowOff>
    </xdr:to>
    <xdr:sp macro="" textlink="">
      <xdr:nvSpPr>
        <xdr:cNvPr id="679" name="フローチャート: 判断 678">
          <a:extLst>
            <a:ext uri="{FF2B5EF4-FFF2-40B4-BE49-F238E27FC236}">
              <a16:creationId xmlns:a16="http://schemas.microsoft.com/office/drawing/2014/main" id="{A6DA6EB9-59FC-41A7-87ED-F69304455DDA}"/>
            </a:ext>
          </a:extLst>
        </xdr:cNvPr>
        <xdr:cNvSpPr/>
      </xdr:nvSpPr>
      <xdr:spPr>
        <a:xfrm>
          <a:off x="13652500" y="1787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16256</xdr:rowOff>
    </xdr:from>
    <xdr:to>
      <xdr:col>67</xdr:col>
      <xdr:colOff>101600</xdr:colOff>
      <xdr:row>104</xdr:row>
      <xdr:rowOff>117856</xdr:rowOff>
    </xdr:to>
    <xdr:sp macro="" textlink="">
      <xdr:nvSpPr>
        <xdr:cNvPr id="680" name="フローチャート: 判断 679">
          <a:extLst>
            <a:ext uri="{FF2B5EF4-FFF2-40B4-BE49-F238E27FC236}">
              <a16:creationId xmlns:a16="http://schemas.microsoft.com/office/drawing/2014/main" id="{335464D7-9208-43A3-BF73-A132DED0BD71}"/>
            </a:ext>
          </a:extLst>
        </xdr:cNvPr>
        <xdr:cNvSpPr/>
      </xdr:nvSpPr>
      <xdr:spPr>
        <a:xfrm>
          <a:off x="127635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BA7C4368-BA6F-4F3F-96BE-3862FE9E4BA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6FC0EDA8-7B69-49BE-87A0-30338687D67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4C6646BA-5C60-4006-B187-B91936C6908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8BF51D08-92A5-44A7-BBC9-32C30B5529B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8FC09BC2-F8BD-4984-A5B9-192073444E0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123698</xdr:rowOff>
    </xdr:from>
    <xdr:to>
      <xdr:col>85</xdr:col>
      <xdr:colOff>177800</xdr:colOff>
      <xdr:row>106</xdr:row>
      <xdr:rowOff>53848</xdr:rowOff>
    </xdr:to>
    <xdr:sp macro="" textlink="">
      <xdr:nvSpPr>
        <xdr:cNvPr id="686" name="楕円 685">
          <a:extLst>
            <a:ext uri="{FF2B5EF4-FFF2-40B4-BE49-F238E27FC236}">
              <a16:creationId xmlns:a16="http://schemas.microsoft.com/office/drawing/2014/main" id="{D7AEBFBF-5B65-4377-918C-06202BB00EC8}"/>
            </a:ext>
          </a:extLst>
        </xdr:cNvPr>
        <xdr:cNvSpPr/>
      </xdr:nvSpPr>
      <xdr:spPr>
        <a:xfrm>
          <a:off x="16268700" y="1812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102125</xdr:rowOff>
    </xdr:from>
    <xdr:ext cx="405111" cy="259045"/>
    <xdr:sp macro="" textlink="">
      <xdr:nvSpPr>
        <xdr:cNvPr id="687" name="【庁舎】&#10;有形固定資産減価償却率該当値テキスト">
          <a:extLst>
            <a:ext uri="{FF2B5EF4-FFF2-40B4-BE49-F238E27FC236}">
              <a16:creationId xmlns:a16="http://schemas.microsoft.com/office/drawing/2014/main" id="{4F60BEEA-8FFC-402D-BA24-C3AE0EC33785}"/>
            </a:ext>
          </a:extLst>
        </xdr:cNvPr>
        <xdr:cNvSpPr txBox="1"/>
      </xdr:nvSpPr>
      <xdr:spPr>
        <a:xfrm>
          <a:off x="16357600" y="18104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80263</xdr:rowOff>
    </xdr:from>
    <xdr:to>
      <xdr:col>81</xdr:col>
      <xdr:colOff>101600</xdr:colOff>
      <xdr:row>106</xdr:row>
      <xdr:rowOff>10413</xdr:rowOff>
    </xdr:to>
    <xdr:sp macro="" textlink="">
      <xdr:nvSpPr>
        <xdr:cNvPr id="688" name="楕円 687">
          <a:extLst>
            <a:ext uri="{FF2B5EF4-FFF2-40B4-BE49-F238E27FC236}">
              <a16:creationId xmlns:a16="http://schemas.microsoft.com/office/drawing/2014/main" id="{70200375-9821-4B3D-AE04-D7F4533EF2EE}"/>
            </a:ext>
          </a:extLst>
        </xdr:cNvPr>
        <xdr:cNvSpPr/>
      </xdr:nvSpPr>
      <xdr:spPr>
        <a:xfrm>
          <a:off x="15430500" y="1808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131063</xdr:rowOff>
    </xdr:from>
    <xdr:to>
      <xdr:col>85</xdr:col>
      <xdr:colOff>127000</xdr:colOff>
      <xdr:row>106</xdr:row>
      <xdr:rowOff>3048</xdr:rowOff>
    </xdr:to>
    <xdr:cxnSp macro="">
      <xdr:nvCxnSpPr>
        <xdr:cNvPr id="689" name="直線コネクタ 688">
          <a:extLst>
            <a:ext uri="{FF2B5EF4-FFF2-40B4-BE49-F238E27FC236}">
              <a16:creationId xmlns:a16="http://schemas.microsoft.com/office/drawing/2014/main" id="{8630733E-7B09-4131-AD94-37546FF1AA78}"/>
            </a:ext>
          </a:extLst>
        </xdr:cNvPr>
        <xdr:cNvCxnSpPr/>
      </xdr:nvCxnSpPr>
      <xdr:spPr>
        <a:xfrm>
          <a:off x="15481300" y="18133313"/>
          <a:ext cx="8382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39115</xdr:rowOff>
    </xdr:from>
    <xdr:to>
      <xdr:col>76</xdr:col>
      <xdr:colOff>165100</xdr:colOff>
      <xdr:row>105</xdr:row>
      <xdr:rowOff>140715</xdr:rowOff>
    </xdr:to>
    <xdr:sp macro="" textlink="">
      <xdr:nvSpPr>
        <xdr:cNvPr id="690" name="楕円 689">
          <a:extLst>
            <a:ext uri="{FF2B5EF4-FFF2-40B4-BE49-F238E27FC236}">
              <a16:creationId xmlns:a16="http://schemas.microsoft.com/office/drawing/2014/main" id="{C225C606-AF31-418A-85AB-4FC2D9650181}"/>
            </a:ext>
          </a:extLst>
        </xdr:cNvPr>
        <xdr:cNvSpPr/>
      </xdr:nvSpPr>
      <xdr:spPr>
        <a:xfrm>
          <a:off x="14541500" y="1804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89915</xdr:rowOff>
    </xdr:from>
    <xdr:to>
      <xdr:col>81</xdr:col>
      <xdr:colOff>50800</xdr:colOff>
      <xdr:row>105</xdr:row>
      <xdr:rowOff>131063</xdr:rowOff>
    </xdr:to>
    <xdr:cxnSp macro="">
      <xdr:nvCxnSpPr>
        <xdr:cNvPr id="691" name="直線コネクタ 690">
          <a:extLst>
            <a:ext uri="{FF2B5EF4-FFF2-40B4-BE49-F238E27FC236}">
              <a16:creationId xmlns:a16="http://schemas.microsoft.com/office/drawing/2014/main" id="{1C95E4AE-6607-4E94-B56C-061B017F5C78}"/>
            </a:ext>
          </a:extLst>
        </xdr:cNvPr>
        <xdr:cNvCxnSpPr/>
      </xdr:nvCxnSpPr>
      <xdr:spPr>
        <a:xfrm>
          <a:off x="14592300" y="18092165"/>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155702</xdr:rowOff>
    </xdr:from>
    <xdr:to>
      <xdr:col>72</xdr:col>
      <xdr:colOff>38100</xdr:colOff>
      <xdr:row>105</xdr:row>
      <xdr:rowOff>85852</xdr:rowOff>
    </xdr:to>
    <xdr:sp macro="" textlink="">
      <xdr:nvSpPr>
        <xdr:cNvPr id="692" name="楕円 691">
          <a:extLst>
            <a:ext uri="{FF2B5EF4-FFF2-40B4-BE49-F238E27FC236}">
              <a16:creationId xmlns:a16="http://schemas.microsoft.com/office/drawing/2014/main" id="{437E8624-BE35-4DA5-81EE-20F9B8A8FE8E}"/>
            </a:ext>
          </a:extLst>
        </xdr:cNvPr>
        <xdr:cNvSpPr/>
      </xdr:nvSpPr>
      <xdr:spPr>
        <a:xfrm>
          <a:off x="13652500" y="1798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35052</xdr:rowOff>
    </xdr:from>
    <xdr:to>
      <xdr:col>76</xdr:col>
      <xdr:colOff>114300</xdr:colOff>
      <xdr:row>105</xdr:row>
      <xdr:rowOff>89915</xdr:rowOff>
    </xdr:to>
    <xdr:cxnSp macro="">
      <xdr:nvCxnSpPr>
        <xdr:cNvPr id="693" name="直線コネクタ 692">
          <a:extLst>
            <a:ext uri="{FF2B5EF4-FFF2-40B4-BE49-F238E27FC236}">
              <a16:creationId xmlns:a16="http://schemas.microsoft.com/office/drawing/2014/main" id="{A247046A-A98A-41F8-8B55-0C8E33A068E5}"/>
            </a:ext>
          </a:extLst>
        </xdr:cNvPr>
        <xdr:cNvCxnSpPr/>
      </xdr:nvCxnSpPr>
      <xdr:spPr>
        <a:xfrm>
          <a:off x="13703300" y="18037302"/>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114554</xdr:rowOff>
    </xdr:from>
    <xdr:to>
      <xdr:col>67</xdr:col>
      <xdr:colOff>101600</xdr:colOff>
      <xdr:row>105</xdr:row>
      <xdr:rowOff>44704</xdr:rowOff>
    </xdr:to>
    <xdr:sp macro="" textlink="">
      <xdr:nvSpPr>
        <xdr:cNvPr id="694" name="楕円 693">
          <a:extLst>
            <a:ext uri="{FF2B5EF4-FFF2-40B4-BE49-F238E27FC236}">
              <a16:creationId xmlns:a16="http://schemas.microsoft.com/office/drawing/2014/main" id="{0FE754DD-C1E6-4DBB-8FFE-6E9B965564B3}"/>
            </a:ext>
          </a:extLst>
        </xdr:cNvPr>
        <xdr:cNvSpPr/>
      </xdr:nvSpPr>
      <xdr:spPr>
        <a:xfrm>
          <a:off x="12763500" y="1794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165354</xdr:rowOff>
    </xdr:from>
    <xdr:to>
      <xdr:col>71</xdr:col>
      <xdr:colOff>177800</xdr:colOff>
      <xdr:row>105</xdr:row>
      <xdr:rowOff>35052</xdr:rowOff>
    </xdr:to>
    <xdr:cxnSp macro="">
      <xdr:nvCxnSpPr>
        <xdr:cNvPr id="695" name="直線コネクタ 694">
          <a:extLst>
            <a:ext uri="{FF2B5EF4-FFF2-40B4-BE49-F238E27FC236}">
              <a16:creationId xmlns:a16="http://schemas.microsoft.com/office/drawing/2014/main" id="{D3CA3907-501F-45DF-BBD8-1AB031C59BC5}"/>
            </a:ext>
          </a:extLst>
        </xdr:cNvPr>
        <xdr:cNvCxnSpPr/>
      </xdr:nvCxnSpPr>
      <xdr:spPr>
        <a:xfrm>
          <a:off x="12814300" y="1799615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45229</xdr:rowOff>
    </xdr:from>
    <xdr:ext cx="405111" cy="259045"/>
    <xdr:sp macro="" textlink="">
      <xdr:nvSpPr>
        <xdr:cNvPr id="696" name="n_1aveValue【庁舎】&#10;有形固定資産減価償却率">
          <a:extLst>
            <a:ext uri="{FF2B5EF4-FFF2-40B4-BE49-F238E27FC236}">
              <a16:creationId xmlns:a16="http://schemas.microsoft.com/office/drawing/2014/main" id="{9C10C054-172E-4108-8E45-2236A148BA51}"/>
            </a:ext>
          </a:extLst>
        </xdr:cNvPr>
        <xdr:cNvSpPr txBox="1"/>
      </xdr:nvSpPr>
      <xdr:spPr>
        <a:xfrm>
          <a:off x="15266044" y="17704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17797</xdr:rowOff>
    </xdr:from>
    <xdr:ext cx="405111" cy="259045"/>
    <xdr:sp macro="" textlink="">
      <xdr:nvSpPr>
        <xdr:cNvPr id="697" name="n_2aveValue【庁舎】&#10;有形固定資産減価償却率">
          <a:extLst>
            <a:ext uri="{FF2B5EF4-FFF2-40B4-BE49-F238E27FC236}">
              <a16:creationId xmlns:a16="http://schemas.microsoft.com/office/drawing/2014/main" id="{092CC3AA-F2B7-4EA8-95A1-095C1C79BA22}"/>
            </a:ext>
          </a:extLst>
        </xdr:cNvPr>
        <xdr:cNvSpPr txBox="1"/>
      </xdr:nvSpPr>
      <xdr:spPr>
        <a:xfrm>
          <a:off x="14389744" y="1767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159529</xdr:rowOff>
    </xdr:from>
    <xdr:ext cx="405111" cy="259045"/>
    <xdr:sp macro="" textlink="">
      <xdr:nvSpPr>
        <xdr:cNvPr id="698" name="n_3aveValue【庁舎】&#10;有形固定資産減価償却率">
          <a:extLst>
            <a:ext uri="{FF2B5EF4-FFF2-40B4-BE49-F238E27FC236}">
              <a16:creationId xmlns:a16="http://schemas.microsoft.com/office/drawing/2014/main" id="{89F59892-1710-4F9A-B806-19F14399E810}"/>
            </a:ext>
          </a:extLst>
        </xdr:cNvPr>
        <xdr:cNvSpPr txBox="1"/>
      </xdr:nvSpPr>
      <xdr:spPr>
        <a:xfrm>
          <a:off x="13500744" y="17647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134383</xdr:rowOff>
    </xdr:from>
    <xdr:ext cx="405111" cy="259045"/>
    <xdr:sp macro="" textlink="">
      <xdr:nvSpPr>
        <xdr:cNvPr id="699" name="n_4aveValue【庁舎】&#10;有形固定資産減価償却率">
          <a:extLst>
            <a:ext uri="{FF2B5EF4-FFF2-40B4-BE49-F238E27FC236}">
              <a16:creationId xmlns:a16="http://schemas.microsoft.com/office/drawing/2014/main" id="{CD6EC63F-EC3E-46D1-80F5-A42F4F4EFE7D}"/>
            </a:ext>
          </a:extLst>
        </xdr:cNvPr>
        <xdr:cNvSpPr txBox="1"/>
      </xdr:nvSpPr>
      <xdr:spPr>
        <a:xfrm>
          <a:off x="12611744" y="1762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1540</xdr:rowOff>
    </xdr:from>
    <xdr:ext cx="405111" cy="259045"/>
    <xdr:sp macro="" textlink="">
      <xdr:nvSpPr>
        <xdr:cNvPr id="700" name="n_1mainValue【庁舎】&#10;有形固定資産減価償却率">
          <a:extLst>
            <a:ext uri="{FF2B5EF4-FFF2-40B4-BE49-F238E27FC236}">
              <a16:creationId xmlns:a16="http://schemas.microsoft.com/office/drawing/2014/main" id="{4E6367B1-BCA4-490F-BEA8-0E0AD5F83592}"/>
            </a:ext>
          </a:extLst>
        </xdr:cNvPr>
        <xdr:cNvSpPr txBox="1"/>
      </xdr:nvSpPr>
      <xdr:spPr>
        <a:xfrm>
          <a:off x="15266044" y="18175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131842</xdr:rowOff>
    </xdr:from>
    <xdr:ext cx="405111" cy="259045"/>
    <xdr:sp macro="" textlink="">
      <xdr:nvSpPr>
        <xdr:cNvPr id="701" name="n_2mainValue【庁舎】&#10;有形固定資産減価償却率">
          <a:extLst>
            <a:ext uri="{FF2B5EF4-FFF2-40B4-BE49-F238E27FC236}">
              <a16:creationId xmlns:a16="http://schemas.microsoft.com/office/drawing/2014/main" id="{EBCF0DC0-60D2-4F33-AC57-F68896A6B804}"/>
            </a:ext>
          </a:extLst>
        </xdr:cNvPr>
        <xdr:cNvSpPr txBox="1"/>
      </xdr:nvSpPr>
      <xdr:spPr>
        <a:xfrm>
          <a:off x="14389744" y="1813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76979</xdr:rowOff>
    </xdr:from>
    <xdr:ext cx="405111" cy="259045"/>
    <xdr:sp macro="" textlink="">
      <xdr:nvSpPr>
        <xdr:cNvPr id="702" name="n_3mainValue【庁舎】&#10;有形固定資産減価償却率">
          <a:extLst>
            <a:ext uri="{FF2B5EF4-FFF2-40B4-BE49-F238E27FC236}">
              <a16:creationId xmlns:a16="http://schemas.microsoft.com/office/drawing/2014/main" id="{33C76973-93F5-498A-B84C-C32BBA5FA426}"/>
            </a:ext>
          </a:extLst>
        </xdr:cNvPr>
        <xdr:cNvSpPr txBox="1"/>
      </xdr:nvSpPr>
      <xdr:spPr>
        <a:xfrm>
          <a:off x="13500744" y="18079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35831</xdr:rowOff>
    </xdr:from>
    <xdr:ext cx="405111" cy="259045"/>
    <xdr:sp macro="" textlink="">
      <xdr:nvSpPr>
        <xdr:cNvPr id="703" name="n_4mainValue【庁舎】&#10;有形固定資産減価償却率">
          <a:extLst>
            <a:ext uri="{FF2B5EF4-FFF2-40B4-BE49-F238E27FC236}">
              <a16:creationId xmlns:a16="http://schemas.microsoft.com/office/drawing/2014/main" id="{E8A218B1-4FBE-4775-8F24-B2013B3F4745}"/>
            </a:ext>
          </a:extLst>
        </xdr:cNvPr>
        <xdr:cNvSpPr txBox="1"/>
      </xdr:nvSpPr>
      <xdr:spPr>
        <a:xfrm>
          <a:off x="12611744" y="18038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4" name="正方形/長方形 703">
          <a:extLst>
            <a:ext uri="{FF2B5EF4-FFF2-40B4-BE49-F238E27FC236}">
              <a16:creationId xmlns:a16="http://schemas.microsoft.com/office/drawing/2014/main" id="{0C47FDA3-3F38-42B8-ADBF-4C4D3A7C5F4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5" name="正方形/長方形 704">
          <a:extLst>
            <a:ext uri="{FF2B5EF4-FFF2-40B4-BE49-F238E27FC236}">
              <a16:creationId xmlns:a16="http://schemas.microsoft.com/office/drawing/2014/main" id="{D9686AE9-04A0-44DA-8250-6B459D26CC7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6" name="正方形/長方形 705">
          <a:extLst>
            <a:ext uri="{FF2B5EF4-FFF2-40B4-BE49-F238E27FC236}">
              <a16:creationId xmlns:a16="http://schemas.microsoft.com/office/drawing/2014/main" id="{78EEB860-6948-4C26-B792-B2559184BDB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7" name="正方形/長方形 706">
          <a:extLst>
            <a:ext uri="{FF2B5EF4-FFF2-40B4-BE49-F238E27FC236}">
              <a16:creationId xmlns:a16="http://schemas.microsoft.com/office/drawing/2014/main" id="{6D0675C6-54E5-4769-A936-73163227763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8" name="正方形/長方形 707">
          <a:extLst>
            <a:ext uri="{FF2B5EF4-FFF2-40B4-BE49-F238E27FC236}">
              <a16:creationId xmlns:a16="http://schemas.microsoft.com/office/drawing/2014/main" id="{CB968A4B-3E36-4EA0-A364-CA18D1367CB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9" name="正方形/長方形 708">
          <a:extLst>
            <a:ext uri="{FF2B5EF4-FFF2-40B4-BE49-F238E27FC236}">
              <a16:creationId xmlns:a16="http://schemas.microsoft.com/office/drawing/2014/main" id="{8A5B7875-AECE-48A7-87D2-DE511BB4F51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0" name="正方形/長方形 709">
          <a:extLst>
            <a:ext uri="{FF2B5EF4-FFF2-40B4-BE49-F238E27FC236}">
              <a16:creationId xmlns:a16="http://schemas.microsoft.com/office/drawing/2014/main" id="{42699A9E-0AC7-498C-9E11-776ED5CA6A0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1" name="正方形/長方形 710">
          <a:extLst>
            <a:ext uri="{FF2B5EF4-FFF2-40B4-BE49-F238E27FC236}">
              <a16:creationId xmlns:a16="http://schemas.microsoft.com/office/drawing/2014/main" id="{4A149F71-626D-48AD-9F34-2763205FF26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2" name="テキスト ボックス 711">
          <a:extLst>
            <a:ext uri="{FF2B5EF4-FFF2-40B4-BE49-F238E27FC236}">
              <a16:creationId xmlns:a16="http://schemas.microsoft.com/office/drawing/2014/main" id="{D37B250C-7365-4E06-B1AB-13C6371933E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3" name="直線コネクタ 712">
          <a:extLst>
            <a:ext uri="{FF2B5EF4-FFF2-40B4-BE49-F238E27FC236}">
              <a16:creationId xmlns:a16="http://schemas.microsoft.com/office/drawing/2014/main" id="{1AB97D63-6A6A-43D3-8C1D-8840AA63DA5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4" name="直線コネクタ 713">
          <a:extLst>
            <a:ext uri="{FF2B5EF4-FFF2-40B4-BE49-F238E27FC236}">
              <a16:creationId xmlns:a16="http://schemas.microsoft.com/office/drawing/2014/main" id="{063BC343-F865-4CB7-9195-C8A72AD484BA}"/>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5" name="テキスト ボックス 714">
          <a:extLst>
            <a:ext uri="{FF2B5EF4-FFF2-40B4-BE49-F238E27FC236}">
              <a16:creationId xmlns:a16="http://schemas.microsoft.com/office/drawing/2014/main" id="{7423CE97-95F4-4382-AE2D-A7209EEE696F}"/>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6" name="直線コネクタ 715">
          <a:extLst>
            <a:ext uri="{FF2B5EF4-FFF2-40B4-BE49-F238E27FC236}">
              <a16:creationId xmlns:a16="http://schemas.microsoft.com/office/drawing/2014/main" id="{FE2A37D7-A602-4E60-8E51-227F4F0FBE01}"/>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7" name="テキスト ボックス 716">
          <a:extLst>
            <a:ext uri="{FF2B5EF4-FFF2-40B4-BE49-F238E27FC236}">
              <a16:creationId xmlns:a16="http://schemas.microsoft.com/office/drawing/2014/main" id="{63568234-9630-4ABE-9C9F-67845E3ED55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8" name="直線コネクタ 717">
          <a:extLst>
            <a:ext uri="{FF2B5EF4-FFF2-40B4-BE49-F238E27FC236}">
              <a16:creationId xmlns:a16="http://schemas.microsoft.com/office/drawing/2014/main" id="{24B5D669-7E1F-4F88-853C-4221883C5BF4}"/>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9" name="テキスト ボックス 718">
          <a:extLst>
            <a:ext uri="{FF2B5EF4-FFF2-40B4-BE49-F238E27FC236}">
              <a16:creationId xmlns:a16="http://schemas.microsoft.com/office/drawing/2014/main" id="{ABC252D7-1BB9-4FC5-B2E9-481C91E55291}"/>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0" name="直線コネクタ 719">
          <a:extLst>
            <a:ext uri="{FF2B5EF4-FFF2-40B4-BE49-F238E27FC236}">
              <a16:creationId xmlns:a16="http://schemas.microsoft.com/office/drawing/2014/main" id="{8E4F281D-6282-4A6A-8202-2C376AA4E929}"/>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1" name="テキスト ボックス 720">
          <a:extLst>
            <a:ext uri="{FF2B5EF4-FFF2-40B4-BE49-F238E27FC236}">
              <a16:creationId xmlns:a16="http://schemas.microsoft.com/office/drawing/2014/main" id="{9F4CFE68-0324-4FAA-9D7D-BB3463AC45F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2" name="直線コネクタ 721">
          <a:extLst>
            <a:ext uri="{FF2B5EF4-FFF2-40B4-BE49-F238E27FC236}">
              <a16:creationId xmlns:a16="http://schemas.microsoft.com/office/drawing/2014/main" id="{676522DF-880C-4D5C-8941-1F08518514C8}"/>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3" name="テキスト ボックス 722">
          <a:extLst>
            <a:ext uri="{FF2B5EF4-FFF2-40B4-BE49-F238E27FC236}">
              <a16:creationId xmlns:a16="http://schemas.microsoft.com/office/drawing/2014/main" id="{F54531B5-7215-4233-989D-A3D0D2DBBA63}"/>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4" name="直線コネクタ 723">
          <a:extLst>
            <a:ext uri="{FF2B5EF4-FFF2-40B4-BE49-F238E27FC236}">
              <a16:creationId xmlns:a16="http://schemas.microsoft.com/office/drawing/2014/main" id="{F335288A-3BD2-47B5-AF89-B14D583FE73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5" name="テキスト ボックス 724">
          <a:extLst>
            <a:ext uri="{FF2B5EF4-FFF2-40B4-BE49-F238E27FC236}">
              <a16:creationId xmlns:a16="http://schemas.microsoft.com/office/drawing/2014/main" id="{434465C5-6B70-4171-9649-4CC889EDA90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6" name="【庁舎】&#10;一人当たり面積グラフ枠">
          <a:extLst>
            <a:ext uri="{FF2B5EF4-FFF2-40B4-BE49-F238E27FC236}">
              <a16:creationId xmlns:a16="http://schemas.microsoft.com/office/drawing/2014/main" id="{BBC1403E-6065-48E7-8A7C-B28A875511B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102870</xdr:rowOff>
    </xdr:from>
    <xdr:to>
      <xdr:col>116</xdr:col>
      <xdr:colOff>62864</xdr:colOff>
      <xdr:row>108</xdr:row>
      <xdr:rowOff>22861</xdr:rowOff>
    </xdr:to>
    <xdr:cxnSp macro="">
      <xdr:nvCxnSpPr>
        <xdr:cNvPr id="727" name="直線コネクタ 726">
          <a:extLst>
            <a:ext uri="{FF2B5EF4-FFF2-40B4-BE49-F238E27FC236}">
              <a16:creationId xmlns:a16="http://schemas.microsoft.com/office/drawing/2014/main" id="{4DDB0517-157D-4B5E-BEAE-6BE8E944C95F}"/>
            </a:ext>
          </a:extLst>
        </xdr:cNvPr>
        <xdr:cNvCxnSpPr/>
      </xdr:nvCxnSpPr>
      <xdr:spPr>
        <a:xfrm flipV="1">
          <a:off x="22160864" y="17076420"/>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26688</xdr:rowOff>
    </xdr:from>
    <xdr:ext cx="469744" cy="259045"/>
    <xdr:sp macro="" textlink="">
      <xdr:nvSpPr>
        <xdr:cNvPr id="728" name="【庁舎】&#10;一人当たり面積最小値テキスト">
          <a:extLst>
            <a:ext uri="{FF2B5EF4-FFF2-40B4-BE49-F238E27FC236}">
              <a16:creationId xmlns:a16="http://schemas.microsoft.com/office/drawing/2014/main" id="{394B3F8D-1A0D-4631-8F95-76489E1CDBA9}"/>
            </a:ext>
          </a:extLst>
        </xdr:cNvPr>
        <xdr:cNvSpPr txBox="1"/>
      </xdr:nvSpPr>
      <xdr:spPr>
        <a:xfrm>
          <a:off x="22199600"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22861</xdr:rowOff>
    </xdr:from>
    <xdr:to>
      <xdr:col>116</xdr:col>
      <xdr:colOff>152400</xdr:colOff>
      <xdr:row>108</xdr:row>
      <xdr:rowOff>22861</xdr:rowOff>
    </xdr:to>
    <xdr:cxnSp macro="">
      <xdr:nvCxnSpPr>
        <xdr:cNvPr id="729" name="直線コネクタ 728">
          <a:extLst>
            <a:ext uri="{FF2B5EF4-FFF2-40B4-BE49-F238E27FC236}">
              <a16:creationId xmlns:a16="http://schemas.microsoft.com/office/drawing/2014/main" id="{7188A961-4358-4330-9BF6-E0206FF53DF4}"/>
            </a:ext>
          </a:extLst>
        </xdr:cNvPr>
        <xdr:cNvCxnSpPr/>
      </xdr:nvCxnSpPr>
      <xdr:spPr>
        <a:xfrm>
          <a:off x="22072600" y="18539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49547</xdr:rowOff>
    </xdr:from>
    <xdr:ext cx="469744" cy="259045"/>
    <xdr:sp macro="" textlink="">
      <xdr:nvSpPr>
        <xdr:cNvPr id="730" name="【庁舎】&#10;一人当たり面積最大値テキスト">
          <a:extLst>
            <a:ext uri="{FF2B5EF4-FFF2-40B4-BE49-F238E27FC236}">
              <a16:creationId xmlns:a16="http://schemas.microsoft.com/office/drawing/2014/main" id="{E2F4B260-9A1F-4D14-9F33-91335D79370A}"/>
            </a:ext>
          </a:extLst>
        </xdr:cNvPr>
        <xdr:cNvSpPr txBox="1"/>
      </xdr:nvSpPr>
      <xdr:spPr>
        <a:xfrm>
          <a:off x="22199600" y="1685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102870</xdr:rowOff>
    </xdr:from>
    <xdr:to>
      <xdr:col>116</xdr:col>
      <xdr:colOff>152400</xdr:colOff>
      <xdr:row>99</xdr:row>
      <xdr:rowOff>102870</xdr:rowOff>
    </xdr:to>
    <xdr:cxnSp macro="">
      <xdr:nvCxnSpPr>
        <xdr:cNvPr id="731" name="直線コネクタ 730">
          <a:extLst>
            <a:ext uri="{FF2B5EF4-FFF2-40B4-BE49-F238E27FC236}">
              <a16:creationId xmlns:a16="http://schemas.microsoft.com/office/drawing/2014/main" id="{B0B03C55-3A85-459E-B110-E33CFC65D6FD}"/>
            </a:ext>
          </a:extLst>
        </xdr:cNvPr>
        <xdr:cNvCxnSpPr/>
      </xdr:nvCxnSpPr>
      <xdr:spPr>
        <a:xfrm>
          <a:off x="22072600" y="1707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139716</xdr:rowOff>
    </xdr:from>
    <xdr:ext cx="469744" cy="259045"/>
    <xdr:sp macro="" textlink="">
      <xdr:nvSpPr>
        <xdr:cNvPr id="732" name="【庁舎】&#10;一人当たり面積平均値テキスト">
          <a:extLst>
            <a:ext uri="{FF2B5EF4-FFF2-40B4-BE49-F238E27FC236}">
              <a16:creationId xmlns:a16="http://schemas.microsoft.com/office/drawing/2014/main" id="{B562A149-5067-4D41-8E97-12E5E5C858EF}"/>
            </a:ext>
          </a:extLst>
        </xdr:cNvPr>
        <xdr:cNvSpPr txBox="1"/>
      </xdr:nvSpPr>
      <xdr:spPr>
        <a:xfrm>
          <a:off x="22199600" y="179705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116839</xdr:rowOff>
    </xdr:from>
    <xdr:to>
      <xdr:col>116</xdr:col>
      <xdr:colOff>114300</xdr:colOff>
      <xdr:row>106</xdr:row>
      <xdr:rowOff>46989</xdr:rowOff>
    </xdr:to>
    <xdr:sp macro="" textlink="">
      <xdr:nvSpPr>
        <xdr:cNvPr id="733" name="フローチャート: 判断 732">
          <a:extLst>
            <a:ext uri="{FF2B5EF4-FFF2-40B4-BE49-F238E27FC236}">
              <a16:creationId xmlns:a16="http://schemas.microsoft.com/office/drawing/2014/main" id="{815848F1-0376-4099-8BB6-DCF2890A2A79}"/>
            </a:ext>
          </a:extLst>
        </xdr:cNvPr>
        <xdr:cNvSpPr/>
      </xdr:nvSpPr>
      <xdr:spPr>
        <a:xfrm>
          <a:off x="221107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124461</xdr:rowOff>
    </xdr:from>
    <xdr:to>
      <xdr:col>112</xdr:col>
      <xdr:colOff>38100</xdr:colOff>
      <xdr:row>106</xdr:row>
      <xdr:rowOff>54611</xdr:rowOff>
    </xdr:to>
    <xdr:sp macro="" textlink="">
      <xdr:nvSpPr>
        <xdr:cNvPr id="734" name="フローチャート: 判断 733">
          <a:extLst>
            <a:ext uri="{FF2B5EF4-FFF2-40B4-BE49-F238E27FC236}">
              <a16:creationId xmlns:a16="http://schemas.microsoft.com/office/drawing/2014/main" id="{50EA0948-F11A-440D-B9A2-1FD89E0A3E38}"/>
            </a:ext>
          </a:extLst>
        </xdr:cNvPr>
        <xdr:cNvSpPr/>
      </xdr:nvSpPr>
      <xdr:spPr>
        <a:xfrm>
          <a:off x="21272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120650</xdr:rowOff>
    </xdr:from>
    <xdr:to>
      <xdr:col>107</xdr:col>
      <xdr:colOff>101600</xdr:colOff>
      <xdr:row>106</xdr:row>
      <xdr:rowOff>50800</xdr:rowOff>
    </xdr:to>
    <xdr:sp macro="" textlink="">
      <xdr:nvSpPr>
        <xdr:cNvPr id="735" name="フローチャート: 判断 734">
          <a:extLst>
            <a:ext uri="{FF2B5EF4-FFF2-40B4-BE49-F238E27FC236}">
              <a16:creationId xmlns:a16="http://schemas.microsoft.com/office/drawing/2014/main" id="{A37E7487-6090-4F1E-BE43-6BE4E70D93CD}"/>
            </a:ext>
          </a:extLst>
        </xdr:cNvPr>
        <xdr:cNvSpPr/>
      </xdr:nvSpPr>
      <xdr:spPr>
        <a:xfrm>
          <a:off x="203835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736" name="フローチャート: 判断 735">
          <a:extLst>
            <a:ext uri="{FF2B5EF4-FFF2-40B4-BE49-F238E27FC236}">
              <a16:creationId xmlns:a16="http://schemas.microsoft.com/office/drawing/2014/main" id="{8AE45CCB-E821-4930-8B41-04A1D611AB6C}"/>
            </a:ext>
          </a:extLst>
        </xdr:cNvPr>
        <xdr:cNvSpPr/>
      </xdr:nvSpPr>
      <xdr:spPr>
        <a:xfrm>
          <a:off x="19494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132080</xdr:rowOff>
    </xdr:from>
    <xdr:to>
      <xdr:col>98</xdr:col>
      <xdr:colOff>38100</xdr:colOff>
      <xdr:row>106</xdr:row>
      <xdr:rowOff>62230</xdr:rowOff>
    </xdr:to>
    <xdr:sp macro="" textlink="">
      <xdr:nvSpPr>
        <xdr:cNvPr id="737" name="フローチャート: 判断 736">
          <a:extLst>
            <a:ext uri="{FF2B5EF4-FFF2-40B4-BE49-F238E27FC236}">
              <a16:creationId xmlns:a16="http://schemas.microsoft.com/office/drawing/2014/main" id="{EA915F7C-C405-40C3-8F39-41180E591FEE}"/>
            </a:ext>
          </a:extLst>
        </xdr:cNvPr>
        <xdr:cNvSpPr/>
      </xdr:nvSpPr>
      <xdr:spPr>
        <a:xfrm>
          <a:off x="18605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09E25C72-1773-4DCF-AE4F-0035CCDF9D0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6D9C1044-E0FB-4520-B2E7-540D1AF952A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F614E656-BFDE-4CBE-9559-657EFC2B90E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B3331309-27BC-4FC0-AC52-8C226BCD506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DC8061D7-5F13-4D7F-BF1B-E5802744BA8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139700</xdr:rowOff>
    </xdr:from>
    <xdr:to>
      <xdr:col>116</xdr:col>
      <xdr:colOff>114300</xdr:colOff>
      <xdr:row>106</xdr:row>
      <xdr:rowOff>69850</xdr:rowOff>
    </xdr:to>
    <xdr:sp macro="" textlink="">
      <xdr:nvSpPr>
        <xdr:cNvPr id="743" name="楕円 742">
          <a:extLst>
            <a:ext uri="{FF2B5EF4-FFF2-40B4-BE49-F238E27FC236}">
              <a16:creationId xmlns:a16="http://schemas.microsoft.com/office/drawing/2014/main" id="{9D78466E-02AF-4EF6-B5B9-C3D1EDB9145D}"/>
            </a:ext>
          </a:extLst>
        </xdr:cNvPr>
        <xdr:cNvSpPr/>
      </xdr:nvSpPr>
      <xdr:spPr>
        <a:xfrm>
          <a:off x="221107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118127</xdr:rowOff>
    </xdr:from>
    <xdr:ext cx="469744" cy="259045"/>
    <xdr:sp macro="" textlink="">
      <xdr:nvSpPr>
        <xdr:cNvPr id="744" name="【庁舎】&#10;一人当たり面積該当値テキスト">
          <a:extLst>
            <a:ext uri="{FF2B5EF4-FFF2-40B4-BE49-F238E27FC236}">
              <a16:creationId xmlns:a16="http://schemas.microsoft.com/office/drawing/2014/main" id="{1B667C0C-E637-4B5A-9306-0B79BE432882}"/>
            </a:ext>
          </a:extLst>
        </xdr:cNvPr>
        <xdr:cNvSpPr txBox="1"/>
      </xdr:nvSpPr>
      <xdr:spPr>
        <a:xfrm>
          <a:off x="22199600"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135889</xdr:rowOff>
    </xdr:from>
    <xdr:to>
      <xdr:col>112</xdr:col>
      <xdr:colOff>38100</xdr:colOff>
      <xdr:row>106</xdr:row>
      <xdr:rowOff>66039</xdr:rowOff>
    </xdr:to>
    <xdr:sp macro="" textlink="">
      <xdr:nvSpPr>
        <xdr:cNvPr id="745" name="楕円 744">
          <a:extLst>
            <a:ext uri="{FF2B5EF4-FFF2-40B4-BE49-F238E27FC236}">
              <a16:creationId xmlns:a16="http://schemas.microsoft.com/office/drawing/2014/main" id="{44ABE09C-2A5D-4DA7-AA6D-897F620A9927}"/>
            </a:ext>
          </a:extLst>
        </xdr:cNvPr>
        <xdr:cNvSpPr/>
      </xdr:nvSpPr>
      <xdr:spPr>
        <a:xfrm>
          <a:off x="21272500" y="1813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15239</xdr:rowOff>
    </xdr:from>
    <xdr:to>
      <xdr:col>116</xdr:col>
      <xdr:colOff>63500</xdr:colOff>
      <xdr:row>106</xdr:row>
      <xdr:rowOff>19050</xdr:rowOff>
    </xdr:to>
    <xdr:cxnSp macro="">
      <xdr:nvCxnSpPr>
        <xdr:cNvPr id="746" name="直線コネクタ 745">
          <a:extLst>
            <a:ext uri="{FF2B5EF4-FFF2-40B4-BE49-F238E27FC236}">
              <a16:creationId xmlns:a16="http://schemas.microsoft.com/office/drawing/2014/main" id="{DC15992A-CE66-4A35-9166-1AFE7D5E91A4}"/>
            </a:ext>
          </a:extLst>
        </xdr:cNvPr>
        <xdr:cNvCxnSpPr/>
      </xdr:nvCxnSpPr>
      <xdr:spPr>
        <a:xfrm>
          <a:off x="21323300" y="1818893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147320</xdr:rowOff>
    </xdr:from>
    <xdr:to>
      <xdr:col>107</xdr:col>
      <xdr:colOff>101600</xdr:colOff>
      <xdr:row>106</xdr:row>
      <xdr:rowOff>77470</xdr:rowOff>
    </xdr:to>
    <xdr:sp macro="" textlink="">
      <xdr:nvSpPr>
        <xdr:cNvPr id="747" name="楕円 746">
          <a:extLst>
            <a:ext uri="{FF2B5EF4-FFF2-40B4-BE49-F238E27FC236}">
              <a16:creationId xmlns:a16="http://schemas.microsoft.com/office/drawing/2014/main" id="{F0288055-6A4E-494D-9B42-40CE25FCFA76}"/>
            </a:ext>
          </a:extLst>
        </xdr:cNvPr>
        <xdr:cNvSpPr/>
      </xdr:nvSpPr>
      <xdr:spPr>
        <a:xfrm>
          <a:off x="203835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15239</xdr:rowOff>
    </xdr:from>
    <xdr:to>
      <xdr:col>111</xdr:col>
      <xdr:colOff>177800</xdr:colOff>
      <xdr:row>106</xdr:row>
      <xdr:rowOff>26670</xdr:rowOff>
    </xdr:to>
    <xdr:cxnSp macro="">
      <xdr:nvCxnSpPr>
        <xdr:cNvPr id="748" name="直線コネクタ 747">
          <a:extLst>
            <a:ext uri="{FF2B5EF4-FFF2-40B4-BE49-F238E27FC236}">
              <a16:creationId xmlns:a16="http://schemas.microsoft.com/office/drawing/2014/main" id="{EDFE3242-97CD-49B4-8B98-52A00491A51A}"/>
            </a:ext>
          </a:extLst>
        </xdr:cNvPr>
        <xdr:cNvCxnSpPr/>
      </xdr:nvCxnSpPr>
      <xdr:spPr>
        <a:xfrm flipV="1">
          <a:off x="20434300" y="181889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147320</xdr:rowOff>
    </xdr:from>
    <xdr:to>
      <xdr:col>102</xdr:col>
      <xdr:colOff>165100</xdr:colOff>
      <xdr:row>106</xdr:row>
      <xdr:rowOff>77470</xdr:rowOff>
    </xdr:to>
    <xdr:sp macro="" textlink="">
      <xdr:nvSpPr>
        <xdr:cNvPr id="749" name="楕円 748">
          <a:extLst>
            <a:ext uri="{FF2B5EF4-FFF2-40B4-BE49-F238E27FC236}">
              <a16:creationId xmlns:a16="http://schemas.microsoft.com/office/drawing/2014/main" id="{1F5A9188-6A8A-4041-82B9-BE35F5F2171A}"/>
            </a:ext>
          </a:extLst>
        </xdr:cNvPr>
        <xdr:cNvSpPr/>
      </xdr:nvSpPr>
      <xdr:spPr>
        <a:xfrm>
          <a:off x="194945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26670</xdr:rowOff>
    </xdr:from>
    <xdr:to>
      <xdr:col>107</xdr:col>
      <xdr:colOff>50800</xdr:colOff>
      <xdr:row>106</xdr:row>
      <xdr:rowOff>26670</xdr:rowOff>
    </xdr:to>
    <xdr:cxnSp macro="">
      <xdr:nvCxnSpPr>
        <xdr:cNvPr id="750" name="直線コネクタ 749">
          <a:extLst>
            <a:ext uri="{FF2B5EF4-FFF2-40B4-BE49-F238E27FC236}">
              <a16:creationId xmlns:a16="http://schemas.microsoft.com/office/drawing/2014/main" id="{DA285CAF-23B1-4558-9D92-8FFE1ED8DBCE}"/>
            </a:ext>
          </a:extLst>
        </xdr:cNvPr>
        <xdr:cNvCxnSpPr/>
      </xdr:nvCxnSpPr>
      <xdr:spPr>
        <a:xfrm>
          <a:off x="19545300" y="182003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147320</xdr:rowOff>
    </xdr:from>
    <xdr:to>
      <xdr:col>98</xdr:col>
      <xdr:colOff>38100</xdr:colOff>
      <xdr:row>106</xdr:row>
      <xdr:rowOff>77470</xdr:rowOff>
    </xdr:to>
    <xdr:sp macro="" textlink="">
      <xdr:nvSpPr>
        <xdr:cNvPr id="751" name="楕円 750">
          <a:extLst>
            <a:ext uri="{FF2B5EF4-FFF2-40B4-BE49-F238E27FC236}">
              <a16:creationId xmlns:a16="http://schemas.microsoft.com/office/drawing/2014/main" id="{8D117DA5-DB28-4544-A156-72EA121281BB}"/>
            </a:ext>
          </a:extLst>
        </xdr:cNvPr>
        <xdr:cNvSpPr/>
      </xdr:nvSpPr>
      <xdr:spPr>
        <a:xfrm>
          <a:off x="186055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26670</xdr:rowOff>
    </xdr:from>
    <xdr:to>
      <xdr:col>102</xdr:col>
      <xdr:colOff>114300</xdr:colOff>
      <xdr:row>106</xdr:row>
      <xdr:rowOff>26670</xdr:rowOff>
    </xdr:to>
    <xdr:cxnSp macro="">
      <xdr:nvCxnSpPr>
        <xdr:cNvPr id="752" name="直線コネクタ 751">
          <a:extLst>
            <a:ext uri="{FF2B5EF4-FFF2-40B4-BE49-F238E27FC236}">
              <a16:creationId xmlns:a16="http://schemas.microsoft.com/office/drawing/2014/main" id="{A71DEB74-95D5-4CD5-ADB1-14B36BEB972C}"/>
            </a:ext>
          </a:extLst>
        </xdr:cNvPr>
        <xdr:cNvCxnSpPr/>
      </xdr:nvCxnSpPr>
      <xdr:spPr>
        <a:xfrm>
          <a:off x="18656300" y="182003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71138</xdr:rowOff>
    </xdr:from>
    <xdr:ext cx="469744" cy="259045"/>
    <xdr:sp macro="" textlink="">
      <xdr:nvSpPr>
        <xdr:cNvPr id="753" name="n_1aveValue【庁舎】&#10;一人当たり面積">
          <a:extLst>
            <a:ext uri="{FF2B5EF4-FFF2-40B4-BE49-F238E27FC236}">
              <a16:creationId xmlns:a16="http://schemas.microsoft.com/office/drawing/2014/main" id="{35B3A11C-E3C6-466A-95F3-C889165F5FDE}"/>
            </a:ext>
          </a:extLst>
        </xdr:cNvPr>
        <xdr:cNvSpPr txBox="1"/>
      </xdr:nvSpPr>
      <xdr:spPr>
        <a:xfrm>
          <a:off x="21075727" y="1790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67327</xdr:rowOff>
    </xdr:from>
    <xdr:ext cx="469744" cy="259045"/>
    <xdr:sp macro="" textlink="">
      <xdr:nvSpPr>
        <xdr:cNvPr id="754" name="n_2aveValue【庁舎】&#10;一人当たり面積">
          <a:extLst>
            <a:ext uri="{FF2B5EF4-FFF2-40B4-BE49-F238E27FC236}">
              <a16:creationId xmlns:a16="http://schemas.microsoft.com/office/drawing/2014/main" id="{873A7A06-6F4A-4BF7-B11A-33D6F814DD22}"/>
            </a:ext>
          </a:extLst>
        </xdr:cNvPr>
        <xdr:cNvSpPr txBox="1"/>
      </xdr:nvSpPr>
      <xdr:spPr>
        <a:xfrm>
          <a:off x="20199427" y="1789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755" name="n_3aveValue【庁舎】&#10;一人当たり面積">
          <a:extLst>
            <a:ext uri="{FF2B5EF4-FFF2-40B4-BE49-F238E27FC236}">
              <a16:creationId xmlns:a16="http://schemas.microsoft.com/office/drawing/2014/main" id="{B1E87E5D-A674-4410-B949-D9A23BAB5E6B}"/>
            </a:ext>
          </a:extLst>
        </xdr:cNvPr>
        <xdr:cNvSpPr txBox="1"/>
      </xdr:nvSpPr>
      <xdr:spPr>
        <a:xfrm>
          <a:off x="19310427" y="1790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78757</xdr:rowOff>
    </xdr:from>
    <xdr:ext cx="469744" cy="259045"/>
    <xdr:sp macro="" textlink="">
      <xdr:nvSpPr>
        <xdr:cNvPr id="756" name="n_4aveValue【庁舎】&#10;一人当たり面積">
          <a:extLst>
            <a:ext uri="{FF2B5EF4-FFF2-40B4-BE49-F238E27FC236}">
              <a16:creationId xmlns:a16="http://schemas.microsoft.com/office/drawing/2014/main" id="{FDD951A3-520E-46A9-B7EB-652A4FDF0FDD}"/>
            </a:ext>
          </a:extLst>
        </xdr:cNvPr>
        <xdr:cNvSpPr txBox="1"/>
      </xdr:nvSpPr>
      <xdr:spPr>
        <a:xfrm>
          <a:off x="18421427" y="1790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57166</xdr:rowOff>
    </xdr:from>
    <xdr:ext cx="469744" cy="259045"/>
    <xdr:sp macro="" textlink="">
      <xdr:nvSpPr>
        <xdr:cNvPr id="757" name="n_1mainValue【庁舎】&#10;一人当たり面積">
          <a:extLst>
            <a:ext uri="{FF2B5EF4-FFF2-40B4-BE49-F238E27FC236}">
              <a16:creationId xmlns:a16="http://schemas.microsoft.com/office/drawing/2014/main" id="{448439C6-3D0C-4A28-B9A8-A6B5865CAB04}"/>
            </a:ext>
          </a:extLst>
        </xdr:cNvPr>
        <xdr:cNvSpPr txBox="1"/>
      </xdr:nvSpPr>
      <xdr:spPr>
        <a:xfrm>
          <a:off x="21075727"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68597</xdr:rowOff>
    </xdr:from>
    <xdr:ext cx="469744" cy="259045"/>
    <xdr:sp macro="" textlink="">
      <xdr:nvSpPr>
        <xdr:cNvPr id="758" name="n_2mainValue【庁舎】&#10;一人当たり面積">
          <a:extLst>
            <a:ext uri="{FF2B5EF4-FFF2-40B4-BE49-F238E27FC236}">
              <a16:creationId xmlns:a16="http://schemas.microsoft.com/office/drawing/2014/main" id="{16ABB629-9A49-48C0-84F6-9D317EC6B5C5}"/>
            </a:ext>
          </a:extLst>
        </xdr:cNvPr>
        <xdr:cNvSpPr txBox="1"/>
      </xdr:nvSpPr>
      <xdr:spPr>
        <a:xfrm>
          <a:off x="20199427" y="1824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68597</xdr:rowOff>
    </xdr:from>
    <xdr:ext cx="469744" cy="259045"/>
    <xdr:sp macro="" textlink="">
      <xdr:nvSpPr>
        <xdr:cNvPr id="759" name="n_3mainValue【庁舎】&#10;一人当たり面積">
          <a:extLst>
            <a:ext uri="{FF2B5EF4-FFF2-40B4-BE49-F238E27FC236}">
              <a16:creationId xmlns:a16="http://schemas.microsoft.com/office/drawing/2014/main" id="{914F81F1-4A7F-432A-BC28-D6CED34C7AE7}"/>
            </a:ext>
          </a:extLst>
        </xdr:cNvPr>
        <xdr:cNvSpPr txBox="1"/>
      </xdr:nvSpPr>
      <xdr:spPr>
        <a:xfrm>
          <a:off x="19310427" y="1824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68597</xdr:rowOff>
    </xdr:from>
    <xdr:ext cx="469744" cy="259045"/>
    <xdr:sp macro="" textlink="">
      <xdr:nvSpPr>
        <xdr:cNvPr id="760" name="n_4mainValue【庁舎】&#10;一人当たり面積">
          <a:extLst>
            <a:ext uri="{FF2B5EF4-FFF2-40B4-BE49-F238E27FC236}">
              <a16:creationId xmlns:a16="http://schemas.microsoft.com/office/drawing/2014/main" id="{DF9CA657-2C35-4A15-9092-8B74CA8E9E9D}"/>
            </a:ext>
          </a:extLst>
        </xdr:cNvPr>
        <xdr:cNvSpPr txBox="1"/>
      </xdr:nvSpPr>
      <xdr:spPr>
        <a:xfrm>
          <a:off x="18421427" y="1824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1" name="正方形/長方形 760">
          <a:extLst>
            <a:ext uri="{FF2B5EF4-FFF2-40B4-BE49-F238E27FC236}">
              <a16:creationId xmlns:a16="http://schemas.microsoft.com/office/drawing/2014/main" id="{D84FA545-C084-4314-AE2A-F44C801BADF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2" name="正方形/長方形 761">
          <a:extLst>
            <a:ext uri="{FF2B5EF4-FFF2-40B4-BE49-F238E27FC236}">
              <a16:creationId xmlns:a16="http://schemas.microsoft.com/office/drawing/2014/main" id="{4F063880-95EC-415B-B65D-348B0997779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3" name="テキスト ボックス 762">
          <a:extLst>
            <a:ext uri="{FF2B5EF4-FFF2-40B4-BE49-F238E27FC236}">
              <a16:creationId xmlns:a16="http://schemas.microsoft.com/office/drawing/2014/main" id="{6FABD28E-5AEB-43C5-97A7-7A30868FBB3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図書館</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有形固定資産減価償却率が類似団体と比べて高</a:t>
          </a:r>
          <a:r>
            <a:rPr kumimoji="1" lang="ja-JP" altLang="en-US" sz="1100">
              <a:solidFill>
                <a:schemeClr val="dk1"/>
              </a:solidFill>
              <a:effectLst/>
              <a:latin typeface="+mn-lt"/>
              <a:ea typeface="+mn-ea"/>
              <a:cs typeface="+mn-cs"/>
            </a:rPr>
            <a:t>い</a:t>
          </a:r>
          <a:r>
            <a:rPr kumimoji="1" lang="ja-JP" altLang="ja-JP" sz="110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図書館</a:t>
          </a:r>
          <a:r>
            <a:rPr kumimoji="1" lang="ja-JP" altLang="en-US" sz="1100">
              <a:solidFill>
                <a:schemeClr val="dk1"/>
              </a:solidFill>
              <a:effectLst/>
              <a:latin typeface="+mn-lt"/>
              <a:ea typeface="+mn-ea"/>
              <a:cs typeface="+mn-cs"/>
            </a:rPr>
            <a:t>については、</a:t>
          </a:r>
          <a:r>
            <a:rPr kumimoji="1" lang="ja-JP" altLang="ja-JP" sz="1100">
              <a:solidFill>
                <a:schemeClr val="dk1"/>
              </a:solidFill>
              <a:effectLst/>
              <a:latin typeface="+mn-lt"/>
              <a:ea typeface="+mn-ea"/>
              <a:cs typeface="+mn-cs"/>
            </a:rPr>
            <a:t>文化施設として求められる機能等を精査のうえ、施設・設備の適切な維持・更新を計画的に実施していく。</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その他施設においても、公共施設等総合管理計画に示した「施設配置の最適化方針」に基づき、「将来にわたって行政が確保すべき機能か」、「費用対効果の面で効率性はどうか」、「対象やサービス内容が他と重複していないか」、「現在の施設でないと提供できないサービスか否か」などの視点から見直しを実施し、「機能の転換」「統合・再編」「複合化」の３つの手法を組み合わせることにより、施設配置の最適化を推進していく。</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3&#12288;&#22238;&#31572;&#26696;/&#12304;&#36001;&#25919;&#29366;&#27841;&#36039;&#26009;&#38598;&#12305;_131202_&#32244;&#39340;&#21306;_2024(2&#22238;&#30446;).xlsx" TargetMode="External"/><Relationship Id="rId2" Type="http://schemas.openxmlformats.org/officeDocument/2006/relationships/externalLinkPath" Target="file:///\\nerima.local\&#35506;&#20849;&#26377;\&#20225;&#30011;&#37096;\&#36001;&#25919;&#35506;\&#20844;&#20250;&#35336;&#25285;&#24403;&#35506;&#12424;&#12426;\05&#12288;&#35519;&#26619;&#22238;&#31572;\R80817&#12288;&#12304;0924&#12294;&#12305;&#20196;&#21644;&#65302;&#24180;&#24230;&#36001;&#25919;&#29366;&#27841;&#36039;&#26009;&#38598;&#12398;&#20316;&#25104;&#12395;&#12388;&#12356;&#12390;&#65288;2&#22238;&#30446;&#12539;&#22320;&#26041;&#20844;&#20250;&#35336;&#38306;&#20418;&#65289;\03&#12288;&#22238;&#31572;&#26696;\&#12304;&#36001;&#25919;&#29366;&#27841;&#36039;&#26009;&#38598;&#12305;_131202_&#32244;&#39340;&#21306;_2024(2&#22238;&#30446;).xlsx" TargetMode="External"/><Relationship Id="rId1" Type="http://schemas.openxmlformats.org/officeDocument/2006/relationships/externalLinkPath" Target="/&#20225;&#30011;&#37096;/&#36001;&#25919;&#35506;/&#20844;&#20250;&#35336;&#25285;&#24403;&#35506;&#12424;&#12426;/05&#12288;&#35519;&#26619;&#22238;&#31572;/R80817&#12288;&#12304;0924&#12294;&#12305;&#20196;&#21644;&#65302;&#24180;&#24230;&#36001;&#25919;&#29366;&#27841;&#36039;&#26009;&#38598;&#12398;&#20316;&#25104;&#12395;&#12388;&#12356;&#12390;&#65288;2&#22238;&#30446;&#12539;&#22320;&#26041;&#20844;&#20250;&#35336;&#38306;&#20418;&#65289;/03&#12288;&#22238;&#31572;&#26696;/&#12304;&#36001;&#25919;&#29366;&#27841;&#36039;&#26009;&#38598;&#12305;_131202_&#32244;&#39340;&#2130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62.3</v>
          </cell>
          <cell r="BX53">
            <v>61.8</v>
          </cell>
          <cell r="CF53">
            <v>63.2</v>
          </cell>
          <cell r="CN53">
            <v>63.3</v>
          </cell>
          <cell r="CV53">
            <v>63.5</v>
          </cell>
        </row>
        <row r="55">
          <cell r="AN55" t="str">
            <v>類似団体内平均値</v>
          </cell>
          <cell r="BP55">
            <v>0</v>
          </cell>
          <cell r="BX55">
            <v>0</v>
          </cell>
          <cell r="CF55">
            <v>0</v>
          </cell>
          <cell r="CN55">
            <v>0</v>
          </cell>
          <cell r="CV55">
            <v>0</v>
          </cell>
        </row>
        <row r="57">
          <cell r="BP57">
            <v>56.4</v>
          </cell>
          <cell r="BX57">
            <v>56</v>
          </cell>
          <cell r="CF57">
            <v>56.6</v>
          </cell>
          <cell r="CN57">
            <v>56.7</v>
          </cell>
          <cell r="CV57">
            <v>56.5</v>
          </cell>
        </row>
        <row r="72">
          <cell r="BP72" t="str">
            <v>R02</v>
          </cell>
          <cell r="BX72" t="str">
            <v>R03</v>
          </cell>
          <cell r="CF72" t="str">
            <v>R04</v>
          </cell>
          <cell r="CN72" t="str">
            <v>R05</v>
          </cell>
          <cell r="CV72" t="str">
            <v>R06</v>
          </cell>
        </row>
        <row r="73">
          <cell r="AN73" t="str">
            <v>当該団体値</v>
          </cell>
        </row>
        <row r="75">
          <cell r="BP75">
            <v>-3.1</v>
          </cell>
          <cell r="BX75">
            <v>-2.5</v>
          </cell>
          <cell r="CF75">
            <v>-2.5</v>
          </cell>
          <cell r="CN75">
            <v>-2.5</v>
          </cell>
          <cell r="CV75">
            <v>-2.1</v>
          </cell>
        </row>
        <row r="77">
          <cell r="AN77" t="str">
            <v>類似団体内平均値</v>
          </cell>
          <cell r="BP77">
            <v>0</v>
          </cell>
          <cell r="BX77">
            <v>0</v>
          </cell>
          <cell r="CF77">
            <v>0</v>
          </cell>
          <cell r="CN77">
            <v>0</v>
          </cell>
          <cell r="CV77">
            <v>0</v>
          </cell>
        </row>
        <row r="79">
          <cell r="BP79">
            <v>-3.4</v>
          </cell>
          <cell r="BX79">
            <v>-3.2</v>
          </cell>
          <cell r="CF79">
            <v>-3.1</v>
          </cell>
          <cell r="CN79">
            <v>-2.6</v>
          </cell>
          <cell r="CV79">
            <v>-1.9</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Normal="10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75" thickBot="1" x14ac:dyDescent="0.2">
      <c r="B2" s="164" t="s">
        <v>77</v>
      </c>
      <c r="C2" s="164"/>
      <c r="D2" s="165"/>
    </row>
    <row r="3" spans="1:119" ht="18.75" customHeight="1" thickBot="1" x14ac:dyDescent="0.2">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15">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334532640</v>
      </c>
      <c r="BO4" s="436"/>
      <c r="BP4" s="436"/>
      <c r="BQ4" s="436"/>
      <c r="BR4" s="436"/>
      <c r="BS4" s="436"/>
      <c r="BT4" s="436"/>
      <c r="BU4" s="437"/>
      <c r="BV4" s="435">
        <v>320634548</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3</v>
      </c>
      <c r="CU4" s="576"/>
      <c r="CV4" s="576"/>
      <c r="CW4" s="576"/>
      <c r="CX4" s="576"/>
      <c r="CY4" s="576"/>
      <c r="CZ4" s="576"/>
      <c r="DA4" s="577"/>
      <c r="DB4" s="575">
        <v>3.7</v>
      </c>
      <c r="DC4" s="576"/>
      <c r="DD4" s="576"/>
      <c r="DE4" s="576"/>
      <c r="DF4" s="576"/>
      <c r="DG4" s="576"/>
      <c r="DH4" s="576"/>
      <c r="DI4" s="577"/>
    </row>
    <row r="5" spans="1:119" ht="18.75" customHeight="1" x14ac:dyDescent="0.15">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326309961</v>
      </c>
      <c r="BO5" s="407"/>
      <c r="BP5" s="407"/>
      <c r="BQ5" s="407"/>
      <c r="BR5" s="407"/>
      <c r="BS5" s="407"/>
      <c r="BT5" s="407"/>
      <c r="BU5" s="408"/>
      <c r="BV5" s="406">
        <v>312286631</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81.3</v>
      </c>
      <c r="CU5" s="404"/>
      <c r="CV5" s="404"/>
      <c r="CW5" s="404"/>
      <c r="CX5" s="404"/>
      <c r="CY5" s="404"/>
      <c r="CZ5" s="404"/>
      <c r="DA5" s="405"/>
      <c r="DB5" s="403">
        <v>80.599999999999994</v>
      </c>
      <c r="DC5" s="404"/>
      <c r="DD5" s="404"/>
      <c r="DE5" s="404"/>
      <c r="DF5" s="404"/>
      <c r="DG5" s="404"/>
      <c r="DH5" s="404"/>
      <c r="DI5" s="405"/>
    </row>
    <row r="6" spans="1:119" ht="18.75" customHeight="1" x14ac:dyDescent="0.15">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98</v>
      </c>
      <c r="AV6" s="465"/>
      <c r="AW6" s="465"/>
      <c r="AX6" s="465"/>
      <c r="AY6" s="420" t="s">
        <v>99</v>
      </c>
      <c r="AZ6" s="421"/>
      <c r="BA6" s="421"/>
      <c r="BB6" s="421"/>
      <c r="BC6" s="421"/>
      <c r="BD6" s="421"/>
      <c r="BE6" s="421"/>
      <c r="BF6" s="421"/>
      <c r="BG6" s="421"/>
      <c r="BH6" s="421"/>
      <c r="BI6" s="421"/>
      <c r="BJ6" s="421"/>
      <c r="BK6" s="421"/>
      <c r="BL6" s="421"/>
      <c r="BM6" s="422"/>
      <c r="BN6" s="406">
        <v>8222679</v>
      </c>
      <c r="BO6" s="407"/>
      <c r="BP6" s="407"/>
      <c r="BQ6" s="407"/>
      <c r="BR6" s="407"/>
      <c r="BS6" s="407"/>
      <c r="BT6" s="407"/>
      <c r="BU6" s="408"/>
      <c r="BV6" s="406">
        <v>8347917</v>
      </c>
      <c r="BW6" s="407"/>
      <c r="BX6" s="407"/>
      <c r="BY6" s="407"/>
      <c r="BZ6" s="407"/>
      <c r="CA6" s="407"/>
      <c r="CB6" s="407"/>
      <c r="CC6" s="408"/>
      <c r="CD6" s="446" t="s">
        <v>100</v>
      </c>
      <c r="CE6" s="366"/>
      <c r="CF6" s="366"/>
      <c r="CG6" s="366"/>
      <c r="CH6" s="366"/>
      <c r="CI6" s="366"/>
      <c r="CJ6" s="366"/>
      <c r="CK6" s="366"/>
      <c r="CL6" s="366"/>
      <c r="CM6" s="366"/>
      <c r="CN6" s="366"/>
      <c r="CO6" s="366"/>
      <c r="CP6" s="366"/>
      <c r="CQ6" s="366"/>
      <c r="CR6" s="366"/>
      <c r="CS6" s="447"/>
      <c r="CT6" s="549">
        <v>81.3</v>
      </c>
      <c r="CU6" s="550"/>
      <c r="CV6" s="550"/>
      <c r="CW6" s="550"/>
      <c r="CX6" s="550"/>
      <c r="CY6" s="550"/>
      <c r="CZ6" s="550"/>
      <c r="DA6" s="551"/>
      <c r="DB6" s="549">
        <v>80.599999999999994</v>
      </c>
      <c r="DC6" s="550"/>
      <c r="DD6" s="550"/>
      <c r="DE6" s="550"/>
      <c r="DF6" s="550"/>
      <c r="DG6" s="550"/>
      <c r="DH6" s="550"/>
      <c r="DI6" s="551"/>
    </row>
    <row r="7" spans="1:119" ht="18.75" customHeight="1" x14ac:dyDescent="0.15">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101</v>
      </c>
      <c r="AN7" s="363"/>
      <c r="AO7" s="363"/>
      <c r="AP7" s="363"/>
      <c r="AQ7" s="363"/>
      <c r="AR7" s="363"/>
      <c r="AS7" s="363"/>
      <c r="AT7" s="364"/>
      <c r="AU7" s="464" t="s">
        <v>98</v>
      </c>
      <c r="AV7" s="465"/>
      <c r="AW7" s="465"/>
      <c r="AX7" s="465"/>
      <c r="AY7" s="420" t="s">
        <v>102</v>
      </c>
      <c r="AZ7" s="421"/>
      <c r="BA7" s="421"/>
      <c r="BB7" s="421"/>
      <c r="BC7" s="421"/>
      <c r="BD7" s="421"/>
      <c r="BE7" s="421"/>
      <c r="BF7" s="421"/>
      <c r="BG7" s="421"/>
      <c r="BH7" s="421"/>
      <c r="BI7" s="421"/>
      <c r="BJ7" s="421"/>
      <c r="BK7" s="421"/>
      <c r="BL7" s="421"/>
      <c r="BM7" s="422"/>
      <c r="BN7" s="406">
        <v>2231846</v>
      </c>
      <c r="BO7" s="407"/>
      <c r="BP7" s="407"/>
      <c r="BQ7" s="407"/>
      <c r="BR7" s="407"/>
      <c r="BS7" s="407"/>
      <c r="BT7" s="407"/>
      <c r="BU7" s="408"/>
      <c r="BV7" s="406">
        <v>1289996</v>
      </c>
      <c r="BW7" s="407"/>
      <c r="BX7" s="407"/>
      <c r="BY7" s="407"/>
      <c r="BZ7" s="407"/>
      <c r="CA7" s="407"/>
      <c r="CB7" s="407"/>
      <c r="CC7" s="408"/>
      <c r="CD7" s="446" t="s">
        <v>103</v>
      </c>
      <c r="CE7" s="366"/>
      <c r="CF7" s="366"/>
      <c r="CG7" s="366"/>
      <c r="CH7" s="366"/>
      <c r="CI7" s="366"/>
      <c r="CJ7" s="366"/>
      <c r="CK7" s="366"/>
      <c r="CL7" s="366"/>
      <c r="CM7" s="366"/>
      <c r="CN7" s="366"/>
      <c r="CO7" s="366"/>
      <c r="CP7" s="366"/>
      <c r="CQ7" s="366"/>
      <c r="CR7" s="366"/>
      <c r="CS7" s="447"/>
      <c r="CT7" s="406">
        <v>202421240</v>
      </c>
      <c r="CU7" s="407"/>
      <c r="CV7" s="407"/>
      <c r="CW7" s="407"/>
      <c r="CX7" s="407"/>
      <c r="CY7" s="407"/>
      <c r="CZ7" s="407"/>
      <c r="DA7" s="408"/>
      <c r="DB7" s="406">
        <v>192226207</v>
      </c>
      <c r="DC7" s="407"/>
      <c r="DD7" s="407"/>
      <c r="DE7" s="407"/>
      <c r="DF7" s="407"/>
      <c r="DG7" s="407"/>
      <c r="DH7" s="407"/>
      <c r="DI7" s="408"/>
    </row>
    <row r="8" spans="1:119" ht="18.75" customHeight="1" thickBot="1" x14ac:dyDescent="0.2">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104</v>
      </c>
      <c r="AN8" s="363"/>
      <c r="AO8" s="363"/>
      <c r="AP8" s="363"/>
      <c r="AQ8" s="363"/>
      <c r="AR8" s="363"/>
      <c r="AS8" s="363"/>
      <c r="AT8" s="364"/>
      <c r="AU8" s="464" t="s">
        <v>90</v>
      </c>
      <c r="AV8" s="465"/>
      <c r="AW8" s="465"/>
      <c r="AX8" s="465"/>
      <c r="AY8" s="420" t="s">
        <v>105</v>
      </c>
      <c r="AZ8" s="421"/>
      <c r="BA8" s="421"/>
      <c r="BB8" s="421"/>
      <c r="BC8" s="421"/>
      <c r="BD8" s="421"/>
      <c r="BE8" s="421"/>
      <c r="BF8" s="421"/>
      <c r="BG8" s="421"/>
      <c r="BH8" s="421"/>
      <c r="BI8" s="421"/>
      <c r="BJ8" s="421"/>
      <c r="BK8" s="421"/>
      <c r="BL8" s="421"/>
      <c r="BM8" s="422"/>
      <c r="BN8" s="406">
        <v>5990833</v>
      </c>
      <c r="BO8" s="407"/>
      <c r="BP8" s="407"/>
      <c r="BQ8" s="407"/>
      <c r="BR8" s="407"/>
      <c r="BS8" s="407"/>
      <c r="BT8" s="407"/>
      <c r="BU8" s="408"/>
      <c r="BV8" s="406">
        <v>7057921</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0.45</v>
      </c>
      <c r="CU8" s="510"/>
      <c r="CV8" s="510"/>
      <c r="CW8" s="510"/>
      <c r="CX8" s="510"/>
      <c r="CY8" s="510"/>
      <c r="CZ8" s="510"/>
      <c r="DA8" s="511"/>
      <c r="DB8" s="509">
        <v>0.46</v>
      </c>
      <c r="DC8" s="510"/>
      <c r="DD8" s="510"/>
      <c r="DE8" s="510"/>
      <c r="DF8" s="510"/>
      <c r="DG8" s="510"/>
      <c r="DH8" s="510"/>
      <c r="DI8" s="511"/>
    </row>
    <row r="9" spans="1:119" ht="18.75" customHeight="1" thickBot="1" x14ac:dyDescent="0.2">
      <c r="A9" s="163"/>
      <c r="B9" s="538" t="s">
        <v>107</v>
      </c>
      <c r="C9" s="539"/>
      <c r="D9" s="539"/>
      <c r="E9" s="539"/>
      <c r="F9" s="539"/>
      <c r="G9" s="539"/>
      <c r="H9" s="539"/>
      <c r="I9" s="539"/>
      <c r="J9" s="539"/>
      <c r="K9" s="457"/>
      <c r="L9" s="540" t="s">
        <v>108</v>
      </c>
      <c r="M9" s="541"/>
      <c r="N9" s="541"/>
      <c r="O9" s="541"/>
      <c r="P9" s="541"/>
      <c r="Q9" s="542"/>
      <c r="R9" s="543">
        <v>752608</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-1067088</v>
      </c>
      <c r="BO9" s="407"/>
      <c r="BP9" s="407"/>
      <c r="BQ9" s="407"/>
      <c r="BR9" s="407"/>
      <c r="BS9" s="407"/>
      <c r="BT9" s="407"/>
      <c r="BU9" s="408"/>
      <c r="BV9" s="406">
        <v>-2451885</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2.2000000000000002</v>
      </c>
      <c r="CU9" s="404"/>
      <c r="CV9" s="404"/>
      <c r="CW9" s="404"/>
      <c r="CX9" s="404"/>
      <c r="CY9" s="404"/>
      <c r="CZ9" s="404"/>
      <c r="DA9" s="405"/>
      <c r="DB9" s="403">
        <v>2.2000000000000002</v>
      </c>
      <c r="DC9" s="404"/>
      <c r="DD9" s="404"/>
      <c r="DE9" s="404"/>
      <c r="DF9" s="404"/>
      <c r="DG9" s="404"/>
      <c r="DH9" s="404"/>
      <c r="DI9" s="405"/>
    </row>
    <row r="10" spans="1:119" ht="18.75" customHeight="1" thickBot="1" x14ac:dyDescent="0.2">
      <c r="A10" s="163"/>
      <c r="B10" s="538"/>
      <c r="C10" s="539"/>
      <c r="D10" s="539"/>
      <c r="E10" s="539"/>
      <c r="F10" s="539"/>
      <c r="G10" s="539"/>
      <c r="H10" s="539"/>
      <c r="I10" s="539"/>
      <c r="J10" s="539"/>
      <c r="K10" s="457"/>
      <c r="L10" s="362" t="s">
        <v>113</v>
      </c>
      <c r="M10" s="363"/>
      <c r="N10" s="363"/>
      <c r="O10" s="363"/>
      <c r="P10" s="363"/>
      <c r="Q10" s="364"/>
      <c r="R10" s="359">
        <v>721722</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70349</v>
      </c>
      <c r="BO10" s="407"/>
      <c r="BP10" s="407"/>
      <c r="BQ10" s="407"/>
      <c r="BR10" s="407"/>
      <c r="BS10" s="407"/>
      <c r="BT10" s="407"/>
      <c r="BU10" s="408"/>
      <c r="BV10" s="406">
        <v>38460</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15">
      <c r="A12" s="163"/>
      <c r="B12" s="512" t="s">
        <v>123</v>
      </c>
      <c r="C12" s="513"/>
      <c r="D12" s="513"/>
      <c r="E12" s="513"/>
      <c r="F12" s="513"/>
      <c r="G12" s="513"/>
      <c r="H12" s="513"/>
      <c r="I12" s="513"/>
      <c r="J12" s="513"/>
      <c r="K12" s="514"/>
      <c r="L12" s="521" t="s">
        <v>124</v>
      </c>
      <c r="M12" s="522"/>
      <c r="N12" s="522"/>
      <c r="O12" s="522"/>
      <c r="P12" s="522"/>
      <c r="Q12" s="523"/>
      <c r="R12" s="524">
        <v>745927</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500000</v>
      </c>
      <c r="BO12" s="407"/>
      <c r="BP12" s="407"/>
      <c r="BQ12" s="407"/>
      <c r="BR12" s="407"/>
      <c r="BS12" s="407"/>
      <c r="BT12" s="407"/>
      <c r="BU12" s="408"/>
      <c r="BV12" s="406">
        <v>3000000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15">
      <c r="A13" s="163"/>
      <c r="B13" s="515"/>
      <c r="C13" s="516"/>
      <c r="D13" s="516"/>
      <c r="E13" s="516"/>
      <c r="F13" s="516"/>
      <c r="G13" s="516"/>
      <c r="H13" s="516"/>
      <c r="I13" s="516"/>
      <c r="J13" s="516"/>
      <c r="K13" s="517"/>
      <c r="L13" s="178"/>
      <c r="M13" s="490" t="s">
        <v>130</v>
      </c>
      <c r="N13" s="491"/>
      <c r="O13" s="491"/>
      <c r="P13" s="491"/>
      <c r="Q13" s="492"/>
      <c r="R13" s="493">
        <v>719396</v>
      </c>
      <c r="S13" s="494"/>
      <c r="T13" s="494"/>
      <c r="U13" s="494"/>
      <c r="V13" s="495"/>
      <c r="W13" s="496" t="s">
        <v>131</v>
      </c>
      <c r="X13" s="392"/>
      <c r="Y13" s="392"/>
      <c r="Z13" s="392"/>
      <c r="AA13" s="392"/>
      <c r="AB13" s="393"/>
      <c r="AC13" s="359">
        <v>1152</v>
      </c>
      <c r="AD13" s="360"/>
      <c r="AE13" s="360"/>
      <c r="AF13" s="360"/>
      <c r="AG13" s="361"/>
      <c r="AH13" s="359">
        <v>1157</v>
      </c>
      <c r="AI13" s="360"/>
      <c r="AJ13" s="360"/>
      <c r="AK13" s="360"/>
      <c r="AL13" s="419"/>
      <c r="AM13" s="463" t="s">
        <v>132</v>
      </c>
      <c r="AN13" s="363"/>
      <c r="AO13" s="363"/>
      <c r="AP13" s="363"/>
      <c r="AQ13" s="363"/>
      <c r="AR13" s="363"/>
      <c r="AS13" s="363"/>
      <c r="AT13" s="364"/>
      <c r="AU13" s="464" t="s">
        <v>98</v>
      </c>
      <c r="AV13" s="465"/>
      <c r="AW13" s="465"/>
      <c r="AX13" s="465"/>
      <c r="AY13" s="420" t="s">
        <v>133</v>
      </c>
      <c r="AZ13" s="421"/>
      <c r="BA13" s="421"/>
      <c r="BB13" s="421"/>
      <c r="BC13" s="421"/>
      <c r="BD13" s="421"/>
      <c r="BE13" s="421"/>
      <c r="BF13" s="421"/>
      <c r="BG13" s="421"/>
      <c r="BH13" s="421"/>
      <c r="BI13" s="421"/>
      <c r="BJ13" s="421"/>
      <c r="BK13" s="421"/>
      <c r="BL13" s="421"/>
      <c r="BM13" s="422"/>
      <c r="BN13" s="406">
        <v>-1496739</v>
      </c>
      <c r="BO13" s="407"/>
      <c r="BP13" s="407"/>
      <c r="BQ13" s="407"/>
      <c r="BR13" s="407"/>
      <c r="BS13" s="407"/>
      <c r="BT13" s="407"/>
      <c r="BU13" s="408"/>
      <c r="BV13" s="406">
        <v>-5413425</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-2.1</v>
      </c>
      <c r="CU13" s="404"/>
      <c r="CV13" s="404"/>
      <c r="CW13" s="404"/>
      <c r="CX13" s="404"/>
      <c r="CY13" s="404"/>
      <c r="CZ13" s="404"/>
      <c r="DA13" s="405"/>
      <c r="DB13" s="403">
        <v>-2.5</v>
      </c>
      <c r="DC13" s="404"/>
      <c r="DD13" s="404"/>
      <c r="DE13" s="404"/>
      <c r="DF13" s="404"/>
      <c r="DG13" s="404"/>
      <c r="DH13" s="404"/>
      <c r="DI13" s="405"/>
    </row>
    <row r="14" spans="1:119" ht="18.75" customHeight="1" thickBot="1" x14ac:dyDescent="0.2">
      <c r="A14" s="163"/>
      <c r="B14" s="515"/>
      <c r="C14" s="516"/>
      <c r="D14" s="516"/>
      <c r="E14" s="516"/>
      <c r="F14" s="516"/>
      <c r="G14" s="516"/>
      <c r="H14" s="516"/>
      <c r="I14" s="516"/>
      <c r="J14" s="516"/>
      <c r="K14" s="517"/>
      <c r="L14" s="480" t="s">
        <v>135</v>
      </c>
      <c r="M14" s="533"/>
      <c r="N14" s="533"/>
      <c r="O14" s="533"/>
      <c r="P14" s="533"/>
      <c r="Q14" s="534"/>
      <c r="R14" s="493">
        <v>741540</v>
      </c>
      <c r="S14" s="494"/>
      <c r="T14" s="494"/>
      <c r="U14" s="494"/>
      <c r="V14" s="495"/>
      <c r="W14" s="497"/>
      <c r="X14" s="395"/>
      <c r="Y14" s="395"/>
      <c r="Z14" s="395"/>
      <c r="AA14" s="395"/>
      <c r="AB14" s="396"/>
      <c r="AC14" s="486">
        <v>0.4</v>
      </c>
      <c r="AD14" s="487"/>
      <c r="AE14" s="487"/>
      <c r="AF14" s="487"/>
      <c r="AG14" s="488"/>
      <c r="AH14" s="486">
        <v>0.5</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15">
      <c r="A15" s="163"/>
      <c r="B15" s="515"/>
      <c r="C15" s="516"/>
      <c r="D15" s="516"/>
      <c r="E15" s="516"/>
      <c r="F15" s="516"/>
      <c r="G15" s="516"/>
      <c r="H15" s="516"/>
      <c r="I15" s="516"/>
      <c r="J15" s="516"/>
      <c r="K15" s="517"/>
      <c r="L15" s="178"/>
      <c r="M15" s="490" t="s">
        <v>130</v>
      </c>
      <c r="N15" s="491"/>
      <c r="O15" s="491"/>
      <c r="P15" s="491"/>
      <c r="Q15" s="492"/>
      <c r="R15" s="493">
        <v>718345</v>
      </c>
      <c r="S15" s="494"/>
      <c r="T15" s="494"/>
      <c r="U15" s="494"/>
      <c r="V15" s="495"/>
      <c r="W15" s="496" t="s">
        <v>137</v>
      </c>
      <c r="X15" s="392"/>
      <c r="Y15" s="392"/>
      <c r="Z15" s="392"/>
      <c r="AA15" s="392"/>
      <c r="AB15" s="393"/>
      <c r="AC15" s="359">
        <v>42606</v>
      </c>
      <c r="AD15" s="360"/>
      <c r="AE15" s="360"/>
      <c r="AF15" s="360"/>
      <c r="AG15" s="361"/>
      <c r="AH15" s="359">
        <v>38010</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85900174</v>
      </c>
      <c r="BO15" s="436"/>
      <c r="BP15" s="436"/>
      <c r="BQ15" s="436"/>
      <c r="BR15" s="436"/>
      <c r="BS15" s="436"/>
      <c r="BT15" s="436"/>
      <c r="BU15" s="437"/>
      <c r="BV15" s="435">
        <v>82384814</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13.7</v>
      </c>
      <c r="AD16" s="487"/>
      <c r="AE16" s="487"/>
      <c r="AF16" s="487"/>
      <c r="AG16" s="488"/>
      <c r="AH16" s="486">
        <v>15.6</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189832007</v>
      </c>
      <c r="BO16" s="407"/>
      <c r="BP16" s="407"/>
      <c r="BQ16" s="407"/>
      <c r="BR16" s="407"/>
      <c r="BS16" s="407"/>
      <c r="BT16" s="407"/>
      <c r="BU16" s="408"/>
      <c r="BV16" s="406">
        <v>180380890</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266510</v>
      </c>
      <c r="AD17" s="360"/>
      <c r="AE17" s="360"/>
      <c r="AF17" s="360"/>
      <c r="AG17" s="361"/>
      <c r="AH17" s="359">
        <v>205166</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202421240</v>
      </c>
      <c r="BO17" s="407"/>
      <c r="BP17" s="407"/>
      <c r="BQ17" s="407"/>
      <c r="BR17" s="407"/>
      <c r="BS17" s="407"/>
      <c r="BT17" s="407"/>
      <c r="BU17" s="408"/>
      <c r="BV17" s="406">
        <v>192226207</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
      <c r="A18" s="163"/>
      <c r="B18" s="456" t="s">
        <v>147</v>
      </c>
      <c r="C18" s="457"/>
      <c r="D18" s="457"/>
      <c r="E18" s="458"/>
      <c r="F18" s="458"/>
      <c r="G18" s="458"/>
      <c r="H18" s="458"/>
      <c r="I18" s="458"/>
      <c r="J18" s="458"/>
      <c r="K18" s="458"/>
      <c r="L18" s="459">
        <v>48.08</v>
      </c>
      <c r="M18" s="459"/>
      <c r="N18" s="459"/>
      <c r="O18" s="459"/>
      <c r="P18" s="459"/>
      <c r="Q18" s="459"/>
      <c r="R18" s="460"/>
      <c r="S18" s="460"/>
      <c r="T18" s="460"/>
      <c r="U18" s="460"/>
      <c r="V18" s="461"/>
      <c r="W18" s="477"/>
      <c r="X18" s="478"/>
      <c r="Y18" s="478"/>
      <c r="Z18" s="478"/>
      <c r="AA18" s="478"/>
      <c r="AB18" s="502"/>
      <c r="AC18" s="376">
        <v>85.9</v>
      </c>
      <c r="AD18" s="377"/>
      <c r="AE18" s="377"/>
      <c r="AF18" s="377"/>
      <c r="AG18" s="462"/>
      <c r="AH18" s="376">
        <v>84</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168419325</v>
      </c>
      <c r="BO18" s="407"/>
      <c r="BP18" s="407"/>
      <c r="BQ18" s="407"/>
      <c r="BR18" s="407"/>
      <c r="BS18" s="407"/>
      <c r="BT18" s="407"/>
      <c r="BU18" s="408"/>
      <c r="BV18" s="406">
        <v>157828184</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
      <c r="A19" s="163"/>
      <c r="B19" s="456" t="s">
        <v>149</v>
      </c>
      <c r="C19" s="457"/>
      <c r="D19" s="457"/>
      <c r="E19" s="458"/>
      <c r="F19" s="458"/>
      <c r="G19" s="458"/>
      <c r="H19" s="458"/>
      <c r="I19" s="458"/>
      <c r="J19" s="458"/>
      <c r="K19" s="458"/>
      <c r="L19" s="466">
        <v>15653</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226800153</v>
      </c>
      <c r="BO19" s="407"/>
      <c r="BP19" s="407"/>
      <c r="BQ19" s="407"/>
      <c r="BR19" s="407"/>
      <c r="BS19" s="407"/>
      <c r="BT19" s="407"/>
      <c r="BU19" s="408"/>
      <c r="BV19" s="406">
        <v>219787317</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
      <c r="A20" s="163"/>
      <c r="B20" s="456" t="s">
        <v>151</v>
      </c>
      <c r="C20" s="457"/>
      <c r="D20" s="457"/>
      <c r="E20" s="458"/>
      <c r="F20" s="458"/>
      <c r="G20" s="458"/>
      <c r="H20" s="458"/>
      <c r="I20" s="458"/>
      <c r="J20" s="458"/>
      <c r="K20" s="458"/>
      <c r="L20" s="466">
        <v>374842</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15">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47132190</v>
      </c>
      <c r="BO22" s="436"/>
      <c r="BP22" s="436"/>
      <c r="BQ22" s="436"/>
      <c r="BR22" s="436"/>
      <c r="BS22" s="436"/>
      <c r="BT22" s="436"/>
      <c r="BU22" s="437"/>
      <c r="BV22" s="435">
        <v>48474522</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15">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35499605</v>
      </c>
      <c r="BO23" s="407"/>
      <c r="BP23" s="407"/>
      <c r="BQ23" s="407"/>
      <c r="BR23" s="407"/>
      <c r="BS23" s="407"/>
      <c r="BT23" s="407"/>
      <c r="BU23" s="408"/>
      <c r="BV23" s="406">
        <v>34881483</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
      <c r="A24" s="163"/>
      <c r="B24" s="385"/>
      <c r="C24" s="386"/>
      <c r="D24" s="387"/>
      <c r="E24" s="362" t="s">
        <v>161</v>
      </c>
      <c r="F24" s="363"/>
      <c r="G24" s="363"/>
      <c r="H24" s="363"/>
      <c r="I24" s="363"/>
      <c r="J24" s="363"/>
      <c r="K24" s="364"/>
      <c r="L24" s="359">
        <v>1</v>
      </c>
      <c r="M24" s="360"/>
      <c r="N24" s="360"/>
      <c r="O24" s="360"/>
      <c r="P24" s="361"/>
      <c r="Q24" s="359">
        <v>11414</v>
      </c>
      <c r="R24" s="360"/>
      <c r="S24" s="360"/>
      <c r="T24" s="360"/>
      <c r="U24" s="360"/>
      <c r="V24" s="361"/>
      <c r="W24" s="449"/>
      <c r="X24" s="386"/>
      <c r="Y24" s="387"/>
      <c r="Z24" s="362" t="s">
        <v>162</v>
      </c>
      <c r="AA24" s="363"/>
      <c r="AB24" s="363"/>
      <c r="AC24" s="363"/>
      <c r="AD24" s="363"/>
      <c r="AE24" s="363"/>
      <c r="AF24" s="363"/>
      <c r="AG24" s="364"/>
      <c r="AH24" s="359">
        <v>4160</v>
      </c>
      <c r="AI24" s="360"/>
      <c r="AJ24" s="360"/>
      <c r="AK24" s="360"/>
      <c r="AL24" s="361"/>
      <c r="AM24" s="359">
        <v>12800320</v>
      </c>
      <c r="AN24" s="360"/>
      <c r="AO24" s="360"/>
      <c r="AP24" s="360"/>
      <c r="AQ24" s="360"/>
      <c r="AR24" s="361"/>
      <c r="AS24" s="359">
        <v>3077</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47132190</v>
      </c>
      <c r="BO24" s="407"/>
      <c r="BP24" s="407"/>
      <c r="BQ24" s="407"/>
      <c r="BR24" s="407"/>
      <c r="BS24" s="407"/>
      <c r="BT24" s="407"/>
      <c r="BU24" s="408"/>
      <c r="BV24" s="406">
        <v>48474522</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15">
      <c r="A25" s="163"/>
      <c r="B25" s="385"/>
      <c r="C25" s="386"/>
      <c r="D25" s="387"/>
      <c r="E25" s="362" t="s">
        <v>164</v>
      </c>
      <c r="F25" s="363"/>
      <c r="G25" s="363"/>
      <c r="H25" s="363"/>
      <c r="I25" s="363"/>
      <c r="J25" s="363"/>
      <c r="K25" s="364"/>
      <c r="L25" s="359">
        <v>2</v>
      </c>
      <c r="M25" s="360"/>
      <c r="N25" s="360"/>
      <c r="O25" s="360"/>
      <c r="P25" s="361"/>
      <c r="Q25" s="359">
        <v>9127</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54030416</v>
      </c>
      <c r="BO25" s="436"/>
      <c r="BP25" s="436"/>
      <c r="BQ25" s="436"/>
      <c r="BR25" s="436"/>
      <c r="BS25" s="436"/>
      <c r="BT25" s="436"/>
      <c r="BU25" s="437"/>
      <c r="BV25" s="435">
        <v>54395431</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15">
      <c r="A26" s="163"/>
      <c r="B26" s="385"/>
      <c r="C26" s="386"/>
      <c r="D26" s="387"/>
      <c r="E26" s="362" t="s">
        <v>167</v>
      </c>
      <c r="F26" s="363"/>
      <c r="G26" s="363"/>
      <c r="H26" s="363"/>
      <c r="I26" s="363"/>
      <c r="J26" s="363"/>
      <c r="K26" s="364"/>
      <c r="L26" s="359">
        <v>1</v>
      </c>
      <c r="M26" s="360"/>
      <c r="N26" s="360"/>
      <c r="O26" s="360"/>
      <c r="P26" s="361"/>
      <c r="Q26" s="359">
        <v>8565</v>
      </c>
      <c r="R26" s="360"/>
      <c r="S26" s="360"/>
      <c r="T26" s="360"/>
      <c r="U26" s="360"/>
      <c r="V26" s="361"/>
      <c r="W26" s="449"/>
      <c r="X26" s="386"/>
      <c r="Y26" s="387"/>
      <c r="Z26" s="362" t="s">
        <v>168</v>
      </c>
      <c r="AA26" s="417"/>
      <c r="AB26" s="417"/>
      <c r="AC26" s="417"/>
      <c r="AD26" s="417"/>
      <c r="AE26" s="417"/>
      <c r="AF26" s="417"/>
      <c r="AG26" s="418"/>
      <c r="AH26" s="359">
        <v>414</v>
      </c>
      <c r="AI26" s="360"/>
      <c r="AJ26" s="360"/>
      <c r="AK26" s="360"/>
      <c r="AL26" s="361"/>
      <c r="AM26" s="359">
        <v>1220058</v>
      </c>
      <c r="AN26" s="360"/>
      <c r="AO26" s="360"/>
      <c r="AP26" s="360"/>
      <c r="AQ26" s="360"/>
      <c r="AR26" s="361"/>
      <c r="AS26" s="359">
        <v>2947</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v>600000</v>
      </c>
      <c r="BO26" s="407"/>
      <c r="BP26" s="407"/>
      <c r="BQ26" s="407"/>
      <c r="BR26" s="407"/>
      <c r="BS26" s="407"/>
      <c r="BT26" s="407"/>
      <c r="BU26" s="408"/>
      <c r="BV26" s="406">
        <v>600000</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
      <c r="A27" s="163"/>
      <c r="B27" s="385"/>
      <c r="C27" s="386"/>
      <c r="D27" s="387"/>
      <c r="E27" s="362" t="s">
        <v>170</v>
      </c>
      <c r="F27" s="363"/>
      <c r="G27" s="363"/>
      <c r="H27" s="363"/>
      <c r="I27" s="363"/>
      <c r="J27" s="363"/>
      <c r="K27" s="364"/>
      <c r="L27" s="359">
        <v>1</v>
      </c>
      <c r="M27" s="360"/>
      <c r="N27" s="360"/>
      <c r="O27" s="360"/>
      <c r="P27" s="361"/>
      <c r="Q27" s="359">
        <v>9127</v>
      </c>
      <c r="R27" s="360"/>
      <c r="S27" s="360"/>
      <c r="T27" s="360"/>
      <c r="U27" s="360"/>
      <c r="V27" s="361"/>
      <c r="W27" s="449"/>
      <c r="X27" s="386"/>
      <c r="Y27" s="387"/>
      <c r="Z27" s="362" t="s">
        <v>171</v>
      </c>
      <c r="AA27" s="363"/>
      <c r="AB27" s="363"/>
      <c r="AC27" s="363"/>
      <c r="AD27" s="363"/>
      <c r="AE27" s="363"/>
      <c r="AF27" s="363"/>
      <c r="AG27" s="364"/>
      <c r="AH27" s="359">
        <v>29</v>
      </c>
      <c r="AI27" s="360"/>
      <c r="AJ27" s="360"/>
      <c r="AK27" s="360"/>
      <c r="AL27" s="361"/>
      <c r="AM27" s="359">
        <v>96541</v>
      </c>
      <c r="AN27" s="360"/>
      <c r="AO27" s="360"/>
      <c r="AP27" s="360"/>
      <c r="AQ27" s="360"/>
      <c r="AR27" s="361"/>
      <c r="AS27" s="359">
        <v>3329</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15826000</v>
      </c>
      <c r="BO27" s="441"/>
      <c r="BP27" s="441"/>
      <c r="BQ27" s="441"/>
      <c r="BR27" s="441"/>
      <c r="BS27" s="441"/>
      <c r="BT27" s="441"/>
      <c r="BU27" s="442"/>
      <c r="BV27" s="440">
        <v>15826000</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15">
      <c r="A28" s="163"/>
      <c r="B28" s="385"/>
      <c r="C28" s="386"/>
      <c r="D28" s="387"/>
      <c r="E28" s="362" t="s">
        <v>173</v>
      </c>
      <c r="F28" s="363"/>
      <c r="G28" s="363"/>
      <c r="H28" s="363"/>
      <c r="I28" s="363"/>
      <c r="J28" s="363"/>
      <c r="K28" s="364"/>
      <c r="L28" s="359">
        <v>1</v>
      </c>
      <c r="M28" s="360"/>
      <c r="N28" s="360"/>
      <c r="O28" s="360"/>
      <c r="P28" s="361"/>
      <c r="Q28" s="359">
        <v>7873</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52186311</v>
      </c>
      <c r="BO28" s="436"/>
      <c r="BP28" s="436"/>
      <c r="BQ28" s="436"/>
      <c r="BR28" s="436"/>
      <c r="BS28" s="436"/>
      <c r="BT28" s="436"/>
      <c r="BU28" s="437"/>
      <c r="BV28" s="435">
        <v>49086962</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15">
      <c r="A29" s="163"/>
      <c r="B29" s="385"/>
      <c r="C29" s="386"/>
      <c r="D29" s="387"/>
      <c r="E29" s="362" t="s">
        <v>176</v>
      </c>
      <c r="F29" s="363"/>
      <c r="G29" s="363"/>
      <c r="H29" s="363"/>
      <c r="I29" s="363"/>
      <c r="J29" s="363"/>
      <c r="K29" s="364"/>
      <c r="L29" s="359">
        <v>48</v>
      </c>
      <c r="M29" s="360"/>
      <c r="N29" s="360"/>
      <c r="O29" s="360"/>
      <c r="P29" s="361"/>
      <c r="Q29" s="359">
        <v>6168</v>
      </c>
      <c r="R29" s="360"/>
      <c r="S29" s="360"/>
      <c r="T29" s="360"/>
      <c r="U29" s="360"/>
      <c r="V29" s="361"/>
      <c r="W29" s="450"/>
      <c r="X29" s="451"/>
      <c r="Y29" s="452"/>
      <c r="Z29" s="362" t="s">
        <v>177</v>
      </c>
      <c r="AA29" s="363"/>
      <c r="AB29" s="363"/>
      <c r="AC29" s="363"/>
      <c r="AD29" s="363"/>
      <c r="AE29" s="363"/>
      <c r="AF29" s="363"/>
      <c r="AG29" s="364"/>
      <c r="AH29" s="359">
        <v>4189</v>
      </c>
      <c r="AI29" s="360"/>
      <c r="AJ29" s="360"/>
      <c r="AK29" s="360"/>
      <c r="AL29" s="361"/>
      <c r="AM29" s="359">
        <v>12896861</v>
      </c>
      <c r="AN29" s="360"/>
      <c r="AO29" s="360"/>
      <c r="AP29" s="360"/>
      <c r="AQ29" s="360"/>
      <c r="AR29" s="361"/>
      <c r="AS29" s="359">
        <v>3079</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5349823</v>
      </c>
      <c r="BO29" s="407"/>
      <c r="BP29" s="407"/>
      <c r="BQ29" s="407"/>
      <c r="BR29" s="407"/>
      <c r="BS29" s="407"/>
      <c r="BT29" s="407"/>
      <c r="BU29" s="408"/>
      <c r="BV29" s="406">
        <v>5336030</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99.3</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63155647</v>
      </c>
      <c r="BO30" s="441"/>
      <c r="BP30" s="441"/>
      <c r="BQ30" s="441"/>
      <c r="BR30" s="441"/>
      <c r="BS30" s="441"/>
      <c r="BT30" s="441"/>
      <c r="BU30" s="442"/>
      <c r="BV30" s="440">
        <v>54439616</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15">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15">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国民健康保険事業会計</v>
      </c>
      <c r="X34" s="355"/>
      <c r="Y34" s="355"/>
      <c r="Z34" s="355"/>
      <c r="AA34" s="355"/>
      <c r="AB34" s="355"/>
      <c r="AC34" s="355"/>
      <c r="AD34" s="355"/>
      <c r="AE34" s="355"/>
      <c r="AF34" s="355"/>
      <c r="AG34" s="355"/>
      <c r="AH34" s="355"/>
      <c r="AI34" s="355"/>
      <c r="AJ34" s="355"/>
      <c r="AK34" s="355"/>
      <c r="AL34" s="163"/>
      <c r="AM34" s="354" t="str">
        <f>IF(AO34="","",MAX(C34:D43,U34:V43)+1)</f>
        <v/>
      </c>
      <c r="AN34" s="354"/>
      <c r="AO34" s="355"/>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5</v>
      </c>
      <c r="BX34" s="354"/>
      <c r="BY34" s="355" t="str">
        <f>IF('各会計、関係団体の財政状況及び健全化判断比率'!B68="","",'各会計、関係団体の財政状況及び健全化判断比率'!B68)</f>
        <v>特別区人事・厚生事務組合</v>
      </c>
      <c r="BZ34" s="355"/>
      <c r="CA34" s="355"/>
      <c r="CB34" s="355"/>
      <c r="CC34" s="355"/>
      <c r="CD34" s="355"/>
      <c r="CE34" s="355"/>
      <c r="CF34" s="355"/>
      <c r="CG34" s="355"/>
      <c r="CH34" s="355"/>
      <c r="CI34" s="355"/>
      <c r="CJ34" s="355"/>
      <c r="CK34" s="355"/>
      <c r="CL34" s="355"/>
      <c r="CM34" s="355"/>
      <c r="CN34" s="163"/>
      <c r="CO34" s="354">
        <f>IF(CQ34="","",MAX(C34:D43,U34:V43,AM34:AN43,BE34:BF43,BW34:BX43)+1)</f>
        <v>10</v>
      </c>
      <c r="CP34" s="354"/>
      <c r="CQ34" s="355" t="str">
        <f>IF('各会計、関係団体の財政状況及び健全化判断比率'!BS7="","",'各会計、関係団体の財政状況及び健全化判断比率'!BS7)</f>
        <v>練馬区土地開発公社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v>
      </c>
      <c r="DH34" s="352"/>
      <c r="DI34" s="168"/>
    </row>
    <row r="35" spans="1:113" ht="32.25" customHeight="1" x14ac:dyDescent="0.15">
      <c r="A35" s="163"/>
      <c r="B35" s="190"/>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介護保険会計（保険事業勘定）</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6</v>
      </c>
      <c r="BX35" s="354"/>
      <c r="BY35" s="355" t="str">
        <f>IF('各会計、関係団体の財政状況及び健全化判断比率'!B69="","",'各会計、関係団体の財政状況及び健全化判断比率'!B69)</f>
        <v>特別区競馬組合</v>
      </c>
      <c r="BZ35" s="355"/>
      <c r="CA35" s="355"/>
      <c r="CB35" s="355"/>
      <c r="CC35" s="355"/>
      <c r="CD35" s="355"/>
      <c r="CE35" s="355"/>
      <c r="CF35" s="355"/>
      <c r="CG35" s="355"/>
      <c r="CH35" s="355"/>
      <c r="CI35" s="355"/>
      <c r="CJ35" s="355"/>
      <c r="CK35" s="355"/>
      <c r="CL35" s="355"/>
      <c r="CM35" s="355"/>
      <c r="CN35" s="163"/>
      <c r="CO35" s="354">
        <f t="shared" ref="CO35:CO43" si="3">IF(CQ35="","",CO34+1)</f>
        <v>11</v>
      </c>
      <c r="CP35" s="354"/>
      <c r="CQ35" s="355" t="str">
        <f>IF('各会計、関係団体の財政状況及び健全化判断比率'!BS8="","",'各会計、関係団体の財政状況及び健全化判断比率'!BS8)</f>
        <v>練馬区環境まちづくり公社</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15">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7</v>
      </c>
      <c r="BX36" s="354"/>
      <c r="BY36" s="355" t="str">
        <f>IF('各会計、関係団体の財政状況及び健全化判断比率'!B70="","",'各会計、関係団体の財政状況及び健全化判断比率'!B70)</f>
        <v>東京二十三区清掃一部事務組合</v>
      </c>
      <c r="BZ36" s="355"/>
      <c r="CA36" s="355"/>
      <c r="CB36" s="355"/>
      <c r="CC36" s="355"/>
      <c r="CD36" s="355"/>
      <c r="CE36" s="355"/>
      <c r="CF36" s="355"/>
      <c r="CG36" s="355"/>
      <c r="CH36" s="355"/>
      <c r="CI36" s="355"/>
      <c r="CJ36" s="355"/>
      <c r="CK36" s="355"/>
      <c r="CL36" s="355"/>
      <c r="CM36" s="355"/>
      <c r="CN36" s="163"/>
      <c r="CO36" s="354">
        <f t="shared" si="3"/>
        <v>12</v>
      </c>
      <c r="CP36" s="354"/>
      <c r="CQ36" s="355" t="str">
        <f>IF('各会計、関係団体の財政状況及び健全化判断比率'!BS9="","",'各会計、関係団体の財政状況及び健全化判断比率'!BS9)</f>
        <v>練馬区文化振興協会</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15">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8</v>
      </c>
      <c r="BX37" s="354"/>
      <c r="BY37" s="355" t="str">
        <f>IF('各会計、関係団体の財政状況及び健全化判断比率'!B71="","",'各会計、関係団体の財政状況及び健全化判断比率'!B71)</f>
        <v>東京都後期高齢者医療広域連合（一般会計）</v>
      </c>
      <c r="BZ37" s="355"/>
      <c r="CA37" s="355"/>
      <c r="CB37" s="355"/>
      <c r="CC37" s="355"/>
      <c r="CD37" s="355"/>
      <c r="CE37" s="355"/>
      <c r="CF37" s="355"/>
      <c r="CG37" s="355"/>
      <c r="CH37" s="355"/>
      <c r="CI37" s="355"/>
      <c r="CJ37" s="355"/>
      <c r="CK37" s="355"/>
      <c r="CL37" s="355"/>
      <c r="CM37" s="355"/>
      <c r="CN37" s="163"/>
      <c r="CO37" s="354">
        <f t="shared" si="3"/>
        <v>13</v>
      </c>
      <c r="CP37" s="354"/>
      <c r="CQ37" s="355" t="str">
        <f>IF('各会計、関係団体の財政状況及び健全化判断比率'!BS10="","",'各会計、関係団体の財政状況及び健全化判断比率'!BS10)</f>
        <v>江古田駅整備株式会社</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15">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9</v>
      </c>
      <c r="BX38" s="354"/>
      <c r="BY38" s="355" t="str">
        <f>IF('各会計、関係団体の財政状況及び健全化判断比率'!B72="","",'各会計、関係団体の財政状況及び健全化判断比率'!B72)</f>
        <v>東京都後期高齢者医療広域連合
（後期高齢者医療特別会計）</v>
      </c>
      <c r="BZ38" s="355"/>
      <c r="CA38" s="355"/>
      <c r="CB38" s="355"/>
      <c r="CC38" s="355"/>
      <c r="CD38" s="355"/>
      <c r="CE38" s="355"/>
      <c r="CF38" s="355"/>
      <c r="CG38" s="355"/>
      <c r="CH38" s="355"/>
      <c r="CI38" s="355"/>
      <c r="CJ38" s="355"/>
      <c r="CK38" s="355"/>
      <c r="CL38" s="355"/>
      <c r="CM38" s="355"/>
      <c r="CN38" s="163"/>
      <c r="CO38" s="354">
        <f t="shared" si="3"/>
        <v>14</v>
      </c>
      <c r="CP38" s="354"/>
      <c r="CQ38" s="355" t="str">
        <f>IF('各会計、関係団体の財政状況及び健全化判断比率'!BS11="","",'各会計、関係団体の財政状況及び健全化判断比率'!BS11)</f>
        <v>練馬区産業振興公社</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15">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15">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15">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15">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15">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15">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15">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15">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15">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15">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15">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15">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15"/>
    <row r="55" spans="5:113" x14ac:dyDescent="0.15"/>
    <row r="56" spans="5:113" x14ac:dyDescent="0.15"/>
  </sheetData>
  <sheetProtection algorithmName="SHA-512" hashValue="3wnl6SIhEXGKaJAZtFFA8RK3hr+4uf5VDgKbG7gVoPiKIi4n2JllSX20YhQdkdyem8y19oDcorzMtNdyPm36+A==" saltValue="a4nBHow23IQ/bSIl8KyDr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15">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15">
      <c r="B5" s="666" t="s">
        <v>215</v>
      </c>
      <c r="C5" s="667"/>
      <c r="D5" s="667"/>
      <c r="E5" s="667"/>
      <c r="F5" s="667"/>
      <c r="G5" s="667"/>
      <c r="H5" s="667"/>
      <c r="I5" s="667"/>
      <c r="J5" s="667"/>
      <c r="K5" s="667"/>
      <c r="L5" s="667"/>
      <c r="M5" s="667"/>
      <c r="N5" s="667"/>
      <c r="O5" s="667"/>
      <c r="P5" s="667"/>
      <c r="Q5" s="668"/>
      <c r="R5" s="663">
        <v>71724425</v>
      </c>
      <c r="S5" s="664"/>
      <c r="T5" s="664"/>
      <c r="U5" s="664"/>
      <c r="V5" s="664"/>
      <c r="W5" s="664"/>
      <c r="X5" s="664"/>
      <c r="Y5" s="689"/>
      <c r="Z5" s="702">
        <v>21.4</v>
      </c>
      <c r="AA5" s="702"/>
      <c r="AB5" s="702"/>
      <c r="AC5" s="702"/>
      <c r="AD5" s="703">
        <v>71724425</v>
      </c>
      <c r="AE5" s="703"/>
      <c r="AF5" s="703"/>
      <c r="AG5" s="703"/>
      <c r="AH5" s="703"/>
      <c r="AI5" s="703"/>
      <c r="AJ5" s="703"/>
      <c r="AK5" s="703"/>
      <c r="AL5" s="690">
        <v>34.6</v>
      </c>
      <c r="AM5" s="672"/>
      <c r="AN5" s="672"/>
      <c r="AO5" s="691"/>
      <c r="AP5" s="666" t="s">
        <v>216</v>
      </c>
      <c r="AQ5" s="667"/>
      <c r="AR5" s="667"/>
      <c r="AS5" s="667"/>
      <c r="AT5" s="667"/>
      <c r="AU5" s="667"/>
      <c r="AV5" s="667"/>
      <c r="AW5" s="667"/>
      <c r="AX5" s="667"/>
      <c r="AY5" s="667"/>
      <c r="AZ5" s="667"/>
      <c r="BA5" s="667"/>
      <c r="BB5" s="667"/>
      <c r="BC5" s="667"/>
      <c r="BD5" s="667"/>
      <c r="BE5" s="667"/>
      <c r="BF5" s="668"/>
      <c r="BG5" s="608">
        <v>71685802</v>
      </c>
      <c r="BH5" s="609"/>
      <c r="BI5" s="609"/>
      <c r="BJ5" s="609"/>
      <c r="BK5" s="609"/>
      <c r="BL5" s="609"/>
      <c r="BM5" s="609"/>
      <c r="BN5" s="610"/>
      <c r="BO5" s="646">
        <v>99.9</v>
      </c>
      <c r="BP5" s="646"/>
      <c r="BQ5" s="646"/>
      <c r="BR5" s="646"/>
      <c r="BS5" s="647" t="s">
        <v>122</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15">
      <c r="B6" s="605" t="s">
        <v>220</v>
      </c>
      <c r="C6" s="606"/>
      <c r="D6" s="606"/>
      <c r="E6" s="606"/>
      <c r="F6" s="606"/>
      <c r="G6" s="606"/>
      <c r="H6" s="606"/>
      <c r="I6" s="606"/>
      <c r="J6" s="606"/>
      <c r="K6" s="606"/>
      <c r="L6" s="606"/>
      <c r="M6" s="606"/>
      <c r="N6" s="606"/>
      <c r="O6" s="606"/>
      <c r="P6" s="606"/>
      <c r="Q6" s="607"/>
      <c r="R6" s="608">
        <v>1085383</v>
      </c>
      <c r="S6" s="609"/>
      <c r="T6" s="609"/>
      <c r="U6" s="609"/>
      <c r="V6" s="609"/>
      <c r="W6" s="609"/>
      <c r="X6" s="609"/>
      <c r="Y6" s="610"/>
      <c r="Z6" s="646">
        <v>0.3</v>
      </c>
      <c r="AA6" s="646"/>
      <c r="AB6" s="646"/>
      <c r="AC6" s="646"/>
      <c r="AD6" s="647">
        <v>1085383</v>
      </c>
      <c r="AE6" s="647"/>
      <c r="AF6" s="647"/>
      <c r="AG6" s="647"/>
      <c r="AH6" s="647"/>
      <c r="AI6" s="647"/>
      <c r="AJ6" s="647"/>
      <c r="AK6" s="647"/>
      <c r="AL6" s="611">
        <v>0.5</v>
      </c>
      <c r="AM6" s="612"/>
      <c r="AN6" s="612"/>
      <c r="AO6" s="648"/>
      <c r="AP6" s="605" t="s">
        <v>221</v>
      </c>
      <c r="AQ6" s="606"/>
      <c r="AR6" s="606"/>
      <c r="AS6" s="606"/>
      <c r="AT6" s="606"/>
      <c r="AU6" s="606"/>
      <c r="AV6" s="606"/>
      <c r="AW6" s="606"/>
      <c r="AX6" s="606"/>
      <c r="AY6" s="606"/>
      <c r="AZ6" s="606"/>
      <c r="BA6" s="606"/>
      <c r="BB6" s="606"/>
      <c r="BC6" s="606"/>
      <c r="BD6" s="606"/>
      <c r="BE6" s="606"/>
      <c r="BF6" s="607"/>
      <c r="BG6" s="608">
        <v>71685802</v>
      </c>
      <c r="BH6" s="609"/>
      <c r="BI6" s="609"/>
      <c r="BJ6" s="609"/>
      <c r="BK6" s="609"/>
      <c r="BL6" s="609"/>
      <c r="BM6" s="609"/>
      <c r="BN6" s="610"/>
      <c r="BO6" s="646">
        <v>99.9</v>
      </c>
      <c r="BP6" s="646"/>
      <c r="BQ6" s="646"/>
      <c r="BR6" s="646"/>
      <c r="BS6" s="647" t="s">
        <v>122</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1042494</v>
      </c>
      <c r="CS6" s="609"/>
      <c r="CT6" s="609"/>
      <c r="CU6" s="609"/>
      <c r="CV6" s="609"/>
      <c r="CW6" s="609"/>
      <c r="CX6" s="609"/>
      <c r="CY6" s="610"/>
      <c r="CZ6" s="690">
        <v>0.3</v>
      </c>
      <c r="DA6" s="672"/>
      <c r="DB6" s="672"/>
      <c r="DC6" s="692"/>
      <c r="DD6" s="614" t="s">
        <v>122</v>
      </c>
      <c r="DE6" s="609"/>
      <c r="DF6" s="609"/>
      <c r="DG6" s="609"/>
      <c r="DH6" s="609"/>
      <c r="DI6" s="609"/>
      <c r="DJ6" s="609"/>
      <c r="DK6" s="609"/>
      <c r="DL6" s="609"/>
      <c r="DM6" s="609"/>
      <c r="DN6" s="609"/>
      <c r="DO6" s="609"/>
      <c r="DP6" s="610"/>
      <c r="DQ6" s="614">
        <v>1042494</v>
      </c>
      <c r="DR6" s="609"/>
      <c r="DS6" s="609"/>
      <c r="DT6" s="609"/>
      <c r="DU6" s="609"/>
      <c r="DV6" s="609"/>
      <c r="DW6" s="609"/>
      <c r="DX6" s="609"/>
      <c r="DY6" s="609"/>
      <c r="DZ6" s="609"/>
      <c r="EA6" s="609"/>
      <c r="EB6" s="609"/>
      <c r="EC6" s="645"/>
    </row>
    <row r="7" spans="2:143" ht="11.25" customHeight="1" x14ac:dyDescent="0.15">
      <c r="B7" s="605" t="s">
        <v>223</v>
      </c>
      <c r="C7" s="606"/>
      <c r="D7" s="606"/>
      <c r="E7" s="606"/>
      <c r="F7" s="606"/>
      <c r="G7" s="606"/>
      <c r="H7" s="606"/>
      <c r="I7" s="606"/>
      <c r="J7" s="606"/>
      <c r="K7" s="606"/>
      <c r="L7" s="606"/>
      <c r="M7" s="606"/>
      <c r="N7" s="606"/>
      <c r="O7" s="606"/>
      <c r="P7" s="606"/>
      <c r="Q7" s="607"/>
      <c r="R7" s="608">
        <v>388120</v>
      </c>
      <c r="S7" s="609"/>
      <c r="T7" s="609"/>
      <c r="U7" s="609"/>
      <c r="V7" s="609"/>
      <c r="W7" s="609"/>
      <c r="X7" s="609"/>
      <c r="Y7" s="610"/>
      <c r="Z7" s="646">
        <v>0.1</v>
      </c>
      <c r="AA7" s="646"/>
      <c r="AB7" s="646"/>
      <c r="AC7" s="646"/>
      <c r="AD7" s="647">
        <v>388120</v>
      </c>
      <c r="AE7" s="647"/>
      <c r="AF7" s="647"/>
      <c r="AG7" s="647"/>
      <c r="AH7" s="647"/>
      <c r="AI7" s="647"/>
      <c r="AJ7" s="647"/>
      <c r="AK7" s="647"/>
      <c r="AL7" s="611">
        <v>0.2</v>
      </c>
      <c r="AM7" s="612"/>
      <c r="AN7" s="612"/>
      <c r="AO7" s="648"/>
      <c r="AP7" s="605" t="s">
        <v>224</v>
      </c>
      <c r="AQ7" s="606"/>
      <c r="AR7" s="606"/>
      <c r="AS7" s="606"/>
      <c r="AT7" s="606"/>
      <c r="AU7" s="606"/>
      <c r="AV7" s="606"/>
      <c r="AW7" s="606"/>
      <c r="AX7" s="606"/>
      <c r="AY7" s="606"/>
      <c r="AZ7" s="606"/>
      <c r="BA7" s="606"/>
      <c r="BB7" s="606"/>
      <c r="BC7" s="606"/>
      <c r="BD7" s="606"/>
      <c r="BE7" s="606"/>
      <c r="BF7" s="607"/>
      <c r="BG7" s="608">
        <v>67521514</v>
      </c>
      <c r="BH7" s="609"/>
      <c r="BI7" s="609"/>
      <c r="BJ7" s="609"/>
      <c r="BK7" s="609"/>
      <c r="BL7" s="609"/>
      <c r="BM7" s="609"/>
      <c r="BN7" s="610"/>
      <c r="BO7" s="646">
        <v>94.1</v>
      </c>
      <c r="BP7" s="646"/>
      <c r="BQ7" s="646"/>
      <c r="BR7" s="646"/>
      <c r="BS7" s="647" t="s">
        <v>122</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27975889</v>
      </c>
      <c r="CS7" s="609"/>
      <c r="CT7" s="609"/>
      <c r="CU7" s="609"/>
      <c r="CV7" s="609"/>
      <c r="CW7" s="609"/>
      <c r="CX7" s="609"/>
      <c r="CY7" s="610"/>
      <c r="CZ7" s="646">
        <v>8.6</v>
      </c>
      <c r="DA7" s="646"/>
      <c r="DB7" s="646"/>
      <c r="DC7" s="646"/>
      <c r="DD7" s="614">
        <v>1258394</v>
      </c>
      <c r="DE7" s="609"/>
      <c r="DF7" s="609"/>
      <c r="DG7" s="609"/>
      <c r="DH7" s="609"/>
      <c r="DI7" s="609"/>
      <c r="DJ7" s="609"/>
      <c r="DK7" s="609"/>
      <c r="DL7" s="609"/>
      <c r="DM7" s="609"/>
      <c r="DN7" s="609"/>
      <c r="DO7" s="609"/>
      <c r="DP7" s="610"/>
      <c r="DQ7" s="614">
        <v>24589015</v>
      </c>
      <c r="DR7" s="609"/>
      <c r="DS7" s="609"/>
      <c r="DT7" s="609"/>
      <c r="DU7" s="609"/>
      <c r="DV7" s="609"/>
      <c r="DW7" s="609"/>
      <c r="DX7" s="609"/>
      <c r="DY7" s="609"/>
      <c r="DZ7" s="609"/>
      <c r="EA7" s="609"/>
      <c r="EB7" s="609"/>
      <c r="EC7" s="645"/>
    </row>
    <row r="8" spans="2:143" ht="11.25" customHeight="1" x14ac:dyDescent="0.15">
      <c r="B8" s="605" t="s">
        <v>226</v>
      </c>
      <c r="C8" s="606"/>
      <c r="D8" s="606"/>
      <c r="E8" s="606"/>
      <c r="F8" s="606"/>
      <c r="G8" s="606"/>
      <c r="H8" s="606"/>
      <c r="I8" s="606"/>
      <c r="J8" s="606"/>
      <c r="K8" s="606"/>
      <c r="L8" s="606"/>
      <c r="M8" s="606"/>
      <c r="N8" s="606"/>
      <c r="O8" s="606"/>
      <c r="P8" s="606"/>
      <c r="Q8" s="607"/>
      <c r="R8" s="608">
        <v>1999309</v>
      </c>
      <c r="S8" s="609"/>
      <c r="T8" s="609"/>
      <c r="U8" s="609"/>
      <c r="V8" s="609"/>
      <c r="W8" s="609"/>
      <c r="X8" s="609"/>
      <c r="Y8" s="610"/>
      <c r="Z8" s="646">
        <v>0.6</v>
      </c>
      <c r="AA8" s="646"/>
      <c r="AB8" s="646"/>
      <c r="AC8" s="646"/>
      <c r="AD8" s="647">
        <v>1999309</v>
      </c>
      <c r="AE8" s="647"/>
      <c r="AF8" s="647"/>
      <c r="AG8" s="647"/>
      <c r="AH8" s="647"/>
      <c r="AI8" s="647"/>
      <c r="AJ8" s="647"/>
      <c r="AK8" s="647"/>
      <c r="AL8" s="611">
        <v>1</v>
      </c>
      <c r="AM8" s="612"/>
      <c r="AN8" s="612"/>
      <c r="AO8" s="648"/>
      <c r="AP8" s="605" t="s">
        <v>227</v>
      </c>
      <c r="AQ8" s="606"/>
      <c r="AR8" s="606"/>
      <c r="AS8" s="606"/>
      <c r="AT8" s="606"/>
      <c r="AU8" s="606"/>
      <c r="AV8" s="606"/>
      <c r="AW8" s="606"/>
      <c r="AX8" s="606"/>
      <c r="AY8" s="606"/>
      <c r="AZ8" s="606"/>
      <c r="BA8" s="606"/>
      <c r="BB8" s="606"/>
      <c r="BC8" s="606"/>
      <c r="BD8" s="606"/>
      <c r="BE8" s="606"/>
      <c r="BF8" s="607"/>
      <c r="BG8" s="608">
        <v>1259371</v>
      </c>
      <c r="BH8" s="609"/>
      <c r="BI8" s="609"/>
      <c r="BJ8" s="609"/>
      <c r="BK8" s="609"/>
      <c r="BL8" s="609"/>
      <c r="BM8" s="609"/>
      <c r="BN8" s="610"/>
      <c r="BO8" s="646">
        <v>1.8</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188531666</v>
      </c>
      <c r="CS8" s="609"/>
      <c r="CT8" s="609"/>
      <c r="CU8" s="609"/>
      <c r="CV8" s="609"/>
      <c r="CW8" s="609"/>
      <c r="CX8" s="609"/>
      <c r="CY8" s="610"/>
      <c r="CZ8" s="646">
        <v>57.8</v>
      </c>
      <c r="DA8" s="646"/>
      <c r="DB8" s="646"/>
      <c r="DC8" s="646"/>
      <c r="DD8" s="614">
        <v>2026138</v>
      </c>
      <c r="DE8" s="609"/>
      <c r="DF8" s="609"/>
      <c r="DG8" s="609"/>
      <c r="DH8" s="609"/>
      <c r="DI8" s="609"/>
      <c r="DJ8" s="609"/>
      <c r="DK8" s="609"/>
      <c r="DL8" s="609"/>
      <c r="DM8" s="609"/>
      <c r="DN8" s="609"/>
      <c r="DO8" s="609"/>
      <c r="DP8" s="610"/>
      <c r="DQ8" s="614">
        <v>105343100</v>
      </c>
      <c r="DR8" s="609"/>
      <c r="DS8" s="609"/>
      <c r="DT8" s="609"/>
      <c r="DU8" s="609"/>
      <c r="DV8" s="609"/>
      <c r="DW8" s="609"/>
      <c r="DX8" s="609"/>
      <c r="DY8" s="609"/>
      <c r="DZ8" s="609"/>
      <c r="EA8" s="609"/>
      <c r="EB8" s="609"/>
      <c r="EC8" s="645"/>
    </row>
    <row r="9" spans="2:143" ht="11.25" customHeight="1" x14ac:dyDescent="0.15">
      <c r="B9" s="605" t="s">
        <v>229</v>
      </c>
      <c r="C9" s="606"/>
      <c r="D9" s="606"/>
      <c r="E9" s="606"/>
      <c r="F9" s="606"/>
      <c r="G9" s="606"/>
      <c r="H9" s="606"/>
      <c r="I9" s="606"/>
      <c r="J9" s="606"/>
      <c r="K9" s="606"/>
      <c r="L9" s="606"/>
      <c r="M9" s="606"/>
      <c r="N9" s="606"/>
      <c r="O9" s="606"/>
      <c r="P9" s="606"/>
      <c r="Q9" s="607"/>
      <c r="R9" s="608">
        <v>2917901</v>
      </c>
      <c r="S9" s="609"/>
      <c r="T9" s="609"/>
      <c r="U9" s="609"/>
      <c r="V9" s="609"/>
      <c r="W9" s="609"/>
      <c r="X9" s="609"/>
      <c r="Y9" s="610"/>
      <c r="Z9" s="646">
        <v>0.9</v>
      </c>
      <c r="AA9" s="646"/>
      <c r="AB9" s="646"/>
      <c r="AC9" s="646"/>
      <c r="AD9" s="647">
        <v>2917901</v>
      </c>
      <c r="AE9" s="647"/>
      <c r="AF9" s="647"/>
      <c r="AG9" s="647"/>
      <c r="AH9" s="647"/>
      <c r="AI9" s="647"/>
      <c r="AJ9" s="647"/>
      <c r="AK9" s="647"/>
      <c r="AL9" s="611">
        <v>1.4</v>
      </c>
      <c r="AM9" s="612"/>
      <c r="AN9" s="612"/>
      <c r="AO9" s="648"/>
      <c r="AP9" s="605" t="s">
        <v>230</v>
      </c>
      <c r="AQ9" s="606"/>
      <c r="AR9" s="606"/>
      <c r="AS9" s="606"/>
      <c r="AT9" s="606"/>
      <c r="AU9" s="606"/>
      <c r="AV9" s="606"/>
      <c r="AW9" s="606"/>
      <c r="AX9" s="606"/>
      <c r="AY9" s="606"/>
      <c r="AZ9" s="606"/>
      <c r="BA9" s="606"/>
      <c r="BB9" s="606"/>
      <c r="BC9" s="606"/>
      <c r="BD9" s="606"/>
      <c r="BE9" s="606"/>
      <c r="BF9" s="607"/>
      <c r="BG9" s="608">
        <v>66262143</v>
      </c>
      <c r="BH9" s="609"/>
      <c r="BI9" s="609"/>
      <c r="BJ9" s="609"/>
      <c r="BK9" s="609"/>
      <c r="BL9" s="609"/>
      <c r="BM9" s="609"/>
      <c r="BN9" s="610"/>
      <c r="BO9" s="646">
        <v>92.4</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23814857</v>
      </c>
      <c r="CS9" s="609"/>
      <c r="CT9" s="609"/>
      <c r="CU9" s="609"/>
      <c r="CV9" s="609"/>
      <c r="CW9" s="609"/>
      <c r="CX9" s="609"/>
      <c r="CY9" s="610"/>
      <c r="CZ9" s="646">
        <v>7.3</v>
      </c>
      <c r="DA9" s="646"/>
      <c r="DB9" s="646"/>
      <c r="DC9" s="646"/>
      <c r="DD9" s="614">
        <v>277284</v>
      </c>
      <c r="DE9" s="609"/>
      <c r="DF9" s="609"/>
      <c r="DG9" s="609"/>
      <c r="DH9" s="609"/>
      <c r="DI9" s="609"/>
      <c r="DJ9" s="609"/>
      <c r="DK9" s="609"/>
      <c r="DL9" s="609"/>
      <c r="DM9" s="609"/>
      <c r="DN9" s="609"/>
      <c r="DO9" s="609"/>
      <c r="DP9" s="610"/>
      <c r="DQ9" s="614">
        <v>20811324</v>
      </c>
      <c r="DR9" s="609"/>
      <c r="DS9" s="609"/>
      <c r="DT9" s="609"/>
      <c r="DU9" s="609"/>
      <c r="DV9" s="609"/>
      <c r="DW9" s="609"/>
      <c r="DX9" s="609"/>
      <c r="DY9" s="609"/>
      <c r="DZ9" s="609"/>
      <c r="EA9" s="609"/>
      <c r="EB9" s="609"/>
      <c r="EC9" s="645"/>
    </row>
    <row r="10" spans="2:143" ht="11.25" customHeight="1" x14ac:dyDescent="0.15">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t="s">
        <v>122</v>
      </c>
      <c r="BH10" s="609"/>
      <c r="BI10" s="609"/>
      <c r="BJ10" s="609"/>
      <c r="BK10" s="609"/>
      <c r="BL10" s="609"/>
      <c r="BM10" s="609"/>
      <c r="BN10" s="610"/>
      <c r="BO10" s="646" t="s">
        <v>122</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805504</v>
      </c>
      <c r="CS10" s="609"/>
      <c r="CT10" s="609"/>
      <c r="CU10" s="609"/>
      <c r="CV10" s="609"/>
      <c r="CW10" s="609"/>
      <c r="CX10" s="609"/>
      <c r="CY10" s="610"/>
      <c r="CZ10" s="646">
        <v>0.2</v>
      </c>
      <c r="DA10" s="646"/>
      <c r="DB10" s="646"/>
      <c r="DC10" s="646"/>
      <c r="DD10" s="614" t="s">
        <v>122</v>
      </c>
      <c r="DE10" s="609"/>
      <c r="DF10" s="609"/>
      <c r="DG10" s="609"/>
      <c r="DH10" s="609"/>
      <c r="DI10" s="609"/>
      <c r="DJ10" s="609"/>
      <c r="DK10" s="609"/>
      <c r="DL10" s="609"/>
      <c r="DM10" s="609"/>
      <c r="DN10" s="609"/>
      <c r="DO10" s="609"/>
      <c r="DP10" s="610"/>
      <c r="DQ10" s="614">
        <v>787647</v>
      </c>
      <c r="DR10" s="609"/>
      <c r="DS10" s="609"/>
      <c r="DT10" s="609"/>
      <c r="DU10" s="609"/>
      <c r="DV10" s="609"/>
      <c r="DW10" s="609"/>
      <c r="DX10" s="609"/>
      <c r="DY10" s="609"/>
      <c r="DZ10" s="609"/>
      <c r="EA10" s="609"/>
      <c r="EB10" s="609"/>
      <c r="EC10" s="645"/>
    </row>
    <row r="11" spans="2:143" ht="11.25" customHeight="1" x14ac:dyDescent="0.15">
      <c r="B11" s="605" t="s">
        <v>235</v>
      </c>
      <c r="C11" s="606"/>
      <c r="D11" s="606"/>
      <c r="E11" s="606"/>
      <c r="F11" s="606"/>
      <c r="G11" s="606"/>
      <c r="H11" s="606"/>
      <c r="I11" s="606"/>
      <c r="J11" s="606"/>
      <c r="K11" s="606"/>
      <c r="L11" s="606"/>
      <c r="M11" s="606"/>
      <c r="N11" s="606"/>
      <c r="O11" s="606"/>
      <c r="P11" s="606"/>
      <c r="Q11" s="607"/>
      <c r="R11" s="608">
        <v>17884763</v>
      </c>
      <c r="S11" s="609"/>
      <c r="T11" s="609"/>
      <c r="U11" s="609"/>
      <c r="V11" s="609"/>
      <c r="W11" s="609"/>
      <c r="X11" s="609"/>
      <c r="Y11" s="610"/>
      <c r="Z11" s="611">
        <v>5.3</v>
      </c>
      <c r="AA11" s="612"/>
      <c r="AB11" s="612"/>
      <c r="AC11" s="613"/>
      <c r="AD11" s="614">
        <v>17884763</v>
      </c>
      <c r="AE11" s="609"/>
      <c r="AF11" s="609"/>
      <c r="AG11" s="609"/>
      <c r="AH11" s="609"/>
      <c r="AI11" s="609"/>
      <c r="AJ11" s="609"/>
      <c r="AK11" s="610"/>
      <c r="AL11" s="611">
        <v>8.6</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t="s">
        <v>122</v>
      </c>
      <c r="BH11" s="609"/>
      <c r="BI11" s="609"/>
      <c r="BJ11" s="609"/>
      <c r="BK11" s="609"/>
      <c r="BL11" s="609"/>
      <c r="BM11" s="609"/>
      <c r="BN11" s="610"/>
      <c r="BO11" s="646" t="s">
        <v>122</v>
      </c>
      <c r="BP11" s="646"/>
      <c r="BQ11" s="646"/>
      <c r="BR11" s="646"/>
      <c r="BS11" s="647" t="s">
        <v>122</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615442</v>
      </c>
      <c r="CS11" s="609"/>
      <c r="CT11" s="609"/>
      <c r="CU11" s="609"/>
      <c r="CV11" s="609"/>
      <c r="CW11" s="609"/>
      <c r="CX11" s="609"/>
      <c r="CY11" s="610"/>
      <c r="CZ11" s="646">
        <v>0.2</v>
      </c>
      <c r="DA11" s="646"/>
      <c r="DB11" s="646"/>
      <c r="DC11" s="646"/>
      <c r="DD11" s="614">
        <v>244283</v>
      </c>
      <c r="DE11" s="609"/>
      <c r="DF11" s="609"/>
      <c r="DG11" s="609"/>
      <c r="DH11" s="609"/>
      <c r="DI11" s="609"/>
      <c r="DJ11" s="609"/>
      <c r="DK11" s="609"/>
      <c r="DL11" s="609"/>
      <c r="DM11" s="609"/>
      <c r="DN11" s="609"/>
      <c r="DO11" s="609"/>
      <c r="DP11" s="610"/>
      <c r="DQ11" s="614">
        <v>498188</v>
      </c>
      <c r="DR11" s="609"/>
      <c r="DS11" s="609"/>
      <c r="DT11" s="609"/>
      <c r="DU11" s="609"/>
      <c r="DV11" s="609"/>
      <c r="DW11" s="609"/>
      <c r="DX11" s="609"/>
      <c r="DY11" s="609"/>
      <c r="DZ11" s="609"/>
      <c r="EA11" s="609"/>
      <c r="EB11" s="609"/>
      <c r="EC11" s="645"/>
    </row>
    <row r="12" spans="2:143" ht="11.25" customHeight="1" x14ac:dyDescent="0.15">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t="s">
        <v>122</v>
      </c>
      <c r="BH12" s="609"/>
      <c r="BI12" s="609"/>
      <c r="BJ12" s="609"/>
      <c r="BK12" s="609"/>
      <c r="BL12" s="609"/>
      <c r="BM12" s="609"/>
      <c r="BN12" s="610"/>
      <c r="BO12" s="646" t="s">
        <v>122</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3735096</v>
      </c>
      <c r="CS12" s="609"/>
      <c r="CT12" s="609"/>
      <c r="CU12" s="609"/>
      <c r="CV12" s="609"/>
      <c r="CW12" s="609"/>
      <c r="CX12" s="609"/>
      <c r="CY12" s="610"/>
      <c r="CZ12" s="646">
        <v>1.1000000000000001</v>
      </c>
      <c r="DA12" s="646"/>
      <c r="DB12" s="646"/>
      <c r="DC12" s="646"/>
      <c r="DD12" s="614">
        <v>74100</v>
      </c>
      <c r="DE12" s="609"/>
      <c r="DF12" s="609"/>
      <c r="DG12" s="609"/>
      <c r="DH12" s="609"/>
      <c r="DI12" s="609"/>
      <c r="DJ12" s="609"/>
      <c r="DK12" s="609"/>
      <c r="DL12" s="609"/>
      <c r="DM12" s="609"/>
      <c r="DN12" s="609"/>
      <c r="DO12" s="609"/>
      <c r="DP12" s="610"/>
      <c r="DQ12" s="614">
        <v>3146561</v>
      </c>
      <c r="DR12" s="609"/>
      <c r="DS12" s="609"/>
      <c r="DT12" s="609"/>
      <c r="DU12" s="609"/>
      <c r="DV12" s="609"/>
      <c r="DW12" s="609"/>
      <c r="DX12" s="609"/>
      <c r="DY12" s="609"/>
      <c r="DZ12" s="609"/>
      <c r="EA12" s="609"/>
      <c r="EB12" s="609"/>
      <c r="EC12" s="645"/>
    </row>
    <row r="13" spans="2:143" ht="11.25" customHeight="1" x14ac:dyDescent="0.15">
      <c r="B13" s="605" t="s">
        <v>241</v>
      </c>
      <c r="C13" s="606"/>
      <c r="D13" s="606"/>
      <c r="E13" s="606"/>
      <c r="F13" s="606"/>
      <c r="G13" s="606"/>
      <c r="H13" s="606"/>
      <c r="I13" s="606"/>
      <c r="J13" s="606"/>
      <c r="K13" s="606"/>
      <c r="L13" s="606"/>
      <c r="M13" s="606"/>
      <c r="N13" s="606"/>
      <c r="O13" s="606"/>
      <c r="P13" s="606"/>
      <c r="Q13" s="607"/>
      <c r="R13" s="608">
        <v>3685</v>
      </c>
      <c r="S13" s="609"/>
      <c r="T13" s="609"/>
      <c r="U13" s="609"/>
      <c r="V13" s="609"/>
      <c r="W13" s="609"/>
      <c r="X13" s="609"/>
      <c r="Y13" s="610"/>
      <c r="Z13" s="646">
        <v>0</v>
      </c>
      <c r="AA13" s="646"/>
      <c r="AB13" s="646"/>
      <c r="AC13" s="646"/>
      <c r="AD13" s="647">
        <v>3685</v>
      </c>
      <c r="AE13" s="647"/>
      <c r="AF13" s="647"/>
      <c r="AG13" s="647"/>
      <c r="AH13" s="647"/>
      <c r="AI13" s="647"/>
      <c r="AJ13" s="647"/>
      <c r="AK13" s="647"/>
      <c r="AL13" s="611">
        <v>0</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t="s">
        <v>122</v>
      </c>
      <c r="BH13" s="609"/>
      <c r="BI13" s="609"/>
      <c r="BJ13" s="609"/>
      <c r="BK13" s="609"/>
      <c r="BL13" s="609"/>
      <c r="BM13" s="609"/>
      <c r="BN13" s="610"/>
      <c r="BO13" s="646" t="s">
        <v>122</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26070461</v>
      </c>
      <c r="CS13" s="609"/>
      <c r="CT13" s="609"/>
      <c r="CU13" s="609"/>
      <c r="CV13" s="609"/>
      <c r="CW13" s="609"/>
      <c r="CX13" s="609"/>
      <c r="CY13" s="610"/>
      <c r="CZ13" s="646">
        <v>8</v>
      </c>
      <c r="DA13" s="646"/>
      <c r="DB13" s="646"/>
      <c r="DC13" s="646"/>
      <c r="DD13" s="614">
        <v>10286100</v>
      </c>
      <c r="DE13" s="609"/>
      <c r="DF13" s="609"/>
      <c r="DG13" s="609"/>
      <c r="DH13" s="609"/>
      <c r="DI13" s="609"/>
      <c r="DJ13" s="609"/>
      <c r="DK13" s="609"/>
      <c r="DL13" s="609"/>
      <c r="DM13" s="609"/>
      <c r="DN13" s="609"/>
      <c r="DO13" s="609"/>
      <c r="DP13" s="610"/>
      <c r="DQ13" s="614">
        <v>19004030</v>
      </c>
      <c r="DR13" s="609"/>
      <c r="DS13" s="609"/>
      <c r="DT13" s="609"/>
      <c r="DU13" s="609"/>
      <c r="DV13" s="609"/>
      <c r="DW13" s="609"/>
      <c r="DX13" s="609"/>
      <c r="DY13" s="609"/>
      <c r="DZ13" s="609"/>
      <c r="EA13" s="609"/>
      <c r="EB13" s="609"/>
      <c r="EC13" s="645"/>
    </row>
    <row r="14" spans="2:143" ht="11.25" customHeight="1" x14ac:dyDescent="0.15">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445119</v>
      </c>
      <c r="BH14" s="609"/>
      <c r="BI14" s="609"/>
      <c r="BJ14" s="609"/>
      <c r="BK14" s="609"/>
      <c r="BL14" s="609"/>
      <c r="BM14" s="609"/>
      <c r="BN14" s="610"/>
      <c r="BO14" s="646">
        <v>0.6</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926405</v>
      </c>
      <c r="CS14" s="609"/>
      <c r="CT14" s="609"/>
      <c r="CU14" s="609"/>
      <c r="CV14" s="609"/>
      <c r="CW14" s="609"/>
      <c r="CX14" s="609"/>
      <c r="CY14" s="610"/>
      <c r="CZ14" s="646">
        <v>0.3</v>
      </c>
      <c r="DA14" s="646"/>
      <c r="DB14" s="646"/>
      <c r="DC14" s="646"/>
      <c r="DD14" s="614">
        <v>207564</v>
      </c>
      <c r="DE14" s="609"/>
      <c r="DF14" s="609"/>
      <c r="DG14" s="609"/>
      <c r="DH14" s="609"/>
      <c r="DI14" s="609"/>
      <c r="DJ14" s="609"/>
      <c r="DK14" s="609"/>
      <c r="DL14" s="609"/>
      <c r="DM14" s="609"/>
      <c r="DN14" s="609"/>
      <c r="DO14" s="609"/>
      <c r="DP14" s="610"/>
      <c r="DQ14" s="614">
        <v>806227</v>
      </c>
      <c r="DR14" s="609"/>
      <c r="DS14" s="609"/>
      <c r="DT14" s="609"/>
      <c r="DU14" s="609"/>
      <c r="DV14" s="609"/>
      <c r="DW14" s="609"/>
      <c r="DX14" s="609"/>
      <c r="DY14" s="609"/>
      <c r="DZ14" s="609"/>
      <c r="EA14" s="609"/>
      <c r="EB14" s="609"/>
      <c r="EC14" s="645"/>
    </row>
    <row r="15" spans="2:143" ht="11.25" customHeight="1" x14ac:dyDescent="0.15">
      <c r="B15" s="605" t="s">
        <v>247</v>
      </c>
      <c r="C15" s="606"/>
      <c r="D15" s="606"/>
      <c r="E15" s="606"/>
      <c r="F15" s="606"/>
      <c r="G15" s="606"/>
      <c r="H15" s="606"/>
      <c r="I15" s="606"/>
      <c r="J15" s="606"/>
      <c r="K15" s="606"/>
      <c r="L15" s="606"/>
      <c r="M15" s="606"/>
      <c r="N15" s="606"/>
      <c r="O15" s="606"/>
      <c r="P15" s="606"/>
      <c r="Q15" s="607"/>
      <c r="R15" s="608">
        <v>398187</v>
      </c>
      <c r="S15" s="609"/>
      <c r="T15" s="609"/>
      <c r="U15" s="609"/>
      <c r="V15" s="609"/>
      <c r="W15" s="609"/>
      <c r="X15" s="609"/>
      <c r="Y15" s="610"/>
      <c r="Z15" s="646">
        <v>0.1</v>
      </c>
      <c r="AA15" s="646"/>
      <c r="AB15" s="646"/>
      <c r="AC15" s="646"/>
      <c r="AD15" s="647">
        <v>398187</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3719169</v>
      </c>
      <c r="BH15" s="609"/>
      <c r="BI15" s="609"/>
      <c r="BJ15" s="609"/>
      <c r="BK15" s="609"/>
      <c r="BL15" s="609"/>
      <c r="BM15" s="609"/>
      <c r="BN15" s="610"/>
      <c r="BO15" s="646">
        <v>5.2</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47878957</v>
      </c>
      <c r="CS15" s="609"/>
      <c r="CT15" s="609"/>
      <c r="CU15" s="609"/>
      <c r="CV15" s="609"/>
      <c r="CW15" s="609"/>
      <c r="CX15" s="609"/>
      <c r="CY15" s="610"/>
      <c r="CZ15" s="646">
        <v>14.7</v>
      </c>
      <c r="DA15" s="646"/>
      <c r="DB15" s="646"/>
      <c r="DC15" s="646"/>
      <c r="DD15" s="614">
        <v>12817629</v>
      </c>
      <c r="DE15" s="609"/>
      <c r="DF15" s="609"/>
      <c r="DG15" s="609"/>
      <c r="DH15" s="609"/>
      <c r="DI15" s="609"/>
      <c r="DJ15" s="609"/>
      <c r="DK15" s="609"/>
      <c r="DL15" s="609"/>
      <c r="DM15" s="609"/>
      <c r="DN15" s="609"/>
      <c r="DO15" s="609"/>
      <c r="DP15" s="610"/>
      <c r="DQ15" s="614">
        <v>37635698</v>
      </c>
      <c r="DR15" s="609"/>
      <c r="DS15" s="609"/>
      <c r="DT15" s="609"/>
      <c r="DU15" s="609"/>
      <c r="DV15" s="609"/>
      <c r="DW15" s="609"/>
      <c r="DX15" s="609"/>
      <c r="DY15" s="609"/>
      <c r="DZ15" s="609"/>
      <c r="EA15" s="609"/>
      <c r="EB15" s="609"/>
      <c r="EC15" s="645"/>
    </row>
    <row r="16" spans="2:143" ht="11.25" customHeight="1" x14ac:dyDescent="0.15">
      <c r="B16" s="605" t="s">
        <v>250</v>
      </c>
      <c r="C16" s="606"/>
      <c r="D16" s="606"/>
      <c r="E16" s="606"/>
      <c r="F16" s="606"/>
      <c r="G16" s="606"/>
      <c r="H16" s="606"/>
      <c r="I16" s="606"/>
      <c r="J16" s="606"/>
      <c r="K16" s="606"/>
      <c r="L16" s="606"/>
      <c r="M16" s="606"/>
      <c r="N16" s="606"/>
      <c r="O16" s="606"/>
      <c r="P16" s="606"/>
      <c r="Q16" s="607"/>
      <c r="R16" s="608" t="s">
        <v>122</v>
      </c>
      <c r="S16" s="609"/>
      <c r="T16" s="609"/>
      <c r="U16" s="609"/>
      <c r="V16" s="609"/>
      <c r="W16" s="609"/>
      <c r="X16" s="609"/>
      <c r="Y16" s="610"/>
      <c r="Z16" s="646" t="s">
        <v>122</v>
      </c>
      <c r="AA16" s="646"/>
      <c r="AB16" s="646"/>
      <c r="AC16" s="646"/>
      <c r="AD16" s="647" t="s">
        <v>122</v>
      </c>
      <c r="AE16" s="647"/>
      <c r="AF16" s="647"/>
      <c r="AG16" s="647"/>
      <c r="AH16" s="647"/>
      <c r="AI16" s="647"/>
      <c r="AJ16" s="647"/>
      <c r="AK16" s="647"/>
      <c r="AL16" s="611" t="s">
        <v>122</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15">
      <c r="B17" s="605" t="s">
        <v>253</v>
      </c>
      <c r="C17" s="606"/>
      <c r="D17" s="606"/>
      <c r="E17" s="606"/>
      <c r="F17" s="606"/>
      <c r="G17" s="606"/>
      <c r="H17" s="606"/>
      <c r="I17" s="606"/>
      <c r="J17" s="606"/>
      <c r="K17" s="606"/>
      <c r="L17" s="606"/>
      <c r="M17" s="606"/>
      <c r="N17" s="606"/>
      <c r="O17" s="606"/>
      <c r="P17" s="606"/>
      <c r="Q17" s="607"/>
      <c r="R17" s="608">
        <v>3990672</v>
      </c>
      <c r="S17" s="609"/>
      <c r="T17" s="609"/>
      <c r="U17" s="609"/>
      <c r="V17" s="609"/>
      <c r="W17" s="609"/>
      <c r="X17" s="609"/>
      <c r="Y17" s="610"/>
      <c r="Z17" s="646">
        <v>1.2</v>
      </c>
      <c r="AA17" s="646"/>
      <c r="AB17" s="646"/>
      <c r="AC17" s="646"/>
      <c r="AD17" s="647">
        <v>3990672</v>
      </c>
      <c r="AE17" s="647"/>
      <c r="AF17" s="647"/>
      <c r="AG17" s="647"/>
      <c r="AH17" s="647"/>
      <c r="AI17" s="647"/>
      <c r="AJ17" s="647"/>
      <c r="AK17" s="647"/>
      <c r="AL17" s="611">
        <v>1.9</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4913190</v>
      </c>
      <c r="CS17" s="609"/>
      <c r="CT17" s="609"/>
      <c r="CU17" s="609"/>
      <c r="CV17" s="609"/>
      <c r="CW17" s="609"/>
      <c r="CX17" s="609"/>
      <c r="CY17" s="610"/>
      <c r="CZ17" s="646">
        <v>1.5</v>
      </c>
      <c r="DA17" s="646"/>
      <c r="DB17" s="646"/>
      <c r="DC17" s="646"/>
      <c r="DD17" s="614" t="s">
        <v>122</v>
      </c>
      <c r="DE17" s="609"/>
      <c r="DF17" s="609"/>
      <c r="DG17" s="609"/>
      <c r="DH17" s="609"/>
      <c r="DI17" s="609"/>
      <c r="DJ17" s="609"/>
      <c r="DK17" s="609"/>
      <c r="DL17" s="609"/>
      <c r="DM17" s="609"/>
      <c r="DN17" s="609"/>
      <c r="DO17" s="609"/>
      <c r="DP17" s="610"/>
      <c r="DQ17" s="614">
        <v>4913190</v>
      </c>
      <c r="DR17" s="609"/>
      <c r="DS17" s="609"/>
      <c r="DT17" s="609"/>
      <c r="DU17" s="609"/>
      <c r="DV17" s="609"/>
      <c r="DW17" s="609"/>
      <c r="DX17" s="609"/>
      <c r="DY17" s="609"/>
      <c r="DZ17" s="609"/>
      <c r="EA17" s="609"/>
      <c r="EB17" s="609"/>
      <c r="EC17" s="645"/>
    </row>
    <row r="18" spans="2:133" ht="11.25" customHeight="1" x14ac:dyDescent="0.15">
      <c r="B18" s="605" t="s">
        <v>256</v>
      </c>
      <c r="C18" s="606"/>
      <c r="D18" s="606"/>
      <c r="E18" s="606"/>
      <c r="F18" s="606"/>
      <c r="G18" s="606"/>
      <c r="H18" s="606"/>
      <c r="I18" s="606"/>
      <c r="J18" s="606"/>
      <c r="K18" s="606"/>
      <c r="L18" s="606"/>
      <c r="M18" s="606"/>
      <c r="N18" s="606"/>
      <c r="O18" s="606"/>
      <c r="P18" s="606"/>
      <c r="Q18" s="607"/>
      <c r="R18" s="608">
        <v>525515</v>
      </c>
      <c r="S18" s="609"/>
      <c r="T18" s="609"/>
      <c r="U18" s="609"/>
      <c r="V18" s="609"/>
      <c r="W18" s="609"/>
      <c r="X18" s="609"/>
      <c r="Y18" s="610"/>
      <c r="Z18" s="646">
        <v>0.2</v>
      </c>
      <c r="AA18" s="646"/>
      <c r="AB18" s="646"/>
      <c r="AC18" s="646"/>
      <c r="AD18" s="647">
        <v>525515</v>
      </c>
      <c r="AE18" s="647"/>
      <c r="AF18" s="647"/>
      <c r="AG18" s="647"/>
      <c r="AH18" s="647"/>
      <c r="AI18" s="647"/>
      <c r="AJ18" s="647"/>
      <c r="AK18" s="647"/>
      <c r="AL18" s="611">
        <v>0.3</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15">
      <c r="B19" s="605" t="s">
        <v>259</v>
      </c>
      <c r="C19" s="606"/>
      <c r="D19" s="606"/>
      <c r="E19" s="606"/>
      <c r="F19" s="606"/>
      <c r="G19" s="606"/>
      <c r="H19" s="606"/>
      <c r="I19" s="606"/>
      <c r="J19" s="606"/>
      <c r="K19" s="606"/>
      <c r="L19" s="606"/>
      <c r="M19" s="606"/>
      <c r="N19" s="606"/>
      <c r="O19" s="606"/>
      <c r="P19" s="606"/>
      <c r="Q19" s="607"/>
      <c r="R19" s="608">
        <v>3465157</v>
      </c>
      <c r="S19" s="609"/>
      <c r="T19" s="609"/>
      <c r="U19" s="609"/>
      <c r="V19" s="609"/>
      <c r="W19" s="609"/>
      <c r="X19" s="609"/>
      <c r="Y19" s="610"/>
      <c r="Z19" s="646">
        <v>1</v>
      </c>
      <c r="AA19" s="646"/>
      <c r="AB19" s="646"/>
      <c r="AC19" s="646"/>
      <c r="AD19" s="647">
        <v>3465157</v>
      </c>
      <c r="AE19" s="647"/>
      <c r="AF19" s="647"/>
      <c r="AG19" s="647"/>
      <c r="AH19" s="647"/>
      <c r="AI19" s="647"/>
      <c r="AJ19" s="647"/>
      <c r="AK19" s="647"/>
      <c r="AL19" s="611">
        <v>1.7</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38623</v>
      </c>
      <c r="BH19" s="609"/>
      <c r="BI19" s="609"/>
      <c r="BJ19" s="609"/>
      <c r="BK19" s="609"/>
      <c r="BL19" s="609"/>
      <c r="BM19" s="609"/>
      <c r="BN19" s="610"/>
      <c r="BO19" s="646">
        <v>0.1</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15">
      <c r="B20" s="675" t="s">
        <v>262</v>
      </c>
      <c r="C20" s="676"/>
      <c r="D20" s="676"/>
      <c r="E20" s="676"/>
      <c r="F20" s="676"/>
      <c r="G20" s="676"/>
      <c r="H20" s="676"/>
      <c r="I20" s="676"/>
      <c r="J20" s="676"/>
      <c r="K20" s="676"/>
      <c r="L20" s="676"/>
      <c r="M20" s="676"/>
      <c r="N20" s="676"/>
      <c r="O20" s="676"/>
      <c r="P20" s="676"/>
      <c r="Q20" s="677"/>
      <c r="R20" s="608" t="s">
        <v>122</v>
      </c>
      <c r="S20" s="609"/>
      <c r="T20" s="609"/>
      <c r="U20" s="609"/>
      <c r="V20" s="609"/>
      <c r="W20" s="609"/>
      <c r="X20" s="609"/>
      <c r="Y20" s="610"/>
      <c r="Z20" s="646" t="s">
        <v>122</v>
      </c>
      <c r="AA20" s="646"/>
      <c r="AB20" s="646"/>
      <c r="AC20" s="646"/>
      <c r="AD20" s="647" t="s">
        <v>122</v>
      </c>
      <c r="AE20" s="647"/>
      <c r="AF20" s="647"/>
      <c r="AG20" s="647"/>
      <c r="AH20" s="647"/>
      <c r="AI20" s="647"/>
      <c r="AJ20" s="647"/>
      <c r="AK20" s="647"/>
      <c r="AL20" s="611" t="s">
        <v>122</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38623</v>
      </c>
      <c r="BH20" s="609"/>
      <c r="BI20" s="609"/>
      <c r="BJ20" s="609"/>
      <c r="BK20" s="609"/>
      <c r="BL20" s="609"/>
      <c r="BM20" s="609"/>
      <c r="BN20" s="610"/>
      <c r="BO20" s="646">
        <v>0.1</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326309961</v>
      </c>
      <c r="CS20" s="609"/>
      <c r="CT20" s="609"/>
      <c r="CU20" s="609"/>
      <c r="CV20" s="609"/>
      <c r="CW20" s="609"/>
      <c r="CX20" s="609"/>
      <c r="CY20" s="610"/>
      <c r="CZ20" s="646">
        <v>100</v>
      </c>
      <c r="DA20" s="646"/>
      <c r="DB20" s="646"/>
      <c r="DC20" s="646"/>
      <c r="DD20" s="614">
        <v>27191492</v>
      </c>
      <c r="DE20" s="609"/>
      <c r="DF20" s="609"/>
      <c r="DG20" s="609"/>
      <c r="DH20" s="609"/>
      <c r="DI20" s="609"/>
      <c r="DJ20" s="609"/>
      <c r="DK20" s="609"/>
      <c r="DL20" s="609"/>
      <c r="DM20" s="609"/>
      <c r="DN20" s="609"/>
      <c r="DO20" s="609"/>
      <c r="DP20" s="610"/>
      <c r="DQ20" s="614">
        <v>218577474</v>
      </c>
      <c r="DR20" s="609"/>
      <c r="DS20" s="609"/>
      <c r="DT20" s="609"/>
      <c r="DU20" s="609"/>
      <c r="DV20" s="609"/>
      <c r="DW20" s="609"/>
      <c r="DX20" s="609"/>
      <c r="DY20" s="609"/>
      <c r="DZ20" s="609"/>
      <c r="EA20" s="609"/>
      <c r="EB20" s="609"/>
      <c r="EC20" s="645"/>
    </row>
    <row r="21" spans="2:133" ht="11.25" customHeight="1" x14ac:dyDescent="0.15">
      <c r="B21" s="605" t="s">
        <v>265</v>
      </c>
      <c r="C21" s="606"/>
      <c r="D21" s="606"/>
      <c r="E21" s="606"/>
      <c r="F21" s="606"/>
      <c r="G21" s="606"/>
      <c r="H21" s="606"/>
      <c r="I21" s="606"/>
      <c r="J21" s="606"/>
      <c r="K21" s="606"/>
      <c r="L21" s="606"/>
      <c r="M21" s="606"/>
      <c r="N21" s="606"/>
      <c r="O21" s="606"/>
      <c r="P21" s="606"/>
      <c r="Q21" s="607"/>
      <c r="R21" s="608" t="s">
        <v>122</v>
      </c>
      <c r="S21" s="609"/>
      <c r="T21" s="609"/>
      <c r="U21" s="609"/>
      <c r="V21" s="609"/>
      <c r="W21" s="609"/>
      <c r="X21" s="609"/>
      <c r="Y21" s="610"/>
      <c r="Z21" s="646" t="s">
        <v>122</v>
      </c>
      <c r="AA21" s="646"/>
      <c r="AB21" s="646"/>
      <c r="AC21" s="646"/>
      <c r="AD21" s="647" t="s">
        <v>122</v>
      </c>
      <c r="AE21" s="647"/>
      <c r="AF21" s="647"/>
      <c r="AG21" s="647"/>
      <c r="AH21" s="647"/>
      <c r="AI21" s="647"/>
      <c r="AJ21" s="647"/>
      <c r="AK21" s="647"/>
      <c r="AL21" s="611" t="s">
        <v>122</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v>38623</v>
      </c>
      <c r="BH21" s="609"/>
      <c r="BI21" s="609"/>
      <c r="BJ21" s="609"/>
      <c r="BK21" s="609"/>
      <c r="BL21" s="609"/>
      <c r="BM21" s="609"/>
      <c r="BN21" s="610"/>
      <c r="BO21" s="646">
        <v>0.1</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15">
      <c r="B22" s="605" t="s">
        <v>267</v>
      </c>
      <c r="C22" s="606"/>
      <c r="D22" s="606"/>
      <c r="E22" s="606"/>
      <c r="F22" s="606"/>
      <c r="G22" s="606"/>
      <c r="H22" s="606"/>
      <c r="I22" s="606"/>
      <c r="J22" s="606"/>
      <c r="K22" s="606"/>
      <c r="L22" s="606"/>
      <c r="M22" s="606"/>
      <c r="N22" s="606"/>
      <c r="O22" s="606"/>
      <c r="P22" s="606"/>
      <c r="Q22" s="607"/>
      <c r="R22" s="608" t="s">
        <v>122</v>
      </c>
      <c r="S22" s="609"/>
      <c r="T22" s="609"/>
      <c r="U22" s="609"/>
      <c r="V22" s="609"/>
      <c r="W22" s="609"/>
      <c r="X22" s="609"/>
      <c r="Y22" s="610"/>
      <c r="Z22" s="646" t="s">
        <v>122</v>
      </c>
      <c r="AA22" s="646"/>
      <c r="AB22" s="646"/>
      <c r="AC22" s="646"/>
      <c r="AD22" s="647" t="s">
        <v>122</v>
      </c>
      <c r="AE22" s="647"/>
      <c r="AF22" s="647"/>
      <c r="AG22" s="647"/>
      <c r="AH22" s="647"/>
      <c r="AI22" s="647"/>
      <c r="AJ22" s="647"/>
      <c r="AK22" s="647"/>
      <c r="AL22" s="611" t="s">
        <v>122</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15">
      <c r="B23" s="605" t="s">
        <v>270</v>
      </c>
      <c r="C23" s="606"/>
      <c r="D23" s="606"/>
      <c r="E23" s="606"/>
      <c r="F23" s="606"/>
      <c r="G23" s="606"/>
      <c r="H23" s="606"/>
      <c r="I23" s="606"/>
      <c r="J23" s="606"/>
      <c r="K23" s="606"/>
      <c r="L23" s="606"/>
      <c r="M23" s="606"/>
      <c r="N23" s="606"/>
      <c r="O23" s="606"/>
      <c r="P23" s="606"/>
      <c r="Q23" s="607"/>
      <c r="R23" s="608" t="s">
        <v>122</v>
      </c>
      <c r="S23" s="609"/>
      <c r="T23" s="609"/>
      <c r="U23" s="609"/>
      <c r="V23" s="609"/>
      <c r="W23" s="609"/>
      <c r="X23" s="609"/>
      <c r="Y23" s="610"/>
      <c r="Z23" s="646" t="s">
        <v>122</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15">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177725274</v>
      </c>
      <c r="CS24" s="664"/>
      <c r="CT24" s="664"/>
      <c r="CU24" s="664"/>
      <c r="CV24" s="664"/>
      <c r="CW24" s="664"/>
      <c r="CX24" s="664"/>
      <c r="CY24" s="689"/>
      <c r="CZ24" s="690">
        <v>54.5</v>
      </c>
      <c r="DA24" s="672"/>
      <c r="DB24" s="672"/>
      <c r="DC24" s="692"/>
      <c r="DD24" s="688">
        <v>102512208</v>
      </c>
      <c r="DE24" s="664"/>
      <c r="DF24" s="664"/>
      <c r="DG24" s="664"/>
      <c r="DH24" s="664"/>
      <c r="DI24" s="664"/>
      <c r="DJ24" s="664"/>
      <c r="DK24" s="689"/>
      <c r="DL24" s="688">
        <v>93940346</v>
      </c>
      <c r="DM24" s="664"/>
      <c r="DN24" s="664"/>
      <c r="DO24" s="664"/>
      <c r="DP24" s="664"/>
      <c r="DQ24" s="664"/>
      <c r="DR24" s="664"/>
      <c r="DS24" s="664"/>
      <c r="DT24" s="664"/>
      <c r="DU24" s="664"/>
      <c r="DV24" s="689"/>
      <c r="DW24" s="690">
        <v>45.3</v>
      </c>
      <c r="DX24" s="672"/>
      <c r="DY24" s="672"/>
      <c r="DZ24" s="672"/>
      <c r="EA24" s="672"/>
      <c r="EB24" s="672"/>
      <c r="EC24" s="691"/>
    </row>
    <row r="25" spans="2:133" ht="11.25" customHeight="1" x14ac:dyDescent="0.15">
      <c r="B25" s="605" t="s">
        <v>280</v>
      </c>
      <c r="C25" s="606"/>
      <c r="D25" s="606"/>
      <c r="E25" s="606"/>
      <c r="F25" s="606"/>
      <c r="G25" s="606"/>
      <c r="H25" s="606"/>
      <c r="I25" s="606"/>
      <c r="J25" s="606"/>
      <c r="K25" s="606"/>
      <c r="L25" s="606"/>
      <c r="M25" s="606"/>
      <c r="N25" s="606"/>
      <c r="O25" s="606"/>
      <c r="P25" s="606"/>
      <c r="Q25" s="607"/>
      <c r="R25" s="608">
        <v>100392445</v>
      </c>
      <c r="S25" s="609"/>
      <c r="T25" s="609"/>
      <c r="U25" s="609"/>
      <c r="V25" s="609"/>
      <c r="W25" s="609"/>
      <c r="X25" s="609"/>
      <c r="Y25" s="610"/>
      <c r="Z25" s="646">
        <v>30</v>
      </c>
      <c r="AA25" s="646"/>
      <c r="AB25" s="646"/>
      <c r="AC25" s="646"/>
      <c r="AD25" s="647">
        <v>100392445</v>
      </c>
      <c r="AE25" s="647"/>
      <c r="AF25" s="647"/>
      <c r="AG25" s="647"/>
      <c r="AH25" s="647"/>
      <c r="AI25" s="647"/>
      <c r="AJ25" s="647"/>
      <c r="AK25" s="647"/>
      <c r="AL25" s="611">
        <v>48.5</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45553397</v>
      </c>
      <c r="CS25" s="621"/>
      <c r="CT25" s="621"/>
      <c r="CU25" s="621"/>
      <c r="CV25" s="621"/>
      <c r="CW25" s="621"/>
      <c r="CX25" s="621"/>
      <c r="CY25" s="622"/>
      <c r="CZ25" s="611">
        <v>14</v>
      </c>
      <c r="DA25" s="623"/>
      <c r="DB25" s="623"/>
      <c r="DC25" s="624"/>
      <c r="DD25" s="614">
        <v>42390150</v>
      </c>
      <c r="DE25" s="621"/>
      <c r="DF25" s="621"/>
      <c r="DG25" s="621"/>
      <c r="DH25" s="621"/>
      <c r="DI25" s="621"/>
      <c r="DJ25" s="621"/>
      <c r="DK25" s="622"/>
      <c r="DL25" s="614">
        <v>40904902</v>
      </c>
      <c r="DM25" s="621"/>
      <c r="DN25" s="621"/>
      <c r="DO25" s="621"/>
      <c r="DP25" s="621"/>
      <c r="DQ25" s="621"/>
      <c r="DR25" s="621"/>
      <c r="DS25" s="621"/>
      <c r="DT25" s="621"/>
      <c r="DU25" s="621"/>
      <c r="DV25" s="622"/>
      <c r="DW25" s="611">
        <v>19.7</v>
      </c>
      <c r="DX25" s="623"/>
      <c r="DY25" s="623"/>
      <c r="DZ25" s="623"/>
      <c r="EA25" s="623"/>
      <c r="EB25" s="623"/>
      <c r="EC25" s="635"/>
    </row>
    <row r="26" spans="2:133" ht="11.25" customHeight="1" x14ac:dyDescent="0.15">
      <c r="B26" s="605" t="s">
        <v>283</v>
      </c>
      <c r="C26" s="606"/>
      <c r="D26" s="606"/>
      <c r="E26" s="606"/>
      <c r="F26" s="606"/>
      <c r="G26" s="606"/>
      <c r="H26" s="606"/>
      <c r="I26" s="606"/>
      <c r="J26" s="606"/>
      <c r="K26" s="606"/>
      <c r="L26" s="606"/>
      <c r="M26" s="606"/>
      <c r="N26" s="606"/>
      <c r="O26" s="606"/>
      <c r="P26" s="606"/>
      <c r="Q26" s="607"/>
      <c r="R26" s="608">
        <v>54936</v>
      </c>
      <c r="S26" s="609"/>
      <c r="T26" s="609"/>
      <c r="U26" s="609"/>
      <c r="V26" s="609"/>
      <c r="W26" s="609"/>
      <c r="X26" s="609"/>
      <c r="Y26" s="610"/>
      <c r="Z26" s="646">
        <v>0</v>
      </c>
      <c r="AA26" s="646"/>
      <c r="AB26" s="646"/>
      <c r="AC26" s="646"/>
      <c r="AD26" s="647">
        <v>54936</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28088061</v>
      </c>
      <c r="CS26" s="609"/>
      <c r="CT26" s="609"/>
      <c r="CU26" s="609"/>
      <c r="CV26" s="609"/>
      <c r="CW26" s="609"/>
      <c r="CX26" s="609"/>
      <c r="CY26" s="610"/>
      <c r="CZ26" s="611">
        <v>8.6</v>
      </c>
      <c r="DA26" s="623"/>
      <c r="DB26" s="623"/>
      <c r="DC26" s="624"/>
      <c r="DD26" s="614">
        <v>26238738</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15">
      <c r="B27" s="605" t="s">
        <v>286</v>
      </c>
      <c r="C27" s="606"/>
      <c r="D27" s="606"/>
      <c r="E27" s="606"/>
      <c r="F27" s="606"/>
      <c r="G27" s="606"/>
      <c r="H27" s="606"/>
      <c r="I27" s="606"/>
      <c r="J27" s="606"/>
      <c r="K27" s="606"/>
      <c r="L27" s="606"/>
      <c r="M27" s="606"/>
      <c r="N27" s="606"/>
      <c r="O27" s="606"/>
      <c r="P27" s="606"/>
      <c r="Q27" s="607"/>
      <c r="R27" s="608">
        <v>1272673</v>
      </c>
      <c r="S27" s="609"/>
      <c r="T27" s="609"/>
      <c r="U27" s="609"/>
      <c r="V27" s="609"/>
      <c r="W27" s="609"/>
      <c r="X27" s="609"/>
      <c r="Y27" s="610"/>
      <c r="Z27" s="646">
        <v>0.4</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71724425</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127262434</v>
      </c>
      <c r="CS27" s="621"/>
      <c r="CT27" s="621"/>
      <c r="CU27" s="621"/>
      <c r="CV27" s="621"/>
      <c r="CW27" s="621"/>
      <c r="CX27" s="621"/>
      <c r="CY27" s="622"/>
      <c r="CZ27" s="611">
        <v>39</v>
      </c>
      <c r="DA27" s="623"/>
      <c r="DB27" s="623"/>
      <c r="DC27" s="624"/>
      <c r="DD27" s="614">
        <v>55212615</v>
      </c>
      <c r="DE27" s="621"/>
      <c r="DF27" s="621"/>
      <c r="DG27" s="621"/>
      <c r="DH27" s="621"/>
      <c r="DI27" s="621"/>
      <c r="DJ27" s="621"/>
      <c r="DK27" s="622"/>
      <c r="DL27" s="614">
        <v>48126001</v>
      </c>
      <c r="DM27" s="621"/>
      <c r="DN27" s="621"/>
      <c r="DO27" s="621"/>
      <c r="DP27" s="621"/>
      <c r="DQ27" s="621"/>
      <c r="DR27" s="621"/>
      <c r="DS27" s="621"/>
      <c r="DT27" s="621"/>
      <c r="DU27" s="621"/>
      <c r="DV27" s="622"/>
      <c r="DW27" s="611">
        <v>23.2</v>
      </c>
      <c r="DX27" s="623"/>
      <c r="DY27" s="623"/>
      <c r="DZ27" s="623"/>
      <c r="EA27" s="623"/>
      <c r="EB27" s="623"/>
      <c r="EC27" s="635"/>
    </row>
    <row r="28" spans="2:133" ht="11.25" customHeight="1" x14ac:dyDescent="0.15">
      <c r="B28" s="605" t="s">
        <v>289</v>
      </c>
      <c r="C28" s="606"/>
      <c r="D28" s="606"/>
      <c r="E28" s="606"/>
      <c r="F28" s="606"/>
      <c r="G28" s="606"/>
      <c r="H28" s="606"/>
      <c r="I28" s="606"/>
      <c r="J28" s="606"/>
      <c r="K28" s="606"/>
      <c r="L28" s="606"/>
      <c r="M28" s="606"/>
      <c r="N28" s="606"/>
      <c r="O28" s="606"/>
      <c r="P28" s="606"/>
      <c r="Q28" s="607"/>
      <c r="R28" s="608">
        <v>4017587</v>
      </c>
      <c r="S28" s="609"/>
      <c r="T28" s="609"/>
      <c r="U28" s="609"/>
      <c r="V28" s="609"/>
      <c r="W28" s="609"/>
      <c r="X28" s="609"/>
      <c r="Y28" s="610"/>
      <c r="Z28" s="646">
        <v>1.2</v>
      </c>
      <c r="AA28" s="646"/>
      <c r="AB28" s="646"/>
      <c r="AC28" s="646"/>
      <c r="AD28" s="647">
        <v>2489305</v>
      </c>
      <c r="AE28" s="647"/>
      <c r="AF28" s="647"/>
      <c r="AG28" s="647"/>
      <c r="AH28" s="647"/>
      <c r="AI28" s="647"/>
      <c r="AJ28" s="647"/>
      <c r="AK28" s="647"/>
      <c r="AL28" s="611">
        <v>1.2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4909443</v>
      </c>
      <c r="CS28" s="609"/>
      <c r="CT28" s="609"/>
      <c r="CU28" s="609"/>
      <c r="CV28" s="609"/>
      <c r="CW28" s="609"/>
      <c r="CX28" s="609"/>
      <c r="CY28" s="610"/>
      <c r="CZ28" s="611">
        <v>1.5</v>
      </c>
      <c r="DA28" s="623"/>
      <c r="DB28" s="623"/>
      <c r="DC28" s="624"/>
      <c r="DD28" s="614">
        <v>4909443</v>
      </c>
      <c r="DE28" s="609"/>
      <c r="DF28" s="609"/>
      <c r="DG28" s="609"/>
      <c r="DH28" s="609"/>
      <c r="DI28" s="609"/>
      <c r="DJ28" s="609"/>
      <c r="DK28" s="610"/>
      <c r="DL28" s="614">
        <v>4909443</v>
      </c>
      <c r="DM28" s="609"/>
      <c r="DN28" s="609"/>
      <c r="DO28" s="609"/>
      <c r="DP28" s="609"/>
      <c r="DQ28" s="609"/>
      <c r="DR28" s="609"/>
      <c r="DS28" s="609"/>
      <c r="DT28" s="609"/>
      <c r="DU28" s="609"/>
      <c r="DV28" s="610"/>
      <c r="DW28" s="611">
        <v>2.4</v>
      </c>
      <c r="DX28" s="623"/>
      <c r="DY28" s="623"/>
      <c r="DZ28" s="623"/>
      <c r="EA28" s="623"/>
      <c r="EB28" s="623"/>
      <c r="EC28" s="635"/>
    </row>
    <row r="29" spans="2:133" ht="11.25" customHeight="1" x14ac:dyDescent="0.15">
      <c r="B29" s="605" t="s">
        <v>291</v>
      </c>
      <c r="C29" s="606"/>
      <c r="D29" s="606"/>
      <c r="E29" s="606"/>
      <c r="F29" s="606"/>
      <c r="G29" s="606"/>
      <c r="H29" s="606"/>
      <c r="I29" s="606"/>
      <c r="J29" s="606"/>
      <c r="K29" s="606"/>
      <c r="L29" s="606"/>
      <c r="M29" s="606"/>
      <c r="N29" s="606"/>
      <c r="O29" s="606"/>
      <c r="P29" s="606"/>
      <c r="Q29" s="607"/>
      <c r="R29" s="608">
        <v>892696</v>
      </c>
      <c r="S29" s="609"/>
      <c r="T29" s="609"/>
      <c r="U29" s="609"/>
      <c r="V29" s="609"/>
      <c r="W29" s="609"/>
      <c r="X29" s="609"/>
      <c r="Y29" s="610"/>
      <c r="Z29" s="646">
        <v>0.3</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4909443</v>
      </c>
      <c r="CS29" s="621"/>
      <c r="CT29" s="621"/>
      <c r="CU29" s="621"/>
      <c r="CV29" s="621"/>
      <c r="CW29" s="621"/>
      <c r="CX29" s="621"/>
      <c r="CY29" s="622"/>
      <c r="CZ29" s="611">
        <v>1.5</v>
      </c>
      <c r="DA29" s="623"/>
      <c r="DB29" s="623"/>
      <c r="DC29" s="624"/>
      <c r="DD29" s="614">
        <v>4909443</v>
      </c>
      <c r="DE29" s="621"/>
      <c r="DF29" s="621"/>
      <c r="DG29" s="621"/>
      <c r="DH29" s="621"/>
      <c r="DI29" s="621"/>
      <c r="DJ29" s="621"/>
      <c r="DK29" s="622"/>
      <c r="DL29" s="614">
        <v>4909443</v>
      </c>
      <c r="DM29" s="621"/>
      <c r="DN29" s="621"/>
      <c r="DO29" s="621"/>
      <c r="DP29" s="621"/>
      <c r="DQ29" s="621"/>
      <c r="DR29" s="621"/>
      <c r="DS29" s="621"/>
      <c r="DT29" s="621"/>
      <c r="DU29" s="621"/>
      <c r="DV29" s="622"/>
      <c r="DW29" s="611">
        <v>2.4</v>
      </c>
      <c r="DX29" s="623"/>
      <c r="DY29" s="623"/>
      <c r="DZ29" s="623"/>
      <c r="EA29" s="623"/>
      <c r="EB29" s="623"/>
      <c r="EC29" s="635"/>
    </row>
    <row r="30" spans="2:133" ht="11.25" customHeight="1" x14ac:dyDescent="0.15">
      <c r="B30" s="605" t="s">
        <v>293</v>
      </c>
      <c r="C30" s="606"/>
      <c r="D30" s="606"/>
      <c r="E30" s="606"/>
      <c r="F30" s="606"/>
      <c r="G30" s="606"/>
      <c r="H30" s="606"/>
      <c r="I30" s="606"/>
      <c r="J30" s="606"/>
      <c r="K30" s="606"/>
      <c r="L30" s="606"/>
      <c r="M30" s="606"/>
      <c r="N30" s="606"/>
      <c r="O30" s="606"/>
      <c r="P30" s="606"/>
      <c r="Q30" s="607"/>
      <c r="R30" s="608">
        <v>60868814</v>
      </c>
      <c r="S30" s="609"/>
      <c r="T30" s="609"/>
      <c r="U30" s="609"/>
      <c r="V30" s="609"/>
      <c r="W30" s="609"/>
      <c r="X30" s="609"/>
      <c r="Y30" s="610"/>
      <c r="Z30" s="646">
        <v>18.2</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4597332</v>
      </c>
      <c r="CS30" s="609"/>
      <c r="CT30" s="609"/>
      <c r="CU30" s="609"/>
      <c r="CV30" s="609"/>
      <c r="CW30" s="609"/>
      <c r="CX30" s="609"/>
      <c r="CY30" s="610"/>
      <c r="CZ30" s="611">
        <v>1.4</v>
      </c>
      <c r="DA30" s="623"/>
      <c r="DB30" s="623"/>
      <c r="DC30" s="624"/>
      <c r="DD30" s="614">
        <v>4597332</v>
      </c>
      <c r="DE30" s="609"/>
      <c r="DF30" s="609"/>
      <c r="DG30" s="609"/>
      <c r="DH30" s="609"/>
      <c r="DI30" s="609"/>
      <c r="DJ30" s="609"/>
      <c r="DK30" s="610"/>
      <c r="DL30" s="614">
        <v>4597332</v>
      </c>
      <c r="DM30" s="609"/>
      <c r="DN30" s="609"/>
      <c r="DO30" s="609"/>
      <c r="DP30" s="609"/>
      <c r="DQ30" s="609"/>
      <c r="DR30" s="609"/>
      <c r="DS30" s="609"/>
      <c r="DT30" s="609"/>
      <c r="DU30" s="609"/>
      <c r="DV30" s="610"/>
      <c r="DW30" s="611">
        <v>2.2000000000000002</v>
      </c>
      <c r="DX30" s="623"/>
      <c r="DY30" s="623"/>
      <c r="DZ30" s="623"/>
      <c r="EA30" s="623"/>
      <c r="EB30" s="623"/>
      <c r="EC30" s="635"/>
    </row>
    <row r="31" spans="2:133" ht="11.25" customHeight="1" x14ac:dyDescent="0.15">
      <c r="B31" s="675" t="s">
        <v>297</v>
      </c>
      <c r="C31" s="676"/>
      <c r="D31" s="676"/>
      <c r="E31" s="676"/>
      <c r="F31" s="676"/>
      <c r="G31" s="676"/>
      <c r="H31" s="676"/>
      <c r="I31" s="676"/>
      <c r="J31" s="676"/>
      <c r="K31" s="676"/>
      <c r="L31" s="676"/>
      <c r="M31" s="676"/>
      <c r="N31" s="676"/>
      <c r="O31" s="676"/>
      <c r="P31" s="676"/>
      <c r="Q31" s="677"/>
      <c r="R31" s="608">
        <v>106710239</v>
      </c>
      <c r="S31" s="609"/>
      <c r="T31" s="609"/>
      <c r="U31" s="609"/>
      <c r="V31" s="609"/>
      <c r="W31" s="609"/>
      <c r="X31" s="609"/>
      <c r="Y31" s="610"/>
      <c r="Z31" s="646">
        <v>31.9</v>
      </c>
      <c r="AA31" s="646"/>
      <c r="AB31" s="646"/>
      <c r="AC31" s="646"/>
      <c r="AD31" s="647">
        <v>103931833</v>
      </c>
      <c r="AE31" s="647"/>
      <c r="AF31" s="647"/>
      <c r="AG31" s="647"/>
      <c r="AH31" s="647"/>
      <c r="AI31" s="647"/>
      <c r="AJ31" s="647"/>
      <c r="AK31" s="647"/>
      <c r="AL31" s="611">
        <v>50.2</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99.2</v>
      </c>
      <c r="BH31" s="671"/>
      <c r="BI31" s="671"/>
      <c r="BJ31" s="671"/>
      <c r="BK31" s="671"/>
      <c r="BL31" s="671"/>
      <c r="BM31" s="672">
        <v>98.6</v>
      </c>
      <c r="BN31" s="671"/>
      <c r="BO31" s="671"/>
      <c r="BP31" s="671"/>
      <c r="BQ31" s="673"/>
      <c r="BR31" s="670">
        <v>99</v>
      </c>
      <c r="BS31" s="671"/>
      <c r="BT31" s="671"/>
      <c r="BU31" s="671"/>
      <c r="BV31" s="671"/>
      <c r="BW31" s="671"/>
      <c r="BX31" s="672">
        <v>98.5</v>
      </c>
      <c r="BY31" s="671"/>
      <c r="BZ31" s="671"/>
      <c r="CA31" s="671"/>
      <c r="CB31" s="673"/>
      <c r="CD31" s="629"/>
      <c r="CE31" s="630"/>
      <c r="CF31" s="605" t="s">
        <v>300</v>
      </c>
      <c r="CG31" s="606"/>
      <c r="CH31" s="606"/>
      <c r="CI31" s="606"/>
      <c r="CJ31" s="606"/>
      <c r="CK31" s="606"/>
      <c r="CL31" s="606"/>
      <c r="CM31" s="606"/>
      <c r="CN31" s="606"/>
      <c r="CO31" s="606"/>
      <c r="CP31" s="606"/>
      <c r="CQ31" s="607"/>
      <c r="CR31" s="608">
        <v>312111</v>
      </c>
      <c r="CS31" s="621"/>
      <c r="CT31" s="621"/>
      <c r="CU31" s="621"/>
      <c r="CV31" s="621"/>
      <c r="CW31" s="621"/>
      <c r="CX31" s="621"/>
      <c r="CY31" s="622"/>
      <c r="CZ31" s="611">
        <v>0.1</v>
      </c>
      <c r="DA31" s="623"/>
      <c r="DB31" s="623"/>
      <c r="DC31" s="624"/>
      <c r="DD31" s="614">
        <v>312111</v>
      </c>
      <c r="DE31" s="621"/>
      <c r="DF31" s="621"/>
      <c r="DG31" s="621"/>
      <c r="DH31" s="621"/>
      <c r="DI31" s="621"/>
      <c r="DJ31" s="621"/>
      <c r="DK31" s="622"/>
      <c r="DL31" s="614">
        <v>312111</v>
      </c>
      <c r="DM31" s="621"/>
      <c r="DN31" s="621"/>
      <c r="DO31" s="621"/>
      <c r="DP31" s="621"/>
      <c r="DQ31" s="621"/>
      <c r="DR31" s="621"/>
      <c r="DS31" s="621"/>
      <c r="DT31" s="621"/>
      <c r="DU31" s="621"/>
      <c r="DV31" s="622"/>
      <c r="DW31" s="611">
        <v>0.2</v>
      </c>
      <c r="DX31" s="623"/>
      <c r="DY31" s="623"/>
      <c r="DZ31" s="623"/>
      <c r="EA31" s="623"/>
      <c r="EB31" s="623"/>
      <c r="EC31" s="635"/>
    </row>
    <row r="32" spans="2:133" ht="11.25" customHeight="1" x14ac:dyDescent="0.15">
      <c r="B32" s="605" t="s">
        <v>301</v>
      </c>
      <c r="C32" s="606"/>
      <c r="D32" s="606"/>
      <c r="E32" s="606"/>
      <c r="F32" s="606"/>
      <c r="G32" s="606"/>
      <c r="H32" s="606"/>
      <c r="I32" s="606"/>
      <c r="J32" s="606"/>
      <c r="K32" s="606"/>
      <c r="L32" s="606"/>
      <c r="M32" s="606"/>
      <c r="N32" s="606"/>
      <c r="O32" s="606"/>
      <c r="P32" s="606"/>
      <c r="Q32" s="607"/>
      <c r="R32" s="608">
        <v>43423260</v>
      </c>
      <c r="S32" s="609"/>
      <c r="T32" s="609"/>
      <c r="U32" s="609"/>
      <c r="V32" s="609"/>
      <c r="W32" s="609"/>
      <c r="X32" s="609"/>
      <c r="Y32" s="610"/>
      <c r="Z32" s="646">
        <v>13</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302</v>
      </c>
      <c r="AX32" s="605" t="s">
        <v>303</v>
      </c>
      <c r="AY32" s="606"/>
      <c r="AZ32" s="606"/>
      <c r="BA32" s="606"/>
      <c r="BB32" s="606"/>
      <c r="BC32" s="606"/>
      <c r="BD32" s="606"/>
      <c r="BE32" s="606"/>
      <c r="BF32" s="607"/>
      <c r="BG32" s="674">
        <v>99.1</v>
      </c>
      <c r="BH32" s="621"/>
      <c r="BI32" s="621"/>
      <c r="BJ32" s="621"/>
      <c r="BK32" s="621"/>
      <c r="BL32" s="621"/>
      <c r="BM32" s="612">
        <v>98.5</v>
      </c>
      <c r="BN32" s="621"/>
      <c r="BO32" s="621"/>
      <c r="BP32" s="621"/>
      <c r="BQ32" s="644"/>
      <c r="BR32" s="674">
        <v>99</v>
      </c>
      <c r="BS32" s="621"/>
      <c r="BT32" s="621"/>
      <c r="BU32" s="621"/>
      <c r="BV32" s="621"/>
      <c r="BW32" s="621"/>
      <c r="BX32" s="612">
        <v>98.5</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15">
      <c r="B33" s="605" t="s">
        <v>305</v>
      </c>
      <c r="C33" s="606"/>
      <c r="D33" s="606"/>
      <c r="E33" s="606"/>
      <c r="F33" s="606"/>
      <c r="G33" s="606"/>
      <c r="H33" s="606"/>
      <c r="I33" s="606"/>
      <c r="J33" s="606"/>
      <c r="K33" s="606"/>
      <c r="L33" s="606"/>
      <c r="M33" s="606"/>
      <c r="N33" s="606"/>
      <c r="O33" s="606"/>
      <c r="P33" s="606"/>
      <c r="Q33" s="607"/>
      <c r="R33" s="608">
        <v>988593</v>
      </c>
      <c r="S33" s="609"/>
      <c r="T33" s="609"/>
      <c r="U33" s="609"/>
      <c r="V33" s="609"/>
      <c r="W33" s="609"/>
      <c r="X33" s="609"/>
      <c r="Y33" s="610"/>
      <c r="Z33" s="646">
        <v>0.3</v>
      </c>
      <c r="AA33" s="646"/>
      <c r="AB33" s="646"/>
      <c r="AC33" s="646"/>
      <c r="AD33" s="647">
        <v>283640</v>
      </c>
      <c r="AE33" s="647"/>
      <c r="AF33" s="647"/>
      <c r="AG33" s="647"/>
      <c r="AH33" s="647"/>
      <c r="AI33" s="647"/>
      <c r="AJ33" s="647"/>
      <c r="AK33" s="647"/>
      <c r="AL33" s="611">
        <v>0.1</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t="s">
        <v>122</v>
      </c>
      <c r="BH33" s="593"/>
      <c r="BI33" s="593"/>
      <c r="BJ33" s="593"/>
      <c r="BK33" s="593"/>
      <c r="BL33" s="593"/>
      <c r="BM33" s="639" t="s">
        <v>122</v>
      </c>
      <c r="BN33" s="593"/>
      <c r="BO33" s="593"/>
      <c r="BP33" s="593"/>
      <c r="BQ33" s="656"/>
      <c r="BR33" s="669" t="s">
        <v>122</v>
      </c>
      <c r="BS33" s="593"/>
      <c r="BT33" s="593"/>
      <c r="BU33" s="593"/>
      <c r="BV33" s="593"/>
      <c r="BW33" s="593"/>
      <c r="BX33" s="639" t="s">
        <v>122</v>
      </c>
      <c r="BY33" s="593"/>
      <c r="BZ33" s="593"/>
      <c r="CA33" s="593"/>
      <c r="CB33" s="656"/>
      <c r="CD33" s="605" t="s">
        <v>307</v>
      </c>
      <c r="CE33" s="606"/>
      <c r="CF33" s="606"/>
      <c r="CG33" s="606"/>
      <c r="CH33" s="606"/>
      <c r="CI33" s="606"/>
      <c r="CJ33" s="606"/>
      <c r="CK33" s="606"/>
      <c r="CL33" s="606"/>
      <c r="CM33" s="606"/>
      <c r="CN33" s="606"/>
      <c r="CO33" s="606"/>
      <c r="CP33" s="606"/>
      <c r="CQ33" s="607"/>
      <c r="CR33" s="608">
        <v>121393195</v>
      </c>
      <c r="CS33" s="621"/>
      <c r="CT33" s="621"/>
      <c r="CU33" s="621"/>
      <c r="CV33" s="621"/>
      <c r="CW33" s="621"/>
      <c r="CX33" s="621"/>
      <c r="CY33" s="622"/>
      <c r="CZ33" s="611">
        <v>37.200000000000003</v>
      </c>
      <c r="DA33" s="623"/>
      <c r="DB33" s="623"/>
      <c r="DC33" s="624"/>
      <c r="DD33" s="614">
        <v>97321913</v>
      </c>
      <c r="DE33" s="621"/>
      <c r="DF33" s="621"/>
      <c r="DG33" s="621"/>
      <c r="DH33" s="621"/>
      <c r="DI33" s="621"/>
      <c r="DJ33" s="621"/>
      <c r="DK33" s="622"/>
      <c r="DL33" s="614">
        <v>74478979</v>
      </c>
      <c r="DM33" s="621"/>
      <c r="DN33" s="621"/>
      <c r="DO33" s="621"/>
      <c r="DP33" s="621"/>
      <c r="DQ33" s="621"/>
      <c r="DR33" s="621"/>
      <c r="DS33" s="621"/>
      <c r="DT33" s="621"/>
      <c r="DU33" s="621"/>
      <c r="DV33" s="622"/>
      <c r="DW33" s="611">
        <v>36</v>
      </c>
      <c r="DX33" s="623"/>
      <c r="DY33" s="623"/>
      <c r="DZ33" s="623"/>
      <c r="EA33" s="623"/>
      <c r="EB33" s="623"/>
      <c r="EC33" s="635"/>
    </row>
    <row r="34" spans="2:133" ht="11.25" customHeight="1" x14ac:dyDescent="0.15">
      <c r="B34" s="605" t="s">
        <v>308</v>
      </c>
      <c r="C34" s="606"/>
      <c r="D34" s="606"/>
      <c r="E34" s="606"/>
      <c r="F34" s="606"/>
      <c r="G34" s="606"/>
      <c r="H34" s="606"/>
      <c r="I34" s="606"/>
      <c r="J34" s="606"/>
      <c r="K34" s="606"/>
      <c r="L34" s="606"/>
      <c r="M34" s="606"/>
      <c r="N34" s="606"/>
      <c r="O34" s="606"/>
      <c r="P34" s="606"/>
      <c r="Q34" s="607"/>
      <c r="R34" s="608">
        <v>179770</v>
      </c>
      <c r="S34" s="609"/>
      <c r="T34" s="609"/>
      <c r="U34" s="609"/>
      <c r="V34" s="609"/>
      <c r="W34" s="609"/>
      <c r="X34" s="609"/>
      <c r="Y34" s="610"/>
      <c r="Z34" s="646">
        <v>0.1</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57659875</v>
      </c>
      <c r="CS34" s="609"/>
      <c r="CT34" s="609"/>
      <c r="CU34" s="609"/>
      <c r="CV34" s="609"/>
      <c r="CW34" s="609"/>
      <c r="CX34" s="609"/>
      <c r="CY34" s="610"/>
      <c r="CZ34" s="611">
        <v>17.7</v>
      </c>
      <c r="DA34" s="623"/>
      <c r="DB34" s="623"/>
      <c r="DC34" s="624"/>
      <c r="DD34" s="614">
        <v>48899829</v>
      </c>
      <c r="DE34" s="609"/>
      <c r="DF34" s="609"/>
      <c r="DG34" s="609"/>
      <c r="DH34" s="609"/>
      <c r="DI34" s="609"/>
      <c r="DJ34" s="609"/>
      <c r="DK34" s="610"/>
      <c r="DL34" s="614">
        <v>43226361</v>
      </c>
      <c r="DM34" s="609"/>
      <c r="DN34" s="609"/>
      <c r="DO34" s="609"/>
      <c r="DP34" s="609"/>
      <c r="DQ34" s="609"/>
      <c r="DR34" s="609"/>
      <c r="DS34" s="609"/>
      <c r="DT34" s="609"/>
      <c r="DU34" s="609"/>
      <c r="DV34" s="610"/>
      <c r="DW34" s="611">
        <v>20.9</v>
      </c>
      <c r="DX34" s="623"/>
      <c r="DY34" s="623"/>
      <c r="DZ34" s="623"/>
      <c r="EA34" s="623"/>
      <c r="EB34" s="623"/>
      <c r="EC34" s="635"/>
    </row>
    <row r="35" spans="2:133" ht="11.25" customHeight="1" x14ac:dyDescent="0.15">
      <c r="B35" s="605" t="s">
        <v>310</v>
      </c>
      <c r="C35" s="606"/>
      <c r="D35" s="606"/>
      <c r="E35" s="606"/>
      <c r="F35" s="606"/>
      <c r="G35" s="606"/>
      <c r="H35" s="606"/>
      <c r="I35" s="606"/>
      <c r="J35" s="606"/>
      <c r="K35" s="606"/>
      <c r="L35" s="606"/>
      <c r="M35" s="606"/>
      <c r="N35" s="606"/>
      <c r="O35" s="606"/>
      <c r="P35" s="606"/>
      <c r="Q35" s="607"/>
      <c r="R35" s="608">
        <v>526689</v>
      </c>
      <c r="S35" s="609"/>
      <c r="T35" s="609"/>
      <c r="U35" s="609"/>
      <c r="V35" s="609"/>
      <c r="W35" s="609"/>
      <c r="X35" s="609"/>
      <c r="Y35" s="610"/>
      <c r="Z35" s="646">
        <v>0.2</v>
      </c>
      <c r="AA35" s="646"/>
      <c r="AB35" s="646"/>
      <c r="AC35" s="646"/>
      <c r="AD35" s="647" t="s">
        <v>122</v>
      </c>
      <c r="AE35" s="647"/>
      <c r="AF35" s="647"/>
      <c r="AG35" s="647"/>
      <c r="AH35" s="647"/>
      <c r="AI35" s="647"/>
      <c r="AJ35" s="647"/>
      <c r="AK35" s="647"/>
      <c r="AL35" s="611" t="s">
        <v>122</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3118627</v>
      </c>
      <c r="CS35" s="621"/>
      <c r="CT35" s="621"/>
      <c r="CU35" s="621"/>
      <c r="CV35" s="621"/>
      <c r="CW35" s="621"/>
      <c r="CX35" s="621"/>
      <c r="CY35" s="622"/>
      <c r="CZ35" s="611">
        <v>1</v>
      </c>
      <c r="DA35" s="623"/>
      <c r="DB35" s="623"/>
      <c r="DC35" s="624"/>
      <c r="DD35" s="614">
        <v>2969616</v>
      </c>
      <c r="DE35" s="621"/>
      <c r="DF35" s="621"/>
      <c r="DG35" s="621"/>
      <c r="DH35" s="621"/>
      <c r="DI35" s="621"/>
      <c r="DJ35" s="621"/>
      <c r="DK35" s="622"/>
      <c r="DL35" s="614">
        <v>2969616</v>
      </c>
      <c r="DM35" s="621"/>
      <c r="DN35" s="621"/>
      <c r="DO35" s="621"/>
      <c r="DP35" s="621"/>
      <c r="DQ35" s="621"/>
      <c r="DR35" s="621"/>
      <c r="DS35" s="621"/>
      <c r="DT35" s="621"/>
      <c r="DU35" s="621"/>
      <c r="DV35" s="622"/>
      <c r="DW35" s="611">
        <v>1.4</v>
      </c>
      <c r="DX35" s="623"/>
      <c r="DY35" s="623"/>
      <c r="DZ35" s="623"/>
      <c r="EA35" s="623"/>
      <c r="EB35" s="623"/>
      <c r="EC35" s="635"/>
    </row>
    <row r="36" spans="2:133" ht="11.25" customHeight="1" x14ac:dyDescent="0.15">
      <c r="B36" s="605" t="s">
        <v>314</v>
      </c>
      <c r="C36" s="606"/>
      <c r="D36" s="606"/>
      <c r="E36" s="606"/>
      <c r="F36" s="606"/>
      <c r="G36" s="606"/>
      <c r="H36" s="606"/>
      <c r="I36" s="606"/>
      <c r="J36" s="606"/>
      <c r="K36" s="606"/>
      <c r="L36" s="606"/>
      <c r="M36" s="606"/>
      <c r="N36" s="606"/>
      <c r="O36" s="606"/>
      <c r="P36" s="606"/>
      <c r="Q36" s="607"/>
      <c r="R36" s="608">
        <v>4818917</v>
      </c>
      <c r="S36" s="609"/>
      <c r="T36" s="609"/>
      <c r="U36" s="609"/>
      <c r="V36" s="609"/>
      <c r="W36" s="609"/>
      <c r="X36" s="609"/>
      <c r="Y36" s="610"/>
      <c r="Z36" s="646">
        <v>1.4</v>
      </c>
      <c r="AA36" s="646"/>
      <c r="AB36" s="646"/>
      <c r="AC36" s="646"/>
      <c r="AD36" s="647" t="s">
        <v>122</v>
      </c>
      <c r="AE36" s="647"/>
      <c r="AF36" s="647"/>
      <c r="AG36" s="647"/>
      <c r="AH36" s="647"/>
      <c r="AI36" s="647"/>
      <c r="AJ36" s="647"/>
      <c r="AK36" s="647"/>
      <c r="AL36" s="611" t="s">
        <v>122</v>
      </c>
      <c r="AM36" s="612"/>
      <c r="AN36" s="612"/>
      <c r="AO36" s="648"/>
      <c r="AP36" s="206"/>
      <c r="AQ36" s="657" t="s">
        <v>315</v>
      </c>
      <c r="AR36" s="658"/>
      <c r="AS36" s="658"/>
      <c r="AT36" s="658"/>
      <c r="AU36" s="658"/>
      <c r="AV36" s="658"/>
      <c r="AW36" s="658"/>
      <c r="AX36" s="658"/>
      <c r="AY36" s="659"/>
      <c r="AZ36" s="663">
        <v>24918580</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536142</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23969705</v>
      </c>
      <c r="CS36" s="609"/>
      <c r="CT36" s="609"/>
      <c r="CU36" s="609"/>
      <c r="CV36" s="609"/>
      <c r="CW36" s="609"/>
      <c r="CX36" s="609"/>
      <c r="CY36" s="610"/>
      <c r="CZ36" s="611">
        <v>7.3</v>
      </c>
      <c r="DA36" s="623"/>
      <c r="DB36" s="623"/>
      <c r="DC36" s="624"/>
      <c r="DD36" s="614">
        <v>15872519</v>
      </c>
      <c r="DE36" s="609"/>
      <c r="DF36" s="609"/>
      <c r="DG36" s="609"/>
      <c r="DH36" s="609"/>
      <c r="DI36" s="609"/>
      <c r="DJ36" s="609"/>
      <c r="DK36" s="610"/>
      <c r="DL36" s="614">
        <v>8674732</v>
      </c>
      <c r="DM36" s="609"/>
      <c r="DN36" s="609"/>
      <c r="DO36" s="609"/>
      <c r="DP36" s="609"/>
      <c r="DQ36" s="609"/>
      <c r="DR36" s="609"/>
      <c r="DS36" s="609"/>
      <c r="DT36" s="609"/>
      <c r="DU36" s="609"/>
      <c r="DV36" s="610"/>
      <c r="DW36" s="611">
        <v>4.2</v>
      </c>
      <c r="DX36" s="623"/>
      <c r="DY36" s="623"/>
      <c r="DZ36" s="623"/>
      <c r="EA36" s="623"/>
      <c r="EB36" s="623"/>
      <c r="EC36" s="635"/>
    </row>
    <row r="37" spans="2:133" ht="11.25" customHeight="1" x14ac:dyDescent="0.15">
      <c r="B37" s="605" t="s">
        <v>318</v>
      </c>
      <c r="C37" s="606"/>
      <c r="D37" s="606"/>
      <c r="E37" s="606"/>
      <c r="F37" s="606"/>
      <c r="G37" s="606"/>
      <c r="H37" s="606"/>
      <c r="I37" s="606"/>
      <c r="J37" s="606"/>
      <c r="K37" s="606"/>
      <c r="L37" s="606"/>
      <c r="M37" s="606"/>
      <c r="N37" s="606"/>
      <c r="O37" s="606"/>
      <c r="P37" s="606"/>
      <c r="Q37" s="607"/>
      <c r="R37" s="608">
        <v>7131021</v>
      </c>
      <c r="S37" s="609"/>
      <c r="T37" s="609"/>
      <c r="U37" s="609"/>
      <c r="V37" s="609"/>
      <c r="W37" s="609"/>
      <c r="X37" s="609"/>
      <c r="Y37" s="610"/>
      <c r="Z37" s="646">
        <v>2.1</v>
      </c>
      <c r="AA37" s="646"/>
      <c r="AB37" s="646"/>
      <c r="AC37" s="646"/>
      <c r="AD37" s="647">
        <v>2859</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298869</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536142</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3340572</v>
      </c>
      <c r="CS37" s="621"/>
      <c r="CT37" s="621"/>
      <c r="CU37" s="621"/>
      <c r="CV37" s="621"/>
      <c r="CW37" s="621"/>
      <c r="CX37" s="621"/>
      <c r="CY37" s="622"/>
      <c r="CZ37" s="611">
        <v>1</v>
      </c>
      <c r="DA37" s="623"/>
      <c r="DB37" s="623"/>
      <c r="DC37" s="624"/>
      <c r="DD37" s="614">
        <v>3340092</v>
      </c>
      <c r="DE37" s="621"/>
      <c r="DF37" s="621"/>
      <c r="DG37" s="621"/>
      <c r="DH37" s="621"/>
      <c r="DI37" s="621"/>
      <c r="DJ37" s="621"/>
      <c r="DK37" s="622"/>
      <c r="DL37" s="614">
        <v>2347850</v>
      </c>
      <c r="DM37" s="621"/>
      <c r="DN37" s="621"/>
      <c r="DO37" s="621"/>
      <c r="DP37" s="621"/>
      <c r="DQ37" s="621"/>
      <c r="DR37" s="621"/>
      <c r="DS37" s="621"/>
      <c r="DT37" s="621"/>
      <c r="DU37" s="621"/>
      <c r="DV37" s="622"/>
      <c r="DW37" s="611">
        <v>1.1000000000000001</v>
      </c>
      <c r="DX37" s="623"/>
      <c r="DY37" s="623"/>
      <c r="DZ37" s="623"/>
      <c r="EA37" s="623"/>
      <c r="EB37" s="623"/>
      <c r="EC37" s="635"/>
    </row>
    <row r="38" spans="2:133" ht="11.25" customHeight="1" x14ac:dyDescent="0.15">
      <c r="B38" s="605" t="s">
        <v>322</v>
      </c>
      <c r="C38" s="606"/>
      <c r="D38" s="606"/>
      <c r="E38" s="606"/>
      <c r="F38" s="606"/>
      <c r="G38" s="606"/>
      <c r="H38" s="606"/>
      <c r="I38" s="606"/>
      <c r="J38" s="606"/>
      <c r="K38" s="606"/>
      <c r="L38" s="606"/>
      <c r="M38" s="606"/>
      <c r="N38" s="606"/>
      <c r="O38" s="606"/>
      <c r="P38" s="606"/>
      <c r="Q38" s="607"/>
      <c r="R38" s="608">
        <v>3255000</v>
      </c>
      <c r="S38" s="609"/>
      <c r="T38" s="609"/>
      <c r="U38" s="609"/>
      <c r="V38" s="609"/>
      <c r="W38" s="609"/>
      <c r="X38" s="609"/>
      <c r="Y38" s="610"/>
      <c r="Z38" s="646">
        <v>1</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156168</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92323</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24918580</v>
      </c>
      <c r="CS38" s="609"/>
      <c r="CT38" s="609"/>
      <c r="CU38" s="609"/>
      <c r="CV38" s="609"/>
      <c r="CW38" s="609"/>
      <c r="CX38" s="609"/>
      <c r="CY38" s="610"/>
      <c r="CZ38" s="611">
        <v>7.6</v>
      </c>
      <c r="DA38" s="623"/>
      <c r="DB38" s="623"/>
      <c r="DC38" s="624"/>
      <c r="DD38" s="614">
        <v>20971649</v>
      </c>
      <c r="DE38" s="609"/>
      <c r="DF38" s="609"/>
      <c r="DG38" s="609"/>
      <c r="DH38" s="609"/>
      <c r="DI38" s="609"/>
      <c r="DJ38" s="609"/>
      <c r="DK38" s="610"/>
      <c r="DL38" s="614">
        <v>19608270</v>
      </c>
      <c r="DM38" s="609"/>
      <c r="DN38" s="609"/>
      <c r="DO38" s="609"/>
      <c r="DP38" s="609"/>
      <c r="DQ38" s="609"/>
      <c r="DR38" s="609"/>
      <c r="DS38" s="609"/>
      <c r="DT38" s="609"/>
      <c r="DU38" s="609"/>
      <c r="DV38" s="610"/>
      <c r="DW38" s="611">
        <v>9.5</v>
      </c>
      <c r="DX38" s="623"/>
      <c r="DY38" s="623"/>
      <c r="DZ38" s="623"/>
      <c r="EA38" s="623"/>
      <c r="EB38" s="623"/>
      <c r="EC38" s="635"/>
    </row>
    <row r="39" spans="2:133" ht="11.25" customHeight="1" x14ac:dyDescent="0.15">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123449</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8826862</v>
      </c>
      <c r="CS39" s="621"/>
      <c r="CT39" s="621"/>
      <c r="CU39" s="621"/>
      <c r="CV39" s="621"/>
      <c r="CW39" s="621"/>
      <c r="CX39" s="621"/>
      <c r="CY39" s="622"/>
      <c r="CZ39" s="611">
        <v>2.7</v>
      </c>
      <c r="DA39" s="623"/>
      <c r="DB39" s="623"/>
      <c r="DC39" s="624"/>
      <c r="DD39" s="614">
        <v>8608300</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15">
      <c r="B40" s="605" t="s">
        <v>330</v>
      </c>
      <c r="C40" s="606"/>
      <c r="D40" s="606"/>
      <c r="E40" s="606"/>
      <c r="F40" s="606"/>
      <c r="G40" s="606"/>
      <c r="H40" s="606"/>
      <c r="I40" s="606"/>
      <c r="J40" s="606"/>
      <c r="K40" s="606"/>
      <c r="L40" s="606"/>
      <c r="M40" s="606"/>
      <c r="N40" s="606"/>
      <c r="O40" s="606"/>
      <c r="P40" s="606"/>
      <c r="Q40" s="607"/>
      <c r="R40" s="608" t="s">
        <v>122</v>
      </c>
      <c r="S40" s="609"/>
      <c r="T40" s="609"/>
      <c r="U40" s="609"/>
      <c r="V40" s="609"/>
      <c r="W40" s="609"/>
      <c r="X40" s="609"/>
      <c r="Y40" s="610"/>
      <c r="Z40" s="646" t="s">
        <v>122</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150</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2899546</v>
      </c>
      <c r="CS40" s="609"/>
      <c r="CT40" s="609"/>
      <c r="CU40" s="609"/>
      <c r="CV40" s="609"/>
      <c r="CW40" s="609"/>
      <c r="CX40" s="609"/>
      <c r="CY40" s="610"/>
      <c r="CZ40" s="611">
        <v>0.9</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15">
      <c r="B41" s="589" t="s">
        <v>335</v>
      </c>
      <c r="C41" s="590"/>
      <c r="D41" s="590"/>
      <c r="E41" s="590"/>
      <c r="F41" s="590"/>
      <c r="G41" s="590"/>
      <c r="H41" s="590"/>
      <c r="I41" s="590"/>
      <c r="J41" s="590"/>
      <c r="K41" s="590"/>
      <c r="L41" s="590"/>
      <c r="M41" s="590"/>
      <c r="N41" s="590"/>
      <c r="O41" s="590"/>
      <c r="P41" s="590"/>
      <c r="Q41" s="591"/>
      <c r="R41" s="592">
        <v>334532640</v>
      </c>
      <c r="S41" s="633"/>
      <c r="T41" s="633"/>
      <c r="U41" s="633"/>
      <c r="V41" s="633"/>
      <c r="W41" s="633"/>
      <c r="X41" s="633"/>
      <c r="Y41" s="636"/>
      <c r="Z41" s="637">
        <v>100</v>
      </c>
      <c r="AA41" s="637"/>
      <c r="AB41" s="637"/>
      <c r="AC41" s="637"/>
      <c r="AD41" s="638">
        <v>207155018</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5645786</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v>1</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15">
      <c r="AQ42" s="653" t="s">
        <v>339</v>
      </c>
      <c r="AR42" s="654"/>
      <c r="AS42" s="654"/>
      <c r="AT42" s="654"/>
      <c r="AU42" s="654"/>
      <c r="AV42" s="654"/>
      <c r="AW42" s="654"/>
      <c r="AX42" s="654"/>
      <c r="AY42" s="655"/>
      <c r="AZ42" s="592">
        <v>18817757</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324</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27191492</v>
      </c>
      <c r="CS42" s="621"/>
      <c r="CT42" s="621"/>
      <c r="CU42" s="621"/>
      <c r="CV42" s="621"/>
      <c r="CW42" s="621"/>
      <c r="CX42" s="621"/>
      <c r="CY42" s="622"/>
      <c r="CZ42" s="611">
        <v>8.3000000000000007</v>
      </c>
      <c r="DA42" s="623"/>
      <c r="DB42" s="623"/>
      <c r="DC42" s="624"/>
      <c r="DD42" s="614">
        <v>18743353</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15">
      <c r="B43" s="196" t="s">
        <v>342</v>
      </c>
      <c r="CD43" s="605" t="s">
        <v>343</v>
      </c>
      <c r="CE43" s="606"/>
      <c r="CF43" s="606"/>
      <c r="CG43" s="606"/>
      <c r="CH43" s="606"/>
      <c r="CI43" s="606"/>
      <c r="CJ43" s="606"/>
      <c r="CK43" s="606"/>
      <c r="CL43" s="606"/>
      <c r="CM43" s="606"/>
      <c r="CN43" s="606"/>
      <c r="CO43" s="606"/>
      <c r="CP43" s="606"/>
      <c r="CQ43" s="607"/>
      <c r="CR43" s="608">
        <v>1165835</v>
      </c>
      <c r="CS43" s="621"/>
      <c r="CT43" s="621"/>
      <c r="CU43" s="621"/>
      <c r="CV43" s="621"/>
      <c r="CW43" s="621"/>
      <c r="CX43" s="621"/>
      <c r="CY43" s="622"/>
      <c r="CZ43" s="611">
        <v>0.4</v>
      </c>
      <c r="DA43" s="623"/>
      <c r="DB43" s="623"/>
      <c r="DC43" s="624"/>
      <c r="DD43" s="614">
        <v>1165835</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15">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27191492</v>
      </c>
      <c r="CS44" s="609"/>
      <c r="CT44" s="609"/>
      <c r="CU44" s="609"/>
      <c r="CV44" s="609"/>
      <c r="CW44" s="609"/>
      <c r="CX44" s="609"/>
      <c r="CY44" s="610"/>
      <c r="CZ44" s="611">
        <v>8.3000000000000007</v>
      </c>
      <c r="DA44" s="612"/>
      <c r="DB44" s="612"/>
      <c r="DC44" s="613"/>
      <c r="DD44" s="614">
        <v>18743353</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15">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4481090</v>
      </c>
      <c r="CS45" s="621"/>
      <c r="CT45" s="621"/>
      <c r="CU45" s="621"/>
      <c r="CV45" s="621"/>
      <c r="CW45" s="621"/>
      <c r="CX45" s="621"/>
      <c r="CY45" s="622"/>
      <c r="CZ45" s="611">
        <v>1.4</v>
      </c>
      <c r="DA45" s="623"/>
      <c r="DB45" s="623"/>
      <c r="DC45" s="624"/>
      <c r="DD45" s="614">
        <v>984738</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15">
      <c r="B46" s="207"/>
      <c r="CD46" s="629"/>
      <c r="CE46" s="630"/>
      <c r="CF46" s="605" t="s">
        <v>348</v>
      </c>
      <c r="CG46" s="606"/>
      <c r="CH46" s="606"/>
      <c r="CI46" s="606"/>
      <c r="CJ46" s="606"/>
      <c r="CK46" s="606"/>
      <c r="CL46" s="606"/>
      <c r="CM46" s="606"/>
      <c r="CN46" s="606"/>
      <c r="CO46" s="606"/>
      <c r="CP46" s="606"/>
      <c r="CQ46" s="607"/>
      <c r="CR46" s="608">
        <v>22704016</v>
      </c>
      <c r="CS46" s="609"/>
      <c r="CT46" s="609"/>
      <c r="CU46" s="609"/>
      <c r="CV46" s="609"/>
      <c r="CW46" s="609"/>
      <c r="CX46" s="609"/>
      <c r="CY46" s="610"/>
      <c r="CZ46" s="611">
        <v>7</v>
      </c>
      <c r="DA46" s="612"/>
      <c r="DB46" s="612"/>
      <c r="DC46" s="613"/>
      <c r="DD46" s="614">
        <v>17752229</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15">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x14ac:dyDescent="0.15">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15">
      <c r="B49" s="207"/>
      <c r="CD49" s="589" t="s">
        <v>351</v>
      </c>
      <c r="CE49" s="590"/>
      <c r="CF49" s="590"/>
      <c r="CG49" s="590"/>
      <c r="CH49" s="590"/>
      <c r="CI49" s="590"/>
      <c r="CJ49" s="590"/>
      <c r="CK49" s="590"/>
      <c r="CL49" s="590"/>
      <c r="CM49" s="590"/>
      <c r="CN49" s="590"/>
      <c r="CO49" s="590"/>
      <c r="CP49" s="590"/>
      <c r="CQ49" s="591"/>
      <c r="CR49" s="592">
        <v>326309961</v>
      </c>
      <c r="CS49" s="593"/>
      <c r="CT49" s="593"/>
      <c r="CU49" s="593"/>
      <c r="CV49" s="593"/>
      <c r="CW49" s="593"/>
      <c r="CX49" s="593"/>
      <c r="CY49" s="594"/>
      <c r="CZ49" s="595">
        <v>100</v>
      </c>
      <c r="DA49" s="596"/>
      <c r="DB49" s="596"/>
      <c r="DC49" s="597"/>
      <c r="DD49" s="598">
        <v>218577474</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rU3of+7s7qPAIv5SY15fiNu+EvEsIiPIpnxn5vTjBjQkq0X6WP75iJMdQHH/dcEUGZaHIO9IfcbGZRBy4FKUiw==" saltValue="EbBYMuQkQHesGsLPG3/g/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15">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7"/>
    </row>
    <row r="6" spans="1:131" s="218" customFormat="1" ht="26.25" customHeight="1" thickBot="1" x14ac:dyDescent="0.2">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15">
      <c r="A7" s="219">
        <v>1</v>
      </c>
      <c r="B7" s="1034" t="s">
        <v>374</v>
      </c>
      <c r="C7" s="1035"/>
      <c r="D7" s="1035"/>
      <c r="E7" s="1035"/>
      <c r="F7" s="1035"/>
      <c r="G7" s="1035"/>
      <c r="H7" s="1035"/>
      <c r="I7" s="1035"/>
      <c r="J7" s="1035"/>
      <c r="K7" s="1035"/>
      <c r="L7" s="1035"/>
      <c r="M7" s="1035"/>
      <c r="N7" s="1035"/>
      <c r="O7" s="1035"/>
      <c r="P7" s="1036"/>
      <c r="Q7" s="1089">
        <v>337795</v>
      </c>
      <c r="R7" s="1090"/>
      <c r="S7" s="1090"/>
      <c r="T7" s="1090"/>
      <c r="U7" s="1090"/>
      <c r="V7" s="1090">
        <v>329573</v>
      </c>
      <c r="W7" s="1090"/>
      <c r="X7" s="1090"/>
      <c r="Y7" s="1090"/>
      <c r="Z7" s="1090"/>
      <c r="AA7" s="1090">
        <v>8223</v>
      </c>
      <c r="AB7" s="1090"/>
      <c r="AC7" s="1090"/>
      <c r="AD7" s="1090"/>
      <c r="AE7" s="1091"/>
      <c r="AF7" s="1092">
        <v>5991</v>
      </c>
      <c r="AG7" s="1093"/>
      <c r="AH7" s="1093"/>
      <c r="AI7" s="1093"/>
      <c r="AJ7" s="1094"/>
      <c r="AK7" s="1095">
        <v>1833</v>
      </c>
      <c r="AL7" s="1096"/>
      <c r="AM7" s="1096"/>
      <c r="AN7" s="1096"/>
      <c r="AO7" s="1096"/>
      <c r="AP7" s="1096">
        <v>54461</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t="s">
        <v>551</v>
      </c>
      <c r="BS7" s="1086" t="s">
        <v>552</v>
      </c>
      <c r="BT7" s="1087"/>
      <c r="BU7" s="1087"/>
      <c r="BV7" s="1087"/>
      <c r="BW7" s="1087"/>
      <c r="BX7" s="1087"/>
      <c r="BY7" s="1087"/>
      <c r="BZ7" s="1087"/>
      <c r="CA7" s="1087"/>
      <c r="CB7" s="1087"/>
      <c r="CC7" s="1087"/>
      <c r="CD7" s="1087"/>
      <c r="CE7" s="1087"/>
      <c r="CF7" s="1087"/>
      <c r="CG7" s="1099"/>
      <c r="CH7" s="1083">
        <v>2</v>
      </c>
      <c r="CI7" s="1084"/>
      <c r="CJ7" s="1084"/>
      <c r="CK7" s="1084"/>
      <c r="CL7" s="1085"/>
      <c r="CM7" s="1083">
        <v>49</v>
      </c>
      <c r="CN7" s="1084"/>
      <c r="CO7" s="1084"/>
      <c r="CP7" s="1084"/>
      <c r="CQ7" s="1085"/>
      <c r="CR7" s="1083">
        <v>6</v>
      </c>
      <c r="CS7" s="1084"/>
      <c r="CT7" s="1084"/>
      <c r="CU7" s="1084"/>
      <c r="CV7" s="1085"/>
      <c r="CW7" s="1083" t="s">
        <v>549</v>
      </c>
      <c r="CX7" s="1084"/>
      <c r="CY7" s="1084"/>
      <c r="CZ7" s="1084"/>
      <c r="DA7" s="1085"/>
      <c r="DB7" s="1083">
        <v>12639</v>
      </c>
      <c r="DC7" s="1084"/>
      <c r="DD7" s="1084"/>
      <c r="DE7" s="1084"/>
      <c r="DF7" s="1085"/>
      <c r="DG7" s="1083">
        <v>14480</v>
      </c>
      <c r="DH7" s="1084"/>
      <c r="DI7" s="1084"/>
      <c r="DJ7" s="1084"/>
      <c r="DK7" s="1085"/>
      <c r="DL7" s="1083" t="s">
        <v>549</v>
      </c>
      <c r="DM7" s="1084"/>
      <c r="DN7" s="1084"/>
      <c r="DO7" s="1084"/>
      <c r="DP7" s="1085"/>
      <c r="DQ7" s="1083" t="s">
        <v>549</v>
      </c>
      <c r="DR7" s="1084"/>
      <c r="DS7" s="1084"/>
      <c r="DT7" s="1084"/>
      <c r="DU7" s="1085"/>
      <c r="DV7" s="1086"/>
      <c r="DW7" s="1087"/>
      <c r="DX7" s="1087"/>
      <c r="DY7" s="1087"/>
      <c r="DZ7" s="1088"/>
      <c r="EA7" s="217"/>
    </row>
    <row r="8" spans="1:131" s="218" customFormat="1" ht="26.25" customHeight="1" x14ac:dyDescent="0.15">
      <c r="A8" s="221">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t="s">
        <v>553</v>
      </c>
      <c r="BT8" s="980"/>
      <c r="BU8" s="980"/>
      <c r="BV8" s="980"/>
      <c r="BW8" s="980"/>
      <c r="BX8" s="980"/>
      <c r="BY8" s="980"/>
      <c r="BZ8" s="980"/>
      <c r="CA8" s="980"/>
      <c r="CB8" s="980"/>
      <c r="CC8" s="980"/>
      <c r="CD8" s="980"/>
      <c r="CE8" s="980"/>
      <c r="CF8" s="980"/>
      <c r="CG8" s="1001"/>
      <c r="CH8" s="976">
        <v>43</v>
      </c>
      <c r="CI8" s="977"/>
      <c r="CJ8" s="977"/>
      <c r="CK8" s="977"/>
      <c r="CL8" s="978"/>
      <c r="CM8" s="976">
        <v>964</v>
      </c>
      <c r="CN8" s="977"/>
      <c r="CO8" s="977"/>
      <c r="CP8" s="977"/>
      <c r="CQ8" s="978"/>
      <c r="CR8" s="976">
        <v>210</v>
      </c>
      <c r="CS8" s="977"/>
      <c r="CT8" s="977"/>
      <c r="CU8" s="977"/>
      <c r="CV8" s="978"/>
      <c r="CW8" s="976">
        <v>190</v>
      </c>
      <c r="CX8" s="977"/>
      <c r="CY8" s="977"/>
      <c r="CZ8" s="977"/>
      <c r="DA8" s="978"/>
      <c r="DB8" s="976" t="s">
        <v>549</v>
      </c>
      <c r="DC8" s="977"/>
      <c r="DD8" s="977"/>
      <c r="DE8" s="977"/>
      <c r="DF8" s="978"/>
      <c r="DG8" s="976" t="s">
        <v>549</v>
      </c>
      <c r="DH8" s="977"/>
      <c r="DI8" s="977"/>
      <c r="DJ8" s="977"/>
      <c r="DK8" s="978"/>
      <c r="DL8" s="976" t="s">
        <v>549</v>
      </c>
      <c r="DM8" s="977"/>
      <c r="DN8" s="977"/>
      <c r="DO8" s="977"/>
      <c r="DP8" s="978"/>
      <c r="DQ8" s="976" t="s">
        <v>549</v>
      </c>
      <c r="DR8" s="977"/>
      <c r="DS8" s="977"/>
      <c r="DT8" s="977"/>
      <c r="DU8" s="978"/>
      <c r="DV8" s="979"/>
      <c r="DW8" s="980"/>
      <c r="DX8" s="980"/>
      <c r="DY8" s="980"/>
      <c r="DZ8" s="981"/>
      <c r="EA8" s="217"/>
    </row>
    <row r="9" spans="1:131" s="218" customFormat="1" ht="26.25" customHeight="1" x14ac:dyDescent="0.15">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t="s">
        <v>554</v>
      </c>
      <c r="BT9" s="980"/>
      <c r="BU9" s="980"/>
      <c r="BV9" s="980"/>
      <c r="BW9" s="980"/>
      <c r="BX9" s="980"/>
      <c r="BY9" s="980"/>
      <c r="BZ9" s="980"/>
      <c r="CA9" s="980"/>
      <c r="CB9" s="980"/>
      <c r="CC9" s="980"/>
      <c r="CD9" s="980"/>
      <c r="CE9" s="980"/>
      <c r="CF9" s="980"/>
      <c r="CG9" s="1001"/>
      <c r="CH9" s="976">
        <v>15</v>
      </c>
      <c r="CI9" s="977"/>
      <c r="CJ9" s="977"/>
      <c r="CK9" s="977"/>
      <c r="CL9" s="978"/>
      <c r="CM9" s="976">
        <v>179</v>
      </c>
      <c r="CN9" s="977"/>
      <c r="CO9" s="977"/>
      <c r="CP9" s="977"/>
      <c r="CQ9" s="978"/>
      <c r="CR9" s="976">
        <v>110</v>
      </c>
      <c r="CS9" s="977"/>
      <c r="CT9" s="977"/>
      <c r="CU9" s="977"/>
      <c r="CV9" s="978"/>
      <c r="CW9" s="976">
        <v>129</v>
      </c>
      <c r="CX9" s="977"/>
      <c r="CY9" s="977"/>
      <c r="CZ9" s="977"/>
      <c r="DA9" s="978"/>
      <c r="DB9" s="976" t="s">
        <v>549</v>
      </c>
      <c r="DC9" s="977"/>
      <c r="DD9" s="977"/>
      <c r="DE9" s="977"/>
      <c r="DF9" s="978"/>
      <c r="DG9" s="976" t="s">
        <v>549</v>
      </c>
      <c r="DH9" s="977"/>
      <c r="DI9" s="977"/>
      <c r="DJ9" s="977"/>
      <c r="DK9" s="978"/>
      <c r="DL9" s="976" t="s">
        <v>549</v>
      </c>
      <c r="DM9" s="977"/>
      <c r="DN9" s="977"/>
      <c r="DO9" s="977"/>
      <c r="DP9" s="978"/>
      <c r="DQ9" s="976" t="s">
        <v>549</v>
      </c>
      <c r="DR9" s="977"/>
      <c r="DS9" s="977"/>
      <c r="DT9" s="977"/>
      <c r="DU9" s="978"/>
      <c r="DV9" s="979"/>
      <c r="DW9" s="980"/>
      <c r="DX9" s="980"/>
      <c r="DY9" s="980"/>
      <c r="DZ9" s="981"/>
      <c r="EA9" s="217"/>
    </row>
    <row r="10" spans="1:131" s="218" customFormat="1" ht="26.25" customHeight="1" x14ac:dyDescent="0.15">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t="s">
        <v>555</v>
      </c>
      <c r="BT10" s="980"/>
      <c r="BU10" s="980"/>
      <c r="BV10" s="980"/>
      <c r="BW10" s="980"/>
      <c r="BX10" s="980"/>
      <c r="BY10" s="980"/>
      <c r="BZ10" s="980"/>
      <c r="CA10" s="980"/>
      <c r="CB10" s="980"/>
      <c r="CC10" s="980"/>
      <c r="CD10" s="980"/>
      <c r="CE10" s="980"/>
      <c r="CF10" s="980"/>
      <c r="CG10" s="1001"/>
      <c r="CH10" s="976">
        <v>0</v>
      </c>
      <c r="CI10" s="977"/>
      <c r="CJ10" s="977"/>
      <c r="CK10" s="977"/>
      <c r="CL10" s="978"/>
      <c r="CM10" s="976">
        <v>13</v>
      </c>
      <c r="CN10" s="977"/>
      <c r="CO10" s="977"/>
      <c r="CP10" s="977"/>
      <c r="CQ10" s="978"/>
      <c r="CR10" s="976">
        <v>5</v>
      </c>
      <c r="CS10" s="977"/>
      <c r="CT10" s="977"/>
      <c r="CU10" s="977"/>
      <c r="CV10" s="978"/>
      <c r="CW10" s="976" t="s">
        <v>549</v>
      </c>
      <c r="CX10" s="977"/>
      <c r="CY10" s="977"/>
      <c r="CZ10" s="977"/>
      <c r="DA10" s="978"/>
      <c r="DB10" s="976" t="s">
        <v>549</v>
      </c>
      <c r="DC10" s="977"/>
      <c r="DD10" s="977"/>
      <c r="DE10" s="977"/>
      <c r="DF10" s="978"/>
      <c r="DG10" s="976" t="s">
        <v>549</v>
      </c>
      <c r="DH10" s="977"/>
      <c r="DI10" s="977"/>
      <c r="DJ10" s="977"/>
      <c r="DK10" s="978"/>
      <c r="DL10" s="976" t="s">
        <v>549</v>
      </c>
      <c r="DM10" s="977"/>
      <c r="DN10" s="977"/>
      <c r="DO10" s="977"/>
      <c r="DP10" s="978"/>
      <c r="DQ10" s="976" t="s">
        <v>549</v>
      </c>
      <c r="DR10" s="977"/>
      <c r="DS10" s="977"/>
      <c r="DT10" s="977"/>
      <c r="DU10" s="978"/>
      <c r="DV10" s="979"/>
      <c r="DW10" s="980"/>
      <c r="DX10" s="980"/>
      <c r="DY10" s="980"/>
      <c r="DZ10" s="981"/>
      <c r="EA10" s="217"/>
    </row>
    <row r="11" spans="1:131" s="218" customFormat="1" ht="26.25" customHeight="1" x14ac:dyDescent="0.15">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t="s">
        <v>556</v>
      </c>
      <c r="BT11" s="980"/>
      <c r="BU11" s="980"/>
      <c r="BV11" s="980"/>
      <c r="BW11" s="980"/>
      <c r="BX11" s="980"/>
      <c r="BY11" s="980"/>
      <c r="BZ11" s="980"/>
      <c r="CA11" s="980"/>
      <c r="CB11" s="980"/>
      <c r="CC11" s="980"/>
      <c r="CD11" s="980"/>
      <c r="CE11" s="980"/>
      <c r="CF11" s="980"/>
      <c r="CG11" s="1001"/>
      <c r="CH11" s="976">
        <v>0</v>
      </c>
      <c r="CI11" s="977"/>
      <c r="CJ11" s="977"/>
      <c r="CK11" s="977"/>
      <c r="CL11" s="978"/>
      <c r="CM11" s="976">
        <v>166</v>
      </c>
      <c r="CN11" s="977"/>
      <c r="CO11" s="977"/>
      <c r="CP11" s="977"/>
      <c r="CQ11" s="978"/>
      <c r="CR11" s="976">
        <v>91</v>
      </c>
      <c r="CS11" s="977"/>
      <c r="CT11" s="977"/>
      <c r="CU11" s="977"/>
      <c r="CV11" s="978"/>
      <c r="CW11" s="976">
        <v>296</v>
      </c>
      <c r="CX11" s="977"/>
      <c r="CY11" s="977"/>
      <c r="CZ11" s="977"/>
      <c r="DA11" s="978"/>
      <c r="DB11" s="976" t="s">
        <v>549</v>
      </c>
      <c r="DC11" s="977"/>
      <c r="DD11" s="977"/>
      <c r="DE11" s="977"/>
      <c r="DF11" s="978"/>
      <c r="DG11" s="976" t="s">
        <v>549</v>
      </c>
      <c r="DH11" s="977"/>
      <c r="DI11" s="977"/>
      <c r="DJ11" s="977"/>
      <c r="DK11" s="978"/>
      <c r="DL11" s="976" t="s">
        <v>549</v>
      </c>
      <c r="DM11" s="977"/>
      <c r="DN11" s="977"/>
      <c r="DO11" s="977"/>
      <c r="DP11" s="978"/>
      <c r="DQ11" s="976" t="s">
        <v>549</v>
      </c>
      <c r="DR11" s="977"/>
      <c r="DS11" s="977"/>
      <c r="DT11" s="977"/>
      <c r="DU11" s="978"/>
      <c r="DV11" s="979"/>
      <c r="DW11" s="980"/>
      <c r="DX11" s="980"/>
      <c r="DY11" s="980"/>
      <c r="DZ11" s="981"/>
      <c r="EA11" s="217"/>
    </row>
    <row r="12" spans="1:131" s="218" customFormat="1" ht="26.25" customHeight="1" x14ac:dyDescent="0.15">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15">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15">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15">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15">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15">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15">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15">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15">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15">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
      <c r="A23" s="223" t="s">
        <v>376</v>
      </c>
      <c r="B23" s="924" t="s">
        <v>377</v>
      </c>
      <c r="C23" s="925"/>
      <c r="D23" s="925"/>
      <c r="E23" s="925"/>
      <c r="F23" s="925"/>
      <c r="G23" s="925"/>
      <c r="H23" s="925"/>
      <c r="I23" s="925"/>
      <c r="J23" s="925"/>
      <c r="K23" s="925"/>
      <c r="L23" s="925"/>
      <c r="M23" s="925"/>
      <c r="N23" s="925"/>
      <c r="O23" s="925"/>
      <c r="P23" s="935"/>
      <c r="Q23" s="1054">
        <v>337795</v>
      </c>
      <c r="R23" s="1048"/>
      <c r="S23" s="1048"/>
      <c r="T23" s="1048"/>
      <c r="U23" s="1048"/>
      <c r="V23" s="1048">
        <v>329573</v>
      </c>
      <c r="W23" s="1048"/>
      <c r="X23" s="1048"/>
      <c r="Y23" s="1048"/>
      <c r="Z23" s="1048"/>
      <c r="AA23" s="1048">
        <v>8223</v>
      </c>
      <c r="AB23" s="1048"/>
      <c r="AC23" s="1048"/>
      <c r="AD23" s="1048"/>
      <c r="AE23" s="1055"/>
      <c r="AF23" s="1056">
        <v>5991</v>
      </c>
      <c r="AG23" s="1048"/>
      <c r="AH23" s="1048"/>
      <c r="AI23" s="1048"/>
      <c r="AJ23" s="1057"/>
      <c r="AK23" s="1058"/>
      <c r="AL23" s="1059"/>
      <c r="AM23" s="1059"/>
      <c r="AN23" s="1059"/>
      <c r="AO23" s="1059"/>
      <c r="AP23" s="1048">
        <v>54461</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15">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15">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15">
      <c r="A28" s="225">
        <v>1</v>
      </c>
      <c r="B28" s="1034" t="s">
        <v>388</v>
      </c>
      <c r="C28" s="1035"/>
      <c r="D28" s="1035"/>
      <c r="E28" s="1035"/>
      <c r="F28" s="1035"/>
      <c r="G28" s="1035"/>
      <c r="H28" s="1035"/>
      <c r="I28" s="1035"/>
      <c r="J28" s="1035"/>
      <c r="K28" s="1035"/>
      <c r="L28" s="1035"/>
      <c r="M28" s="1035"/>
      <c r="N28" s="1035"/>
      <c r="O28" s="1035"/>
      <c r="P28" s="1036"/>
      <c r="Q28" s="1037">
        <v>65629</v>
      </c>
      <c r="R28" s="1038"/>
      <c r="S28" s="1038"/>
      <c r="T28" s="1038"/>
      <c r="U28" s="1038"/>
      <c r="V28" s="1038">
        <v>65023</v>
      </c>
      <c r="W28" s="1038"/>
      <c r="X28" s="1038"/>
      <c r="Y28" s="1038"/>
      <c r="Z28" s="1038"/>
      <c r="AA28" s="1038">
        <v>605</v>
      </c>
      <c r="AB28" s="1038"/>
      <c r="AC28" s="1038"/>
      <c r="AD28" s="1038"/>
      <c r="AE28" s="1039"/>
      <c r="AF28" s="1040">
        <v>605</v>
      </c>
      <c r="AG28" s="1038"/>
      <c r="AH28" s="1038"/>
      <c r="AI28" s="1038"/>
      <c r="AJ28" s="1041"/>
      <c r="AK28" s="1029">
        <v>5646</v>
      </c>
      <c r="AL28" s="1030"/>
      <c r="AM28" s="1030"/>
      <c r="AN28" s="1030"/>
      <c r="AO28" s="1030"/>
      <c r="AP28" s="1030" t="s">
        <v>549</v>
      </c>
      <c r="AQ28" s="1030"/>
      <c r="AR28" s="1030"/>
      <c r="AS28" s="1030"/>
      <c r="AT28" s="1030"/>
      <c r="AU28" s="1030" t="s">
        <v>549</v>
      </c>
      <c r="AV28" s="1030"/>
      <c r="AW28" s="1030"/>
      <c r="AX28" s="1030"/>
      <c r="AY28" s="1030"/>
      <c r="AZ28" s="1031" t="s">
        <v>549</v>
      </c>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15">
      <c r="A29" s="225">
        <v>2</v>
      </c>
      <c r="B29" s="1017" t="s">
        <v>389</v>
      </c>
      <c r="C29" s="1018"/>
      <c r="D29" s="1018"/>
      <c r="E29" s="1018"/>
      <c r="F29" s="1018"/>
      <c r="G29" s="1018"/>
      <c r="H29" s="1018"/>
      <c r="I29" s="1018"/>
      <c r="J29" s="1018"/>
      <c r="K29" s="1018"/>
      <c r="L29" s="1018"/>
      <c r="M29" s="1018"/>
      <c r="N29" s="1018"/>
      <c r="O29" s="1018"/>
      <c r="P29" s="1019"/>
      <c r="Q29" s="1025">
        <v>64218</v>
      </c>
      <c r="R29" s="1026"/>
      <c r="S29" s="1026"/>
      <c r="T29" s="1026"/>
      <c r="U29" s="1026"/>
      <c r="V29" s="1026">
        <v>63770</v>
      </c>
      <c r="W29" s="1026"/>
      <c r="X29" s="1026"/>
      <c r="Y29" s="1026"/>
      <c r="Z29" s="1026"/>
      <c r="AA29" s="1026">
        <v>449</v>
      </c>
      <c r="AB29" s="1026"/>
      <c r="AC29" s="1026"/>
      <c r="AD29" s="1026"/>
      <c r="AE29" s="1027"/>
      <c r="AF29" s="1022">
        <v>449</v>
      </c>
      <c r="AG29" s="1023"/>
      <c r="AH29" s="1023"/>
      <c r="AI29" s="1023"/>
      <c r="AJ29" s="1024"/>
      <c r="AK29" s="967">
        <v>9024</v>
      </c>
      <c r="AL29" s="958"/>
      <c r="AM29" s="958"/>
      <c r="AN29" s="958"/>
      <c r="AO29" s="958"/>
      <c r="AP29" s="958" t="s">
        <v>549</v>
      </c>
      <c r="AQ29" s="958"/>
      <c r="AR29" s="958"/>
      <c r="AS29" s="958"/>
      <c r="AT29" s="958"/>
      <c r="AU29" s="958" t="s">
        <v>549</v>
      </c>
      <c r="AV29" s="958"/>
      <c r="AW29" s="958"/>
      <c r="AX29" s="958"/>
      <c r="AY29" s="958"/>
      <c r="AZ29" s="1028" t="s">
        <v>549</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15">
      <c r="A30" s="225">
        <v>3</v>
      </c>
      <c r="B30" s="1017" t="s">
        <v>390</v>
      </c>
      <c r="C30" s="1018"/>
      <c r="D30" s="1018"/>
      <c r="E30" s="1018"/>
      <c r="F30" s="1018"/>
      <c r="G30" s="1018"/>
      <c r="H30" s="1018"/>
      <c r="I30" s="1018"/>
      <c r="J30" s="1018"/>
      <c r="K30" s="1018"/>
      <c r="L30" s="1018"/>
      <c r="M30" s="1018"/>
      <c r="N30" s="1018"/>
      <c r="O30" s="1018"/>
      <c r="P30" s="1019"/>
      <c r="Q30" s="1025">
        <v>19863</v>
      </c>
      <c r="R30" s="1026"/>
      <c r="S30" s="1026"/>
      <c r="T30" s="1026"/>
      <c r="U30" s="1026"/>
      <c r="V30" s="1026">
        <v>19836</v>
      </c>
      <c r="W30" s="1026"/>
      <c r="X30" s="1026"/>
      <c r="Y30" s="1026"/>
      <c r="Z30" s="1026"/>
      <c r="AA30" s="1026">
        <v>27</v>
      </c>
      <c r="AB30" s="1026"/>
      <c r="AC30" s="1026"/>
      <c r="AD30" s="1026"/>
      <c r="AE30" s="1027"/>
      <c r="AF30" s="1022">
        <v>27</v>
      </c>
      <c r="AG30" s="1023"/>
      <c r="AH30" s="1023"/>
      <c r="AI30" s="1023"/>
      <c r="AJ30" s="1024"/>
      <c r="AK30" s="967">
        <v>9100</v>
      </c>
      <c r="AL30" s="958"/>
      <c r="AM30" s="958"/>
      <c r="AN30" s="958"/>
      <c r="AO30" s="958"/>
      <c r="AP30" s="958" t="s">
        <v>549</v>
      </c>
      <c r="AQ30" s="958"/>
      <c r="AR30" s="958"/>
      <c r="AS30" s="958"/>
      <c r="AT30" s="958"/>
      <c r="AU30" s="958" t="s">
        <v>549</v>
      </c>
      <c r="AV30" s="958"/>
      <c r="AW30" s="958"/>
      <c r="AX30" s="958"/>
      <c r="AY30" s="958"/>
      <c r="AZ30" s="1028" t="s">
        <v>549</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15">
      <c r="A31" s="225">
        <v>4</v>
      </c>
      <c r="B31" s="1017" t="s">
        <v>550</v>
      </c>
      <c r="C31" s="1018"/>
      <c r="D31" s="1018"/>
      <c r="E31" s="1018"/>
      <c r="F31" s="1018"/>
      <c r="G31" s="1018"/>
      <c r="H31" s="1018"/>
      <c r="I31" s="1018"/>
      <c r="J31" s="1018"/>
      <c r="K31" s="1018"/>
      <c r="L31" s="1018"/>
      <c r="M31" s="1018"/>
      <c r="N31" s="1018"/>
      <c r="O31" s="1018"/>
      <c r="P31" s="1019"/>
      <c r="Q31" s="1025" t="s">
        <v>549</v>
      </c>
      <c r="R31" s="1026"/>
      <c r="S31" s="1026"/>
      <c r="T31" s="1026"/>
      <c r="U31" s="1026"/>
      <c r="V31" s="1026" t="s">
        <v>549</v>
      </c>
      <c r="W31" s="1026"/>
      <c r="X31" s="1026"/>
      <c r="Y31" s="1026"/>
      <c r="Z31" s="1026"/>
      <c r="AA31" s="1026" t="s">
        <v>549</v>
      </c>
      <c r="AB31" s="1026"/>
      <c r="AC31" s="1026"/>
      <c r="AD31" s="1026"/>
      <c r="AE31" s="1027"/>
      <c r="AF31" s="1022" t="s">
        <v>549</v>
      </c>
      <c r="AG31" s="1023"/>
      <c r="AH31" s="1023"/>
      <c r="AI31" s="1023"/>
      <c r="AJ31" s="1024"/>
      <c r="AK31" s="967" t="s">
        <v>549</v>
      </c>
      <c r="AL31" s="958"/>
      <c r="AM31" s="958"/>
      <c r="AN31" s="958"/>
      <c r="AO31" s="958"/>
      <c r="AP31" s="958">
        <v>296</v>
      </c>
      <c r="AQ31" s="958"/>
      <c r="AR31" s="958"/>
      <c r="AS31" s="958"/>
      <c r="AT31" s="958"/>
      <c r="AU31" s="958">
        <v>296</v>
      </c>
      <c r="AV31" s="958"/>
      <c r="AW31" s="958"/>
      <c r="AX31" s="958"/>
      <c r="AY31" s="958"/>
      <c r="AZ31" s="1028" t="s">
        <v>549</v>
      </c>
      <c r="BA31" s="1028"/>
      <c r="BB31" s="1028"/>
      <c r="BC31" s="1028"/>
      <c r="BD31" s="1028"/>
      <c r="BE31" s="959"/>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15">
      <c r="A32" s="225">
        <v>5</v>
      </c>
      <c r="B32" s="1017"/>
      <c r="C32" s="1018"/>
      <c r="D32" s="1018"/>
      <c r="E32" s="1018"/>
      <c r="F32" s="1018"/>
      <c r="G32" s="1018"/>
      <c r="H32" s="1018"/>
      <c r="I32" s="1018"/>
      <c r="J32" s="1018"/>
      <c r="K32" s="1018"/>
      <c r="L32" s="1018"/>
      <c r="M32" s="1018"/>
      <c r="N32" s="1018"/>
      <c r="O32" s="1018"/>
      <c r="P32" s="1019"/>
      <c r="Q32" s="1025"/>
      <c r="R32" s="1026"/>
      <c r="S32" s="1026"/>
      <c r="T32" s="1026"/>
      <c r="U32" s="1026"/>
      <c r="V32" s="1026"/>
      <c r="W32" s="1026"/>
      <c r="X32" s="1026"/>
      <c r="Y32" s="1026"/>
      <c r="Z32" s="1026"/>
      <c r="AA32" s="1026"/>
      <c r="AB32" s="1026"/>
      <c r="AC32" s="1026"/>
      <c r="AD32" s="1026"/>
      <c r="AE32" s="1027"/>
      <c r="AF32" s="1022"/>
      <c r="AG32" s="1023"/>
      <c r="AH32" s="1023"/>
      <c r="AI32" s="1023"/>
      <c r="AJ32" s="1024"/>
      <c r="AK32" s="967"/>
      <c r="AL32" s="958"/>
      <c r="AM32" s="958"/>
      <c r="AN32" s="958"/>
      <c r="AO32" s="958"/>
      <c r="AP32" s="958"/>
      <c r="AQ32" s="958"/>
      <c r="AR32" s="958"/>
      <c r="AS32" s="958"/>
      <c r="AT32" s="958"/>
      <c r="AU32" s="958"/>
      <c r="AV32" s="958"/>
      <c r="AW32" s="958"/>
      <c r="AX32" s="958"/>
      <c r="AY32" s="958"/>
      <c r="AZ32" s="1028"/>
      <c r="BA32" s="1028"/>
      <c r="BB32" s="1028"/>
      <c r="BC32" s="1028"/>
      <c r="BD32" s="1028"/>
      <c r="BE32" s="959"/>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15">
      <c r="A33" s="225">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15">
      <c r="A34" s="225">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15">
      <c r="A35" s="225">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15">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15">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15">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15">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15">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15">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15">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15">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15">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15">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15">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15">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15">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15">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15">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15">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15">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15">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15">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15">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15">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15">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15">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15">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15">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15">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391</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
      <c r="A63" s="223" t="s">
        <v>376</v>
      </c>
      <c r="B63" s="924" t="s">
        <v>392</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1081</v>
      </c>
      <c r="AG63" s="946"/>
      <c r="AH63" s="946"/>
      <c r="AI63" s="946"/>
      <c r="AJ63" s="1009"/>
      <c r="AK63" s="1010"/>
      <c r="AL63" s="950"/>
      <c r="AM63" s="950"/>
      <c r="AN63" s="950"/>
      <c r="AO63" s="950"/>
      <c r="AP63" s="946">
        <v>296</v>
      </c>
      <c r="AQ63" s="946"/>
      <c r="AR63" s="946"/>
      <c r="AS63" s="946"/>
      <c r="AT63" s="946"/>
      <c r="AU63" s="946">
        <v>296</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
      <c r="A65" s="214" t="s">
        <v>393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15">
      <c r="A66" s="982" t="s">
        <v>394</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395</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15">
      <c r="A68" s="219">
        <v>1</v>
      </c>
      <c r="B68" s="972" t="s">
        <v>557</v>
      </c>
      <c r="C68" s="973"/>
      <c r="D68" s="973"/>
      <c r="E68" s="973"/>
      <c r="F68" s="973"/>
      <c r="G68" s="973"/>
      <c r="H68" s="973"/>
      <c r="I68" s="973"/>
      <c r="J68" s="973"/>
      <c r="K68" s="973"/>
      <c r="L68" s="973"/>
      <c r="M68" s="973"/>
      <c r="N68" s="973"/>
      <c r="O68" s="973"/>
      <c r="P68" s="974"/>
      <c r="Q68" s="975">
        <v>9139</v>
      </c>
      <c r="R68" s="969">
        <v>7961</v>
      </c>
      <c r="S68" s="969">
        <v>7961</v>
      </c>
      <c r="T68" s="969">
        <v>7961</v>
      </c>
      <c r="U68" s="969">
        <v>7961</v>
      </c>
      <c r="V68" s="969">
        <v>8458</v>
      </c>
      <c r="W68" s="969">
        <v>7475</v>
      </c>
      <c r="X68" s="969">
        <v>7475</v>
      </c>
      <c r="Y68" s="969">
        <v>7475</v>
      </c>
      <c r="Z68" s="969">
        <v>7475</v>
      </c>
      <c r="AA68" s="969">
        <v>681</v>
      </c>
      <c r="AB68" s="969">
        <v>486</v>
      </c>
      <c r="AC68" s="969">
        <v>486</v>
      </c>
      <c r="AD68" s="969">
        <v>486</v>
      </c>
      <c r="AE68" s="969">
        <v>486</v>
      </c>
      <c r="AF68" s="969">
        <v>681</v>
      </c>
      <c r="AG68" s="969">
        <v>486</v>
      </c>
      <c r="AH68" s="969">
        <v>486</v>
      </c>
      <c r="AI68" s="969">
        <v>486</v>
      </c>
      <c r="AJ68" s="969">
        <v>486</v>
      </c>
      <c r="AK68" s="969">
        <v>92</v>
      </c>
      <c r="AL68" s="969"/>
      <c r="AM68" s="969"/>
      <c r="AN68" s="969"/>
      <c r="AO68" s="969"/>
      <c r="AP68" s="969">
        <v>2895</v>
      </c>
      <c r="AQ68" s="969">
        <v>4476</v>
      </c>
      <c r="AR68" s="969">
        <v>4476</v>
      </c>
      <c r="AS68" s="969">
        <v>4476</v>
      </c>
      <c r="AT68" s="969">
        <v>4476</v>
      </c>
      <c r="AU68" s="969">
        <v>124</v>
      </c>
      <c r="AV68" s="969">
        <v>192</v>
      </c>
      <c r="AW68" s="969">
        <v>192</v>
      </c>
      <c r="AX68" s="969">
        <v>192</v>
      </c>
      <c r="AY68" s="969">
        <v>192</v>
      </c>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15">
      <c r="A69" s="221">
        <v>2</v>
      </c>
      <c r="B69" s="961" t="s">
        <v>558</v>
      </c>
      <c r="C69" s="962"/>
      <c r="D69" s="962"/>
      <c r="E69" s="962"/>
      <c r="F69" s="962"/>
      <c r="G69" s="962"/>
      <c r="H69" s="962"/>
      <c r="I69" s="962"/>
      <c r="J69" s="962"/>
      <c r="K69" s="962"/>
      <c r="L69" s="962"/>
      <c r="M69" s="962"/>
      <c r="N69" s="962"/>
      <c r="O69" s="962"/>
      <c r="P69" s="963"/>
      <c r="Q69" s="964">
        <v>217938</v>
      </c>
      <c r="R69" s="958">
        <v>144168</v>
      </c>
      <c r="S69" s="958">
        <v>144168</v>
      </c>
      <c r="T69" s="958">
        <v>144168</v>
      </c>
      <c r="U69" s="958">
        <v>144168</v>
      </c>
      <c r="V69" s="958">
        <v>200432</v>
      </c>
      <c r="W69" s="958">
        <v>138019</v>
      </c>
      <c r="X69" s="958">
        <v>138019</v>
      </c>
      <c r="Y69" s="958">
        <v>138019</v>
      </c>
      <c r="Z69" s="958">
        <v>138019</v>
      </c>
      <c r="AA69" s="958">
        <v>17506</v>
      </c>
      <c r="AB69" s="958">
        <v>6149</v>
      </c>
      <c r="AC69" s="958">
        <v>6149</v>
      </c>
      <c r="AD69" s="958">
        <v>6149</v>
      </c>
      <c r="AE69" s="958">
        <v>6149</v>
      </c>
      <c r="AF69" s="958">
        <v>40895</v>
      </c>
      <c r="AG69" s="958">
        <v>32354</v>
      </c>
      <c r="AH69" s="958">
        <v>32354</v>
      </c>
      <c r="AI69" s="958">
        <v>32354</v>
      </c>
      <c r="AJ69" s="958">
        <v>32354</v>
      </c>
      <c r="AK69" s="958" t="s">
        <v>484</v>
      </c>
      <c r="AL69" s="958"/>
      <c r="AM69" s="958"/>
      <c r="AN69" s="958"/>
      <c r="AO69" s="958"/>
      <c r="AP69" s="958" t="s">
        <v>484</v>
      </c>
      <c r="AQ69" s="958"/>
      <c r="AR69" s="958"/>
      <c r="AS69" s="958"/>
      <c r="AT69" s="958"/>
      <c r="AU69" s="958" t="s">
        <v>484</v>
      </c>
      <c r="AV69" s="958"/>
      <c r="AW69" s="958"/>
      <c r="AX69" s="958"/>
      <c r="AY69" s="958"/>
      <c r="AZ69" s="959" t="s">
        <v>562</v>
      </c>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15">
      <c r="A70" s="221">
        <v>3</v>
      </c>
      <c r="B70" s="961" t="s">
        <v>559</v>
      </c>
      <c r="C70" s="962"/>
      <c r="D70" s="962"/>
      <c r="E70" s="962"/>
      <c r="F70" s="962"/>
      <c r="G70" s="962"/>
      <c r="H70" s="962"/>
      <c r="I70" s="962"/>
      <c r="J70" s="962"/>
      <c r="K70" s="962"/>
      <c r="L70" s="962"/>
      <c r="M70" s="962"/>
      <c r="N70" s="962"/>
      <c r="O70" s="962"/>
      <c r="P70" s="963"/>
      <c r="Q70" s="964">
        <v>101278</v>
      </c>
      <c r="R70" s="958">
        <v>76940</v>
      </c>
      <c r="S70" s="958">
        <v>76940</v>
      </c>
      <c r="T70" s="958">
        <v>76940</v>
      </c>
      <c r="U70" s="958">
        <v>76940</v>
      </c>
      <c r="V70" s="958">
        <v>98372</v>
      </c>
      <c r="W70" s="958">
        <v>73165</v>
      </c>
      <c r="X70" s="958">
        <v>73165</v>
      </c>
      <c r="Y70" s="958">
        <v>73165</v>
      </c>
      <c r="Z70" s="958">
        <v>73165</v>
      </c>
      <c r="AA70" s="958">
        <v>2906</v>
      </c>
      <c r="AB70" s="958">
        <v>3775</v>
      </c>
      <c r="AC70" s="958">
        <v>3775</v>
      </c>
      <c r="AD70" s="958">
        <v>3775</v>
      </c>
      <c r="AE70" s="958">
        <v>3775</v>
      </c>
      <c r="AF70" s="958">
        <v>2874</v>
      </c>
      <c r="AG70" s="958">
        <v>3775</v>
      </c>
      <c r="AH70" s="958">
        <v>3775</v>
      </c>
      <c r="AI70" s="958">
        <v>3775</v>
      </c>
      <c r="AJ70" s="958">
        <v>3775</v>
      </c>
      <c r="AK70" s="958">
        <v>3777</v>
      </c>
      <c r="AL70" s="958">
        <v>7300</v>
      </c>
      <c r="AM70" s="958">
        <v>7300</v>
      </c>
      <c r="AN70" s="958">
        <v>7300</v>
      </c>
      <c r="AO70" s="958">
        <v>7300</v>
      </c>
      <c r="AP70" s="958">
        <v>85217</v>
      </c>
      <c r="AQ70" s="958">
        <v>42318</v>
      </c>
      <c r="AR70" s="958">
        <v>42318</v>
      </c>
      <c r="AS70" s="958">
        <v>42318</v>
      </c>
      <c r="AT70" s="958">
        <v>42318</v>
      </c>
      <c r="AU70" s="958">
        <v>4346</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15">
      <c r="A71" s="221">
        <v>4</v>
      </c>
      <c r="B71" s="961" t="s">
        <v>560</v>
      </c>
      <c r="C71" s="962"/>
      <c r="D71" s="962"/>
      <c r="E71" s="962"/>
      <c r="F71" s="962"/>
      <c r="G71" s="962"/>
      <c r="H71" s="962"/>
      <c r="I71" s="962"/>
      <c r="J71" s="962"/>
      <c r="K71" s="962"/>
      <c r="L71" s="962"/>
      <c r="M71" s="962"/>
      <c r="N71" s="962"/>
      <c r="O71" s="962"/>
      <c r="P71" s="963"/>
      <c r="Q71" s="964">
        <v>11048</v>
      </c>
      <c r="R71" s="958">
        <v>6933</v>
      </c>
      <c r="S71" s="958">
        <v>6933</v>
      </c>
      <c r="T71" s="958">
        <v>6933</v>
      </c>
      <c r="U71" s="958">
        <v>6933</v>
      </c>
      <c r="V71" s="958">
        <v>10962</v>
      </c>
      <c r="W71" s="958">
        <v>6850</v>
      </c>
      <c r="X71" s="958">
        <v>6850</v>
      </c>
      <c r="Y71" s="958">
        <v>6850</v>
      </c>
      <c r="Z71" s="958">
        <v>6850</v>
      </c>
      <c r="AA71" s="958">
        <v>86</v>
      </c>
      <c r="AB71" s="958">
        <v>82</v>
      </c>
      <c r="AC71" s="958">
        <v>82</v>
      </c>
      <c r="AD71" s="958">
        <v>82</v>
      </c>
      <c r="AE71" s="958">
        <v>82</v>
      </c>
      <c r="AF71" s="958">
        <v>86</v>
      </c>
      <c r="AG71" s="958">
        <v>82</v>
      </c>
      <c r="AH71" s="958">
        <v>82</v>
      </c>
      <c r="AI71" s="958">
        <v>82</v>
      </c>
      <c r="AJ71" s="958">
        <v>82</v>
      </c>
      <c r="AK71" s="958">
        <v>4624</v>
      </c>
      <c r="AL71" s="958">
        <v>2485</v>
      </c>
      <c r="AM71" s="958">
        <v>2485</v>
      </c>
      <c r="AN71" s="958">
        <v>2485</v>
      </c>
      <c r="AO71" s="958">
        <v>2485</v>
      </c>
      <c r="AP71" s="958" t="s">
        <v>484</v>
      </c>
      <c r="AQ71" s="958"/>
      <c r="AR71" s="958"/>
      <c r="AS71" s="958"/>
      <c r="AT71" s="958"/>
      <c r="AU71" s="958" t="s">
        <v>484</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15">
      <c r="A72" s="221">
        <v>5</v>
      </c>
      <c r="B72" s="961" t="s">
        <v>561</v>
      </c>
      <c r="C72" s="962"/>
      <c r="D72" s="962"/>
      <c r="E72" s="962"/>
      <c r="F72" s="962"/>
      <c r="G72" s="962"/>
      <c r="H72" s="962"/>
      <c r="I72" s="962"/>
      <c r="J72" s="962"/>
      <c r="K72" s="962"/>
      <c r="L72" s="962"/>
      <c r="M72" s="962"/>
      <c r="N72" s="962"/>
      <c r="O72" s="962"/>
      <c r="P72" s="963"/>
      <c r="Q72" s="964">
        <v>1656633</v>
      </c>
      <c r="R72" s="958">
        <v>1385861</v>
      </c>
      <c r="S72" s="958">
        <v>1385861</v>
      </c>
      <c r="T72" s="958">
        <v>1385861</v>
      </c>
      <c r="U72" s="958">
        <v>1385861</v>
      </c>
      <c r="V72" s="958">
        <v>1631442</v>
      </c>
      <c r="W72" s="958">
        <v>1346246</v>
      </c>
      <c r="X72" s="958">
        <v>1346246</v>
      </c>
      <c r="Y72" s="958">
        <v>1346246</v>
      </c>
      <c r="Z72" s="958">
        <v>1346246</v>
      </c>
      <c r="AA72" s="958">
        <v>25191</v>
      </c>
      <c r="AB72" s="958">
        <v>39615</v>
      </c>
      <c r="AC72" s="958">
        <v>39615</v>
      </c>
      <c r="AD72" s="958">
        <v>39615</v>
      </c>
      <c r="AE72" s="958">
        <v>39615</v>
      </c>
      <c r="AF72" s="958">
        <v>25191</v>
      </c>
      <c r="AG72" s="958">
        <v>39615</v>
      </c>
      <c r="AH72" s="958">
        <v>39615</v>
      </c>
      <c r="AI72" s="958">
        <v>39615</v>
      </c>
      <c r="AJ72" s="958">
        <v>39615</v>
      </c>
      <c r="AK72" s="958">
        <v>23240</v>
      </c>
      <c r="AL72" s="958"/>
      <c r="AM72" s="958"/>
      <c r="AN72" s="958"/>
      <c r="AO72" s="958"/>
      <c r="AP72" s="958" t="s">
        <v>484</v>
      </c>
      <c r="AQ72" s="958"/>
      <c r="AR72" s="958"/>
      <c r="AS72" s="958"/>
      <c r="AT72" s="958"/>
      <c r="AU72" s="958" t="s">
        <v>484</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15">
      <c r="A73" s="221">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15">
      <c r="A74" s="221">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15">
      <c r="A75" s="221">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15">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15">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15">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15">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15">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15">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15">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15">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15">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15">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15">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15">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
      <c r="A88" s="223" t="s">
        <v>376</v>
      </c>
      <c r="B88" s="924" t="s">
        <v>396</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69728</v>
      </c>
      <c r="AG88" s="946"/>
      <c r="AH88" s="946"/>
      <c r="AI88" s="946"/>
      <c r="AJ88" s="946"/>
      <c r="AK88" s="950"/>
      <c r="AL88" s="950"/>
      <c r="AM88" s="950"/>
      <c r="AN88" s="950"/>
      <c r="AO88" s="950"/>
      <c r="AP88" s="946">
        <v>88111</v>
      </c>
      <c r="AQ88" s="946"/>
      <c r="AR88" s="946"/>
      <c r="AS88" s="946"/>
      <c r="AT88" s="946"/>
      <c r="AU88" s="946">
        <v>4471</v>
      </c>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24" t="s">
        <v>397</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422</v>
      </c>
      <c r="CS102" s="940"/>
      <c r="CT102" s="940"/>
      <c r="CU102" s="940"/>
      <c r="CV102" s="941"/>
      <c r="CW102" s="939">
        <v>615</v>
      </c>
      <c r="CX102" s="940"/>
      <c r="CY102" s="940"/>
      <c r="CZ102" s="940"/>
      <c r="DA102" s="941"/>
      <c r="DB102" s="939">
        <v>12639</v>
      </c>
      <c r="DC102" s="940"/>
      <c r="DD102" s="940"/>
      <c r="DE102" s="940"/>
      <c r="DF102" s="941"/>
      <c r="DG102" s="939">
        <v>14480</v>
      </c>
      <c r="DH102" s="940"/>
      <c r="DI102" s="940"/>
      <c r="DJ102" s="940"/>
      <c r="DK102" s="941"/>
      <c r="DL102" s="939" t="s">
        <v>549</v>
      </c>
      <c r="DM102" s="940"/>
      <c r="DN102" s="940"/>
      <c r="DO102" s="940"/>
      <c r="DP102" s="941"/>
      <c r="DQ102" s="939" t="s">
        <v>549</v>
      </c>
      <c r="DR102" s="940"/>
      <c r="DS102" s="940"/>
      <c r="DT102" s="940"/>
      <c r="DU102" s="941"/>
      <c r="DV102" s="924"/>
      <c r="DW102" s="925"/>
      <c r="DX102" s="925"/>
      <c r="DY102" s="925"/>
      <c r="DZ102" s="926"/>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398</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399</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29" t="s">
        <v>402</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403</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15">
      <c r="A109" s="882" t="s">
        <v>404</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405</v>
      </c>
      <c r="AB109" s="883"/>
      <c r="AC109" s="883"/>
      <c r="AD109" s="883"/>
      <c r="AE109" s="884"/>
      <c r="AF109" s="885" t="s">
        <v>406</v>
      </c>
      <c r="AG109" s="883"/>
      <c r="AH109" s="883"/>
      <c r="AI109" s="883"/>
      <c r="AJ109" s="884"/>
      <c r="AK109" s="885" t="s">
        <v>294</v>
      </c>
      <c r="AL109" s="883"/>
      <c r="AM109" s="883"/>
      <c r="AN109" s="883"/>
      <c r="AO109" s="884"/>
      <c r="AP109" s="885" t="s">
        <v>407</v>
      </c>
      <c r="AQ109" s="883"/>
      <c r="AR109" s="883"/>
      <c r="AS109" s="883"/>
      <c r="AT109" s="916"/>
      <c r="AU109" s="882" t="s">
        <v>404</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405</v>
      </c>
      <c r="BR109" s="883"/>
      <c r="BS109" s="883"/>
      <c r="BT109" s="883"/>
      <c r="BU109" s="884"/>
      <c r="BV109" s="885" t="s">
        <v>406</v>
      </c>
      <c r="BW109" s="883"/>
      <c r="BX109" s="883"/>
      <c r="BY109" s="883"/>
      <c r="BZ109" s="884"/>
      <c r="CA109" s="885" t="s">
        <v>294</v>
      </c>
      <c r="CB109" s="883"/>
      <c r="CC109" s="883"/>
      <c r="CD109" s="883"/>
      <c r="CE109" s="884"/>
      <c r="CF109" s="923" t="s">
        <v>407</v>
      </c>
      <c r="CG109" s="923"/>
      <c r="CH109" s="923"/>
      <c r="CI109" s="923"/>
      <c r="CJ109" s="923"/>
      <c r="CK109" s="885" t="s">
        <v>408</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405</v>
      </c>
      <c r="DH109" s="883"/>
      <c r="DI109" s="883"/>
      <c r="DJ109" s="883"/>
      <c r="DK109" s="884"/>
      <c r="DL109" s="885" t="s">
        <v>406</v>
      </c>
      <c r="DM109" s="883"/>
      <c r="DN109" s="883"/>
      <c r="DO109" s="883"/>
      <c r="DP109" s="884"/>
      <c r="DQ109" s="885" t="s">
        <v>294</v>
      </c>
      <c r="DR109" s="883"/>
      <c r="DS109" s="883"/>
      <c r="DT109" s="883"/>
      <c r="DU109" s="884"/>
      <c r="DV109" s="885" t="s">
        <v>407</v>
      </c>
      <c r="DW109" s="883"/>
      <c r="DX109" s="883"/>
      <c r="DY109" s="883"/>
      <c r="DZ109" s="916"/>
    </row>
    <row r="110" spans="1:131" s="212" customFormat="1" ht="26.25" customHeight="1" x14ac:dyDescent="0.15">
      <c r="A110" s="794" t="s">
        <v>409</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3238894</v>
      </c>
      <c r="AB110" s="876"/>
      <c r="AC110" s="876"/>
      <c r="AD110" s="876"/>
      <c r="AE110" s="877"/>
      <c r="AF110" s="878">
        <v>3288090</v>
      </c>
      <c r="AG110" s="876"/>
      <c r="AH110" s="876"/>
      <c r="AI110" s="876"/>
      <c r="AJ110" s="877"/>
      <c r="AK110" s="878">
        <v>3344233</v>
      </c>
      <c r="AL110" s="876"/>
      <c r="AM110" s="876"/>
      <c r="AN110" s="876"/>
      <c r="AO110" s="877"/>
      <c r="AP110" s="879">
        <v>1.7</v>
      </c>
      <c r="AQ110" s="880"/>
      <c r="AR110" s="880"/>
      <c r="AS110" s="880"/>
      <c r="AT110" s="881"/>
      <c r="AU110" s="917" t="s">
        <v>69</v>
      </c>
      <c r="AV110" s="918"/>
      <c r="AW110" s="918"/>
      <c r="AX110" s="918"/>
      <c r="AY110" s="918"/>
      <c r="AZ110" s="847" t="s">
        <v>410</v>
      </c>
      <c r="BA110" s="795"/>
      <c r="BB110" s="795"/>
      <c r="BC110" s="795"/>
      <c r="BD110" s="795"/>
      <c r="BE110" s="795"/>
      <c r="BF110" s="795"/>
      <c r="BG110" s="795"/>
      <c r="BH110" s="795"/>
      <c r="BI110" s="795"/>
      <c r="BJ110" s="795"/>
      <c r="BK110" s="795"/>
      <c r="BL110" s="795"/>
      <c r="BM110" s="795"/>
      <c r="BN110" s="795"/>
      <c r="BO110" s="795"/>
      <c r="BP110" s="796"/>
      <c r="BQ110" s="848">
        <v>59219955</v>
      </c>
      <c r="BR110" s="829"/>
      <c r="BS110" s="829"/>
      <c r="BT110" s="829"/>
      <c r="BU110" s="829"/>
      <c r="BV110" s="829">
        <v>55690422</v>
      </c>
      <c r="BW110" s="829"/>
      <c r="BX110" s="829"/>
      <c r="BY110" s="829"/>
      <c r="BZ110" s="829"/>
      <c r="CA110" s="829">
        <v>54461300</v>
      </c>
      <c r="CB110" s="829"/>
      <c r="CC110" s="829"/>
      <c r="CD110" s="829"/>
      <c r="CE110" s="829"/>
      <c r="CF110" s="853">
        <v>28</v>
      </c>
      <c r="CG110" s="854"/>
      <c r="CH110" s="854"/>
      <c r="CI110" s="854"/>
      <c r="CJ110" s="854"/>
      <c r="CK110" s="913" t="s">
        <v>411</v>
      </c>
      <c r="CL110" s="806"/>
      <c r="CM110" s="847" t="s">
        <v>412</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15">
      <c r="A111" s="761" t="s">
        <v>413</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414</v>
      </c>
      <c r="BA111" s="739"/>
      <c r="BB111" s="739"/>
      <c r="BC111" s="739"/>
      <c r="BD111" s="739"/>
      <c r="BE111" s="739"/>
      <c r="BF111" s="739"/>
      <c r="BG111" s="739"/>
      <c r="BH111" s="739"/>
      <c r="BI111" s="739"/>
      <c r="BJ111" s="739"/>
      <c r="BK111" s="739"/>
      <c r="BL111" s="739"/>
      <c r="BM111" s="739"/>
      <c r="BN111" s="739"/>
      <c r="BO111" s="739"/>
      <c r="BP111" s="740"/>
      <c r="BQ111" s="803">
        <v>28887057</v>
      </c>
      <c r="BR111" s="804"/>
      <c r="BS111" s="804"/>
      <c r="BT111" s="804"/>
      <c r="BU111" s="804"/>
      <c r="BV111" s="804">
        <v>30046793</v>
      </c>
      <c r="BW111" s="804"/>
      <c r="BX111" s="804"/>
      <c r="BY111" s="804"/>
      <c r="BZ111" s="804"/>
      <c r="CA111" s="804">
        <v>27655486</v>
      </c>
      <c r="CB111" s="804"/>
      <c r="CC111" s="804"/>
      <c r="CD111" s="804"/>
      <c r="CE111" s="804"/>
      <c r="CF111" s="862">
        <v>14.2</v>
      </c>
      <c r="CG111" s="863"/>
      <c r="CH111" s="863"/>
      <c r="CI111" s="863"/>
      <c r="CJ111" s="863"/>
      <c r="CK111" s="914"/>
      <c r="CL111" s="808"/>
      <c r="CM111" s="802" t="s">
        <v>415</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15">
      <c r="A112" s="899" t="s">
        <v>416</v>
      </c>
      <c r="B112" s="900"/>
      <c r="C112" s="739" t="s">
        <v>417</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v>558110</v>
      </c>
      <c r="AB112" s="767"/>
      <c r="AC112" s="767"/>
      <c r="AD112" s="767"/>
      <c r="AE112" s="768"/>
      <c r="AF112" s="769">
        <v>527237</v>
      </c>
      <c r="AG112" s="767"/>
      <c r="AH112" s="767"/>
      <c r="AI112" s="767"/>
      <c r="AJ112" s="768"/>
      <c r="AK112" s="769">
        <v>521737</v>
      </c>
      <c r="AL112" s="767"/>
      <c r="AM112" s="767"/>
      <c r="AN112" s="767"/>
      <c r="AO112" s="768"/>
      <c r="AP112" s="811">
        <v>0.3</v>
      </c>
      <c r="AQ112" s="812"/>
      <c r="AR112" s="812"/>
      <c r="AS112" s="812"/>
      <c r="AT112" s="813"/>
      <c r="AU112" s="919"/>
      <c r="AV112" s="920"/>
      <c r="AW112" s="920"/>
      <c r="AX112" s="920"/>
      <c r="AY112" s="920"/>
      <c r="AZ112" s="802" t="s">
        <v>418</v>
      </c>
      <c r="BA112" s="739"/>
      <c r="BB112" s="739"/>
      <c r="BC112" s="739"/>
      <c r="BD112" s="739"/>
      <c r="BE112" s="739"/>
      <c r="BF112" s="739"/>
      <c r="BG112" s="739"/>
      <c r="BH112" s="739"/>
      <c r="BI112" s="739"/>
      <c r="BJ112" s="739"/>
      <c r="BK112" s="739"/>
      <c r="BL112" s="739"/>
      <c r="BM112" s="739"/>
      <c r="BN112" s="739"/>
      <c r="BO112" s="739"/>
      <c r="BP112" s="740"/>
      <c r="BQ112" s="803">
        <v>392565</v>
      </c>
      <c r="BR112" s="804"/>
      <c r="BS112" s="804"/>
      <c r="BT112" s="804"/>
      <c r="BU112" s="804"/>
      <c r="BV112" s="804">
        <v>342393</v>
      </c>
      <c r="BW112" s="804"/>
      <c r="BX112" s="804"/>
      <c r="BY112" s="804"/>
      <c r="BZ112" s="804"/>
      <c r="CA112" s="804">
        <v>296225</v>
      </c>
      <c r="CB112" s="804"/>
      <c r="CC112" s="804"/>
      <c r="CD112" s="804"/>
      <c r="CE112" s="804"/>
      <c r="CF112" s="862">
        <v>0.2</v>
      </c>
      <c r="CG112" s="863"/>
      <c r="CH112" s="863"/>
      <c r="CI112" s="863"/>
      <c r="CJ112" s="863"/>
      <c r="CK112" s="914"/>
      <c r="CL112" s="808"/>
      <c r="CM112" s="802" t="s">
        <v>419</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15">
      <c r="A113" s="901"/>
      <c r="B113" s="902"/>
      <c r="C113" s="739" t="s">
        <v>420</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59252</v>
      </c>
      <c r="AB113" s="906"/>
      <c r="AC113" s="906"/>
      <c r="AD113" s="906"/>
      <c r="AE113" s="907"/>
      <c r="AF113" s="908">
        <v>54103</v>
      </c>
      <c r="AG113" s="906"/>
      <c r="AH113" s="906"/>
      <c r="AI113" s="906"/>
      <c r="AJ113" s="907"/>
      <c r="AK113" s="908">
        <v>52128</v>
      </c>
      <c r="AL113" s="906"/>
      <c r="AM113" s="906"/>
      <c r="AN113" s="906"/>
      <c r="AO113" s="907"/>
      <c r="AP113" s="909">
        <v>0</v>
      </c>
      <c r="AQ113" s="910"/>
      <c r="AR113" s="910"/>
      <c r="AS113" s="910"/>
      <c r="AT113" s="911"/>
      <c r="AU113" s="919"/>
      <c r="AV113" s="920"/>
      <c r="AW113" s="920"/>
      <c r="AX113" s="920"/>
      <c r="AY113" s="920"/>
      <c r="AZ113" s="802" t="s">
        <v>421</v>
      </c>
      <c r="BA113" s="739"/>
      <c r="BB113" s="739"/>
      <c r="BC113" s="739"/>
      <c r="BD113" s="739"/>
      <c r="BE113" s="739"/>
      <c r="BF113" s="739"/>
      <c r="BG113" s="739"/>
      <c r="BH113" s="739"/>
      <c r="BI113" s="739"/>
      <c r="BJ113" s="739"/>
      <c r="BK113" s="739"/>
      <c r="BL113" s="739"/>
      <c r="BM113" s="739"/>
      <c r="BN113" s="739"/>
      <c r="BO113" s="739"/>
      <c r="BP113" s="740"/>
      <c r="BQ113" s="803">
        <v>3644383</v>
      </c>
      <c r="BR113" s="804"/>
      <c r="BS113" s="804"/>
      <c r="BT113" s="804"/>
      <c r="BU113" s="804"/>
      <c r="BV113" s="804">
        <v>3754800</v>
      </c>
      <c r="BW113" s="804"/>
      <c r="BX113" s="804"/>
      <c r="BY113" s="804"/>
      <c r="BZ113" s="804"/>
      <c r="CA113" s="804">
        <v>4470517</v>
      </c>
      <c r="CB113" s="804"/>
      <c r="CC113" s="804"/>
      <c r="CD113" s="804"/>
      <c r="CE113" s="804"/>
      <c r="CF113" s="862">
        <v>2.2999999999999998</v>
      </c>
      <c r="CG113" s="863"/>
      <c r="CH113" s="863"/>
      <c r="CI113" s="863"/>
      <c r="CJ113" s="863"/>
      <c r="CK113" s="914"/>
      <c r="CL113" s="808"/>
      <c r="CM113" s="802" t="s">
        <v>422</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15">
      <c r="A114" s="901"/>
      <c r="B114" s="902"/>
      <c r="C114" s="739" t="s">
        <v>423</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197177</v>
      </c>
      <c r="AB114" s="767"/>
      <c r="AC114" s="767"/>
      <c r="AD114" s="767"/>
      <c r="AE114" s="768"/>
      <c r="AF114" s="769">
        <v>239948</v>
      </c>
      <c r="AG114" s="767"/>
      <c r="AH114" s="767"/>
      <c r="AI114" s="767"/>
      <c r="AJ114" s="768"/>
      <c r="AK114" s="769">
        <v>324568</v>
      </c>
      <c r="AL114" s="767"/>
      <c r="AM114" s="767"/>
      <c r="AN114" s="767"/>
      <c r="AO114" s="768"/>
      <c r="AP114" s="811">
        <v>0.2</v>
      </c>
      <c r="AQ114" s="812"/>
      <c r="AR114" s="812"/>
      <c r="AS114" s="812"/>
      <c r="AT114" s="813"/>
      <c r="AU114" s="919"/>
      <c r="AV114" s="920"/>
      <c r="AW114" s="920"/>
      <c r="AX114" s="920"/>
      <c r="AY114" s="920"/>
      <c r="AZ114" s="802" t="s">
        <v>424</v>
      </c>
      <c r="BA114" s="739"/>
      <c r="BB114" s="739"/>
      <c r="BC114" s="739"/>
      <c r="BD114" s="739"/>
      <c r="BE114" s="739"/>
      <c r="BF114" s="739"/>
      <c r="BG114" s="739"/>
      <c r="BH114" s="739"/>
      <c r="BI114" s="739"/>
      <c r="BJ114" s="739"/>
      <c r="BK114" s="739"/>
      <c r="BL114" s="739"/>
      <c r="BM114" s="739"/>
      <c r="BN114" s="739"/>
      <c r="BO114" s="739"/>
      <c r="BP114" s="740"/>
      <c r="BQ114" s="803">
        <v>30614574</v>
      </c>
      <c r="BR114" s="804"/>
      <c r="BS114" s="804"/>
      <c r="BT114" s="804"/>
      <c r="BU114" s="804"/>
      <c r="BV114" s="804">
        <v>30558458</v>
      </c>
      <c r="BW114" s="804"/>
      <c r="BX114" s="804"/>
      <c r="BY114" s="804"/>
      <c r="BZ114" s="804"/>
      <c r="CA114" s="804">
        <v>28719616</v>
      </c>
      <c r="CB114" s="804"/>
      <c r="CC114" s="804"/>
      <c r="CD114" s="804"/>
      <c r="CE114" s="804"/>
      <c r="CF114" s="862">
        <v>14.8</v>
      </c>
      <c r="CG114" s="863"/>
      <c r="CH114" s="863"/>
      <c r="CI114" s="863"/>
      <c r="CJ114" s="863"/>
      <c r="CK114" s="914"/>
      <c r="CL114" s="808"/>
      <c r="CM114" s="802" t="s">
        <v>425</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15">
      <c r="A115" s="901"/>
      <c r="B115" s="902"/>
      <c r="C115" s="739" t="s">
        <v>426</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872671</v>
      </c>
      <c r="AB115" s="906"/>
      <c r="AC115" s="906"/>
      <c r="AD115" s="906"/>
      <c r="AE115" s="907"/>
      <c r="AF115" s="908">
        <v>772096</v>
      </c>
      <c r="AG115" s="906"/>
      <c r="AH115" s="906"/>
      <c r="AI115" s="906"/>
      <c r="AJ115" s="907"/>
      <c r="AK115" s="908">
        <v>1996806</v>
      </c>
      <c r="AL115" s="906"/>
      <c r="AM115" s="906"/>
      <c r="AN115" s="906"/>
      <c r="AO115" s="907"/>
      <c r="AP115" s="909">
        <v>1</v>
      </c>
      <c r="AQ115" s="910"/>
      <c r="AR115" s="910"/>
      <c r="AS115" s="910"/>
      <c r="AT115" s="911"/>
      <c r="AU115" s="919"/>
      <c r="AV115" s="920"/>
      <c r="AW115" s="920"/>
      <c r="AX115" s="920"/>
      <c r="AY115" s="920"/>
      <c r="AZ115" s="802" t="s">
        <v>427</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428</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v>28465344</v>
      </c>
      <c r="DH115" s="767"/>
      <c r="DI115" s="767"/>
      <c r="DJ115" s="767"/>
      <c r="DK115" s="768"/>
      <c r="DL115" s="769">
        <v>29677647</v>
      </c>
      <c r="DM115" s="767"/>
      <c r="DN115" s="767"/>
      <c r="DO115" s="767"/>
      <c r="DP115" s="768"/>
      <c r="DQ115" s="769">
        <v>27329127</v>
      </c>
      <c r="DR115" s="767"/>
      <c r="DS115" s="767"/>
      <c r="DT115" s="767"/>
      <c r="DU115" s="768"/>
      <c r="DV115" s="811">
        <v>14</v>
      </c>
      <c r="DW115" s="812"/>
      <c r="DX115" s="812"/>
      <c r="DY115" s="812"/>
      <c r="DZ115" s="813"/>
    </row>
    <row r="116" spans="1:130" s="212" customFormat="1" ht="26.25" customHeight="1" x14ac:dyDescent="0.15">
      <c r="A116" s="903"/>
      <c r="B116" s="904"/>
      <c r="C116" s="826" t="s">
        <v>429</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430</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431</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v>421713</v>
      </c>
      <c r="DH116" s="767"/>
      <c r="DI116" s="767"/>
      <c r="DJ116" s="767"/>
      <c r="DK116" s="768"/>
      <c r="DL116" s="769">
        <v>369146</v>
      </c>
      <c r="DM116" s="767"/>
      <c r="DN116" s="767"/>
      <c r="DO116" s="767"/>
      <c r="DP116" s="768"/>
      <c r="DQ116" s="769">
        <v>326359</v>
      </c>
      <c r="DR116" s="767"/>
      <c r="DS116" s="767"/>
      <c r="DT116" s="767"/>
      <c r="DU116" s="768"/>
      <c r="DV116" s="811">
        <v>0.2</v>
      </c>
      <c r="DW116" s="812"/>
      <c r="DX116" s="812"/>
      <c r="DY116" s="812"/>
      <c r="DZ116" s="813"/>
    </row>
    <row r="117" spans="1:130" s="212" customFormat="1" ht="26.25" customHeight="1" x14ac:dyDescent="0.15">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432</v>
      </c>
      <c r="Z117" s="884"/>
      <c r="AA117" s="889">
        <v>4926104</v>
      </c>
      <c r="AB117" s="890"/>
      <c r="AC117" s="890"/>
      <c r="AD117" s="890"/>
      <c r="AE117" s="891"/>
      <c r="AF117" s="892">
        <v>4881474</v>
      </c>
      <c r="AG117" s="890"/>
      <c r="AH117" s="890"/>
      <c r="AI117" s="890"/>
      <c r="AJ117" s="891"/>
      <c r="AK117" s="892">
        <v>6239472</v>
      </c>
      <c r="AL117" s="890"/>
      <c r="AM117" s="890"/>
      <c r="AN117" s="890"/>
      <c r="AO117" s="891"/>
      <c r="AP117" s="893"/>
      <c r="AQ117" s="894"/>
      <c r="AR117" s="894"/>
      <c r="AS117" s="894"/>
      <c r="AT117" s="895"/>
      <c r="AU117" s="919"/>
      <c r="AV117" s="920"/>
      <c r="AW117" s="920"/>
      <c r="AX117" s="920"/>
      <c r="AY117" s="920"/>
      <c r="AZ117" s="850" t="s">
        <v>433</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434</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15">
      <c r="A118" s="882" t="s">
        <v>408</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405</v>
      </c>
      <c r="AB118" s="883"/>
      <c r="AC118" s="883"/>
      <c r="AD118" s="883"/>
      <c r="AE118" s="884"/>
      <c r="AF118" s="885" t="s">
        <v>406</v>
      </c>
      <c r="AG118" s="883"/>
      <c r="AH118" s="883"/>
      <c r="AI118" s="883"/>
      <c r="AJ118" s="884"/>
      <c r="AK118" s="885" t="s">
        <v>294</v>
      </c>
      <c r="AL118" s="883"/>
      <c r="AM118" s="883"/>
      <c r="AN118" s="883"/>
      <c r="AO118" s="884"/>
      <c r="AP118" s="886" t="s">
        <v>407</v>
      </c>
      <c r="AQ118" s="887"/>
      <c r="AR118" s="887"/>
      <c r="AS118" s="887"/>
      <c r="AT118" s="888"/>
      <c r="AU118" s="919"/>
      <c r="AV118" s="920"/>
      <c r="AW118" s="920"/>
      <c r="AX118" s="920"/>
      <c r="AY118" s="920"/>
      <c r="AZ118" s="825" t="s">
        <v>435</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436</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15">
      <c r="A119" s="805" t="s">
        <v>411</v>
      </c>
      <c r="B119" s="806"/>
      <c r="C119" s="847" t="s">
        <v>412</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437</v>
      </c>
      <c r="BP119" s="865"/>
      <c r="BQ119" s="866">
        <v>122758534</v>
      </c>
      <c r="BR119" s="832"/>
      <c r="BS119" s="832"/>
      <c r="BT119" s="832"/>
      <c r="BU119" s="832"/>
      <c r="BV119" s="832">
        <v>120392866</v>
      </c>
      <c r="BW119" s="832"/>
      <c r="BX119" s="832"/>
      <c r="BY119" s="832"/>
      <c r="BZ119" s="832"/>
      <c r="CA119" s="832">
        <v>115603144</v>
      </c>
      <c r="CB119" s="832"/>
      <c r="CC119" s="832"/>
      <c r="CD119" s="832"/>
      <c r="CE119" s="832"/>
      <c r="CF119" s="735"/>
      <c r="CG119" s="736"/>
      <c r="CH119" s="736"/>
      <c r="CI119" s="736"/>
      <c r="CJ119" s="821"/>
      <c r="CK119" s="915"/>
      <c r="CL119" s="810"/>
      <c r="CM119" s="825" t="s">
        <v>438</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15">
      <c r="A120" s="807"/>
      <c r="B120" s="808"/>
      <c r="C120" s="802" t="s">
        <v>415</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439</v>
      </c>
      <c r="AV120" s="868"/>
      <c r="AW120" s="868"/>
      <c r="AX120" s="868"/>
      <c r="AY120" s="869"/>
      <c r="AZ120" s="847" t="s">
        <v>440</v>
      </c>
      <c r="BA120" s="795"/>
      <c r="BB120" s="795"/>
      <c r="BC120" s="795"/>
      <c r="BD120" s="795"/>
      <c r="BE120" s="795"/>
      <c r="BF120" s="795"/>
      <c r="BG120" s="795"/>
      <c r="BH120" s="795"/>
      <c r="BI120" s="795"/>
      <c r="BJ120" s="795"/>
      <c r="BK120" s="795"/>
      <c r="BL120" s="795"/>
      <c r="BM120" s="795"/>
      <c r="BN120" s="795"/>
      <c r="BO120" s="795"/>
      <c r="BP120" s="796"/>
      <c r="BQ120" s="848">
        <v>123970916</v>
      </c>
      <c r="BR120" s="829"/>
      <c r="BS120" s="829"/>
      <c r="BT120" s="829"/>
      <c r="BU120" s="829"/>
      <c r="BV120" s="829">
        <v>127472983</v>
      </c>
      <c r="BW120" s="829"/>
      <c r="BX120" s="829"/>
      <c r="BY120" s="829"/>
      <c r="BZ120" s="829"/>
      <c r="CA120" s="829">
        <v>138460714</v>
      </c>
      <c r="CB120" s="829"/>
      <c r="CC120" s="829"/>
      <c r="CD120" s="829"/>
      <c r="CE120" s="829"/>
      <c r="CF120" s="853">
        <v>71.099999999999994</v>
      </c>
      <c r="CG120" s="854"/>
      <c r="CH120" s="854"/>
      <c r="CI120" s="854"/>
      <c r="CJ120" s="854"/>
      <c r="CK120" s="855" t="s">
        <v>441</v>
      </c>
      <c r="CL120" s="839"/>
      <c r="CM120" s="839"/>
      <c r="CN120" s="839"/>
      <c r="CO120" s="840"/>
      <c r="CP120" s="859" t="s">
        <v>442</v>
      </c>
      <c r="CQ120" s="860"/>
      <c r="CR120" s="860"/>
      <c r="CS120" s="860"/>
      <c r="CT120" s="860"/>
      <c r="CU120" s="860"/>
      <c r="CV120" s="860"/>
      <c r="CW120" s="860"/>
      <c r="CX120" s="860"/>
      <c r="CY120" s="860"/>
      <c r="CZ120" s="860"/>
      <c r="DA120" s="860"/>
      <c r="DB120" s="860"/>
      <c r="DC120" s="860"/>
      <c r="DD120" s="860"/>
      <c r="DE120" s="860"/>
      <c r="DF120" s="861"/>
      <c r="DG120" s="848">
        <v>387690</v>
      </c>
      <c r="DH120" s="829"/>
      <c r="DI120" s="829"/>
      <c r="DJ120" s="829"/>
      <c r="DK120" s="829"/>
      <c r="DL120" s="829">
        <v>342393</v>
      </c>
      <c r="DM120" s="829"/>
      <c r="DN120" s="829"/>
      <c r="DO120" s="829"/>
      <c r="DP120" s="829"/>
      <c r="DQ120" s="829">
        <v>296225</v>
      </c>
      <c r="DR120" s="829"/>
      <c r="DS120" s="829"/>
      <c r="DT120" s="829"/>
      <c r="DU120" s="829"/>
      <c r="DV120" s="830">
        <v>0.2</v>
      </c>
      <c r="DW120" s="830"/>
      <c r="DX120" s="830"/>
      <c r="DY120" s="830"/>
      <c r="DZ120" s="831"/>
    </row>
    <row r="121" spans="1:130" s="212" customFormat="1" ht="26.25" customHeight="1" x14ac:dyDescent="0.15">
      <c r="A121" s="807"/>
      <c r="B121" s="808"/>
      <c r="C121" s="850" t="s">
        <v>443</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444</v>
      </c>
      <c r="BA121" s="739"/>
      <c r="BB121" s="739"/>
      <c r="BC121" s="739"/>
      <c r="BD121" s="739"/>
      <c r="BE121" s="739"/>
      <c r="BF121" s="739"/>
      <c r="BG121" s="739"/>
      <c r="BH121" s="739"/>
      <c r="BI121" s="739"/>
      <c r="BJ121" s="739"/>
      <c r="BK121" s="739"/>
      <c r="BL121" s="739"/>
      <c r="BM121" s="739"/>
      <c r="BN121" s="739"/>
      <c r="BO121" s="739"/>
      <c r="BP121" s="740"/>
      <c r="BQ121" s="803">
        <v>12635018</v>
      </c>
      <c r="BR121" s="804"/>
      <c r="BS121" s="804"/>
      <c r="BT121" s="804"/>
      <c r="BU121" s="804"/>
      <c r="BV121" s="804">
        <v>12849897</v>
      </c>
      <c r="BW121" s="804"/>
      <c r="BX121" s="804"/>
      <c r="BY121" s="804"/>
      <c r="BZ121" s="804"/>
      <c r="CA121" s="804">
        <v>12638866</v>
      </c>
      <c r="CB121" s="804"/>
      <c r="CC121" s="804"/>
      <c r="CD121" s="804"/>
      <c r="CE121" s="804"/>
      <c r="CF121" s="862">
        <v>6.5</v>
      </c>
      <c r="CG121" s="863"/>
      <c r="CH121" s="863"/>
      <c r="CI121" s="863"/>
      <c r="CJ121" s="863"/>
      <c r="CK121" s="856"/>
      <c r="CL121" s="842"/>
      <c r="CM121" s="842"/>
      <c r="CN121" s="842"/>
      <c r="CO121" s="843"/>
      <c r="CP121" s="822" t="s">
        <v>389</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x14ac:dyDescent="0.15">
      <c r="A122" s="807"/>
      <c r="B122" s="808"/>
      <c r="C122" s="802" t="s">
        <v>425</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445</v>
      </c>
      <c r="BA122" s="826"/>
      <c r="BB122" s="826"/>
      <c r="BC122" s="826"/>
      <c r="BD122" s="826"/>
      <c r="BE122" s="826"/>
      <c r="BF122" s="826"/>
      <c r="BG122" s="826"/>
      <c r="BH122" s="826"/>
      <c r="BI122" s="826"/>
      <c r="BJ122" s="826"/>
      <c r="BK122" s="826"/>
      <c r="BL122" s="826"/>
      <c r="BM122" s="826"/>
      <c r="BN122" s="826"/>
      <c r="BO122" s="826"/>
      <c r="BP122" s="827"/>
      <c r="BQ122" s="866">
        <v>101356757</v>
      </c>
      <c r="BR122" s="832"/>
      <c r="BS122" s="832"/>
      <c r="BT122" s="832"/>
      <c r="BU122" s="832"/>
      <c r="BV122" s="832">
        <v>90872016</v>
      </c>
      <c r="BW122" s="832"/>
      <c r="BX122" s="832"/>
      <c r="BY122" s="832"/>
      <c r="BZ122" s="832"/>
      <c r="CA122" s="832">
        <v>83202483</v>
      </c>
      <c r="CB122" s="832"/>
      <c r="CC122" s="832"/>
      <c r="CD122" s="832"/>
      <c r="CE122" s="832"/>
      <c r="CF122" s="833">
        <v>42.7</v>
      </c>
      <c r="CG122" s="834"/>
      <c r="CH122" s="834"/>
      <c r="CI122" s="834"/>
      <c r="CJ122" s="834"/>
      <c r="CK122" s="856"/>
      <c r="CL122" s="842"/>
      <c r="CM122" s="842"/>
      <c r="CN122" s="842"/>
      <c r="CO122" s="843"/>
      <c r="CP122" s="822" t="s">
        <v>390</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15">
      <c r="A123" s="807"/>
      <c r="B123" s="808"/>
      <c r="C123" s="802" t="s">
        <v>431</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v>62267</v>
      </c>
      <c r="AB123" s="767"/>
      <c r="AC123" s="767"/>
      <c r="AD123" s="767"/>
      <c r="AE123" s="768"/>
      <c r="AF123" s="769">
        <v>52567</v>
      </c>
      <c r="AG123" s="767"/>
      <c r="AH123" s="767"/>
      <c r="AI123" s="767"/>
      <c r="AJ123" s="768"/>
      <c r="AK123" s="769">
        <v>42787</v>
      </c>
      <c r="AL123" s="767"/>
      <c r="AM123" s="767"/>
      <c r="AN123" s="767"/>
      <c r="AO123" s="768"/>
      <c r="AP123" s="811">
        <v>0</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446</v>
      </c>
      <c r="BP123" s="865"/>
      <c r="BQ123" s="819">
        <v>237962691</v>
      </c>
      <c r="BR123" s="820"/>
      <c r="BS123" s="820"/>
      <c r="BT123" s="820"/>
      <c r="BU123" s="820"/>
      <c r="BV123" s="820">
        <v>231194896</v>
      </c>
      <c r="BW123" s="820"/>
      <c r="BX123" s="820"/>
      <c r="BY123" s="820"/>
      <c r="BZ123" s="820"/>
      <c r="CA123" s="820">
        <v>234302063</v>
      </c>
      <c r="CB123" s="820"/>
      <c r="CC123" s="820"/>
      <c r="CD123" s="820"/>
      <c r="CE123" s="820"/>
      <c r="CF123" s="735"/>
      <c r="CG123" s="736"/>
      <c r="CH123" s="736"/>
      <c r="CI123" s="736"/>
      <c r="CJ123" s="821"/>
      <c r="CK123" s="856"/>
      <c r="CL123" s="842"/>
      <c r="CM123" s="842"/>
      <c r="CN123" s="842"/>
      <c r="CO123" s="843"/>
      <c r="CP123" s="822" t="s">
        <v>447</v>
      </c>
      <c r="CQ123" s="823"/>
      <c r="CR123" s="823"/>
      <c r="CS123" s="823"/>
      <c r="CT123" s="823"/>
      <c r="CU123" s="823"/>
      <c r="CV123" s="823"/>
      <c r="CW123" s="823"/>
      <c r="CX123" s="823"/>
      <c r="CY123" s="823"/>
      <c r="CZ123" s="823"/>
      <c r="DA123" s="823"/>
      <c r="DB123" s="823"/>
      <c r="DC123" s="823"/>
      <c r="DD123" s="823"/>
      <c r="DE123" s="823"/>
      <c r="DF123" s="824"/>
      <c r="DG123" s="766">
        <v>4875</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
      <c r="A124" s="807"/>
      <c r="B124" s="808"/>
      <c r="C124" s="802" t="s">
        <v>434</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448</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449</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15">
      <c r="A125" s="807"/>
      <c r="B125" s="808"/>
      <c r="C125" s="802" t="s">
        <v>436</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450</v>
      </c>
      <c r="CL125" s="839"/>
      <c r="CM125" s="839"/>
      <c r="CN125" s="839"/>
      <c r="CO125" s="840"/>
      <c r="CP125" s="847" t="s">
        <v>451</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
      <c r="A126" s="807"/>
      <c r="B126" s="808"/>
      <c r="C126" s="802" t="s">
        <v>438</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791541</v>
      </c>
      <c r="AB126" s="767"/>
      <c r="AC126" s="767"/>
      <c r="AD126" s="767"/>
      <c r="AE126" s="768"/>
      <c r="AF126" s="769">
        <v>701431</v>
      </c>
      <c r="AG126" s="767"/>
      <c r="AH126" s="767"/>
      <c r="AI126" s="767"/>
      <c r="AJ126" s="768"/>
      <c r="AK126" s="769">
        <v>1927066</v>
      </c>
      <c r="AL126" s="767"/>
      <c r="AM126" s="767"/>
      <c r="AN126" s="767"/>
      <c r="AO126" s="768"/>
      <c r="AP126" s="811">
        <v>1</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452</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15">
      <c r="A127" s="809"/>
      <c r="B127" s="810"/>
      <c r="C127" s="825" t="s">
        <v>453</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v>18863</v>
      </c>
      <c r="AB127" s="767"/>
      <c r="AC127" s="767"/>
      <c r="AD127" s="767"/>
      <c r="AE127" s="768"/>
      <c r="AF127" s="769">
        <v>18098</v>
      </c>
      <c r="AG127" s="767"/>
      <c r="AH127" s="767"/>
      <c r="AI127" s="767"/>
      <c r="AJ127" s="768"/>
      <c r="AK127" s="769">
        <v>26953</v>
      </c>
      <c r="AL127" s="767"/>
      <c r="AM127" s="767"/>
      <c r="AN127" s="767"/>
      <c r="AO127" s="768"/>
      <c r="AP127" s="811">
        <v>0</v>
      </c>
      <c r="AQ127" s="812"/>
      <c r="AR127" s="812"/>
      <c r="AS127" s="812"/>
      <c r="AT127" s="813"/>
      <c r="AU127" s="214"/>
      <c r="AV127" s="214"/>
      <c r="AW127" s="214"/>
      <c r="AX127" s="828" t="s">
        <v>454</v>
      </c>
      <c r="AY127" s="799"/>
      <c r="AZ127" s="799"/>
      <c r="BA127" s="799"/>
      <c r="BB127" s="799"/>
      <c r="BC127" s="799"/>
      <c r="BD127" s="799"/>
      <c r="BE127" s="800"/>
      <c r="BF127" s="798" t="s">
        <v>455</v>
      </c>
      <c r="BG127" s="799"/>
      <c r="BH127" s="799"/>
      <c r="BI127" s="799"/>
      <c r="BJ127" s="799"/>
      <c r="BK127" s="799"/>
      <c r="BL127" s="800"/>
      <c r="BM127" s="798" t="s">
        <v>456</v>
      </c>
      <c r="BN127" s="799"/>
      <c r="BO127" s="799"/>
      <c r="BP127" s="799"/>
      <c r="BQ127" s="799"/>
      <c r="BR127" s="799"/>
      <c r="BS127" s="800"/>
      <c r="BT127" s="798" t="s">
        <v>457</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458</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
      <c r="A128" s="783" t="s">
        <v>459</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460</v>
      </c>
      <c r="X128" s="785"/>
      <c r="Y128" s="785"/>
      <c r="Z128" s="786"/>
      <c r="AA128" s="787" t="s">
        <v>122</v>
      </c>
      <c r="AB128" s="788"/>
      <c r="AC128" s="788"/>
      <c r="AD128" s="788"/>
      <c r="AE128" s="789"/>
      <c r="AF128" s="790" t="s">
        <v>122</v>
      </c>
      <c r="AG128" s="788"/>
      <c r="AH128" s="788"/>
      <c r="AI128" s="788"/>
      <c r="AJ128" s="789"/>
      <c r="AK128" s="790" t="s">
        <v>122</v>
      </c>
      <c r="AL128" s="788"/>
      <c r="AM128" s="788"/>
      <c r="AN128" s="788"/>
      <c r="AO128" s="789"/>
      <c r="AP128" s="791"/>
      <c r="AQ128" s="792"/>
      <c r="AR128" s="792"/>
      <c r="AS128" s="792"/>
      <c r="AT128" s="793"/>
      <c r="AU128" s="214"/>
      <c r="AV128" s="214"/>
      <c r="AW128" s="214"/>
      <c r="AX128" s="794" t="s">
        <v>461</v>
      </c>
      <c r="AY128" s="795"/>
      <c r="AZ128" s="795"/>
      <c r="BA128" s="795"/>
      <c r="BB128" s="795"/>
      <c r="BC128" s="795"/>
      <c r="BD128" s="795"/>
      <c r="BE128" s="796"/>
      <c r="BF128" s="773" t="s">
        <v>122</v>
      </c>
      <c r="BG128" s="774"/>
      <c r="BH128" s="774"/>
      <c r="BI128" s="774"/>
      <c r="BJ128" s="774"/>
      <c r="BK128" s="774"/>
      <c r="BL128" s="797"/>
      <c r="BM128" s="773">
        <v>11.25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462</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15">
      <c r="A129" s="761" t="s">
        <v>103</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463</v>
      </c>
      <c r="X129" s="764"/>
      <c r="Y129" s="764"/>
      <c r="Z129" s="765"/>
      <c r="AA129" s="766">
        <v>181575635</v>
      </c>
      <c r="AB129" s="767"/>
      <c r="AC129" s="767"/>
      <c r="AD129" s="767"/>
      <c r="AE129" s="768"/>
      <c r="AF129" s="769">
        <v>192226207</v>
      </c>
      <c r="AG129" s="767"/>
      <c r="AH129" s="767"/>
      <c r="AI129" s="767"/>
      <c r="AJ129" s="768"/>
      <c r="AK129" s="769">
        <v>202421240</v>
      </c>
      <c r="AL129" s="767"/>
      <c r="AM129" s="767"/>
      <c r="AN129" s="767"/>
      <c r="AO129" s="768"/>
      <c r="AP129" s="770"/>
      <c r="AQ129" s="771"/>
      <c r="AR129" s="771"/>
      <c r="AS129" s="771"/>
      <c r="AT129" s="772"/>
      <c r="AU129" s="215"/>
      <c r="AV129" s="215"/>
      <c r="AW129" s="215"/>
      <c r="AX129" s="738" t="s">
        <v>464</v>
      </c>
      <c r="AY129" s="739"/>
      <c r="AZ129" s="739"/>
      <c r="BA129" s="739"/>
      <c r="BB129" s="739"/>
      <c r="BC129" s="739"/>
      <c r="BD129" s="739"/>
      <c r="BE129" s="740"/>
      <c r="BF129" s="757" t="s">
        <v>122</v>
      </c>
      <c r="BG129" s="758"/>
      <c r="BH129" s="758"/>
      <c r="BI129" s="758"/>
      <c r="BJ129" s="758"/>
      <c r="BK129" s="758"/>
      <c r="BL129" s="759"/>
      <c r="BM129" s="757">
        <v>16.25</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61" t="s">
        <v>465</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466</v>
      </c>
      <c r="X130" s="764"/>
      <c r="Y130" s="764"/>
      <c r="Z130" s="765"/>
      <c r="AA130" s="766">
        <v>10374136</v>
      </c>
      <c r="AB130" s="767"/>
      <c r="AC130" s="767"/>
      <c r="AD130" s="767"/>
      <c r="AE130" s="768"/>
      <c r="AF130" s="769">
        <v>9437842</v>
      </c>
      <c r="AG130" s="767"/>
      <c r="AH130" s="767"/>
      <c r="AI130" s="767"/>
      <c r="AJ130" s="768"/>
      <c r="AK130" s="769">
        <v>7739570</v>
      </c>
      <c r="AL130" s="767"/>
      <c r="AM130" s="767"/>
      <c r="AN130" s="767"/>
      <c r="AO130" s="768"/>
      <c r="AP130" s="770"/>
      <c r="AQ130" s="771"/>
      <c r="AR130" s="771"/>
      <c r="AS130" s="771"/>
      <c r="AT130" s="772"/>
      <c r="AU130" s="215"/>
      <c r="AV130" s="215"/>
      <c r="AW130" s="215"/>
      <c r="AX130" s="738" t="s">
        <v>467</v>
      </c>
      <c r="AY130" s="739"/>
      <c r="AZ130" s="739"/>
      <c r="BA130" s="739"/>
      <c r="BB130" s="739"/>
      <c r="BC130" s="739"/>
      <c r="BD130" s="739"/>
      <c r="BE130" s="740"/>
      <c r="BF130" s="741">
        <v>-2.1</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468</v>
      </c>
      <c r="X131" s="748"/>
      <c r="Y131" s="748"/>
      <c r="Z131" s="749"/>
      <c r="AA131" s="750">
        <v>171201499</v>
      </c>
      <c r="AB131" s="751"/>
      <c r="AC131" s="751"/>
      <c r="AD131" s="751"/>
      <c r="AE131" s="752"/>
      <c r="AF131" s="753">
        <v>182788365</v>
      </c>
      <c r="AG131" s="751"/>
      <c r="AH131" s="751"/>
      <c r="AI131" s="751"/>
      <c r="AJ131" s="752"/>
      <c r="AK131" s="753">
        <v>194681670</v>
      </c>
      <c r="AL131" s="751"/>
      <c r="AM131" s="751"/>
      <c r="AN131" s="751"/>
      <c r="AO131" s="752"/>
      <c r="AP131" s="754"/>
      <c r="AQ131" s="755"/>
      <c r="AR131" s="755"/>
      <c r="AS131" s="755"/>
      <c r="AT131" s="756"/>
      <c r="AU131" s="215"/>
      <c r="AV131" s="215"/>
      <c r="AW131" s="215"/>
      <c r="AX131" s="716" t="s">
        <v>469</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25" t="s">
        <v>470</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471</v>
      </c>
      <c r="W132" s="729"/>
      <c r="X132" s="729"/>
      <c r="Y132" s="729"/>
      <c r="Z132" s="730"/>
      <c r="AA132" s="731">
        <v>-3.1822338189999999</v>
      </c>
      <c r="AB132" s="732"/>
      <c r="AC132" s="732"/>
      <c r="AD132" s="732"/>
      <c r="AE132" s="733"/>
      <c r="AF132" s="734">
        <v>-2.4927013269999998</v>
      </c>
      <c r="AG132" s="732"/>
      <c r="AH132" s="732"/>
      <c r="AI132" s="732"/>
      <c r="AJ132" s="733"/>
      <c r="AK132" s="734">
        <v>-0.770538901</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472</v>
      </c>
      <c r="W133" s="708"/>
      <c r="X133" s="708"/>
      <c r="Y133" s="708"/>
      <c r="Z133" s="709"/>
      <c r="AA133" s="710">
        <v>-2.5</v>
      </c>
      <c r="AB133" s="711"/>
      <c r="AC133" s="711"/>
      <c r="AD133" s="711"/>
      <c r="AE133" s="712"/>
      <c r="AF133" s="710">
        <v>-2.5</v>
      </c>
      <c r="AG133" s="711"/>
      <c r="AH133" s="711"/>
      <c r="AI133" s="711"/>
      <c r="AJ133" s="712"/>
      <c r="AK133" s="710">
        <v>-2.1</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KVY2NcNksnaUCswPx7i3vIV38KFFLy0GIDq+6ksYko10XOp8V8f6no5OIhDQ2dhQ7+0EU6/yInzvyD+6v45Iw==" saltValue="IxxKBbG8umsKTBDSbVSNO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473</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qJic3ZsPzSz4f9wy0pF1i5ies7MV0jmdR6xTVwCGzf4JB54iG8XDnYGrnrEx4yYiYsLqh48Ost+fv12ycDpwJA==" saltValue="b+sJtOThpZB3n1NWgH3mJ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uEuxKaBhtmUWMA5AOu1G/HKv6SC7OGIwE7Z3dpdURaqMShvA8XuhUhLzCOWqi1x2/0/GIkIW2UcASzfk5JZMzg==" saltValue="WTisww5ViVYzkgVSOYScP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475</v>
      </c>
      <c r="AL6" s="248"/>
      <c r="AM6" s="248"/>
      <c r="AN6" s="248"/>
    </row>
    <row r="7" spans="1:46" ht="13.5" customHeight="1" x14ac:dyDescent="0.15">
      <c r="A7" s="247"/>
      <c r="AK7" s="250"/>
      <c r="AL7" s="251"/>
      <c r="AM7" s="251"/>
      <c r="AN7" s="252"/>
      <c r="AO7" s="1105" t="s">
        <v>476</v>
      </c>
      <c r="AP7" s="253"/>
      <c r="AQ7" s="254" t="s">
        <v>477</v>
      </c>
      <c r="AR7" s="255"/>
    </row>
    <row r="8" spans="1:46" x14ac:dyDescent="0.15">
      <c r="A8" s="247"/>
      <c r="AK8" s="256"/>
      <c r="AL8" s="257"/>
      <c r="AM8" s="257"/>
      <c r="AN8" s="258"/>
      <c r="AO8" s="1106"/>
      <c r="AP8" s="259" t="s">
        <v>478</v>
      </c>
      <c r="AQ8" s="260" t="s">
        <v>479</v>
      </c>
      <c r="AR8" s="261" t="s">
        <v>480</v>
      </c>
    </row>
    <row r="9" spans="1:46" x14ac:dyDescent="0.15">
      <c r="A9" s="247"/>
      <c r="AK9" s="1117" t="s">
        <v>481</v>
      </c>
      <c r="AL9" s="1118"/>
      <c r="AM9" s="1118"/>
      <c r="AN9" s="1119"/>
      <c r="AO9" s="262">
        <v>45553397</v>
      </c>
      <c r="AP9" s="262">
        <v>61070</v>
      </c>
      <c r="AQ9" s="263">
        <v>69750</v>
      </c>
      <c r="AR9" s="264">
        <v>-12.4</v>
      </c>
    </row>
    <row r="10" spans="1:46" ht="13.5" customHeight="1" x14ac:dyDescent="0.15">
      <c r="A10" s="247"/>
      <c r="AK10" s="1117" t="s">
        <v>482</v>
      </c>
      <c r="AL10" s="1118"/>
      <c r="AM10" s="1118"/>
      <c r="AN10" s="1119"/>
      <c r="AO10" s="265">
        <v>677972</v>
      </c>
      <c r="AP10" s="265">
        <v>909</v>
      </c>
      <c r="AQ10" s="266">
        <v>1158</v>
      </c>
      <c r="AR10" s="267">
        <v>-21.5</v>
      </c>
    </row>
    <row r="11" spans="1:46" ht="13.5" customHeight="1" x14ac:dyDescent="0.15">
      <c r="A11" s="247"/>
      <c r="AK11" s="1117" t="s">
        <v>483</v>
      </c>
      <c r="AL11" s="1118"/>
      <c r="AM11" s="1118"/>
      <c r="AN11" s="1119"/>
      <c r="AO11" s="265" t="s">
        <v>484</v>
      </c>
      <c r="AP11" s="265" t="s">
        <v>484</v>
      </c>
      <c r="AQ11" s="266" t="s">
        <v>484</v>
      </c>
      <c r="AR11" s="267" t="s">
        <v>484</v>
      </c>
    </row>
    <row r="12" spans="1:46" ht="13.5" customHeight="1" x14ac:dyDescent="0.15">
      <c r="A12" s="247"/>
      <c r="AK12" s="1117" t="s">
        <v>485</v>
      </c>
      <c r="AL12" s="1118"/>
      <c r="AM12" s="1118"/>
      <c r="AN12" s="1119"/>
      <c r="AO12" s="265" t="s">
        <v>484</v>
      </c>
      <c r="AP12" s="265" t="s">
        <v>484</v>
      </c>
      <c r="AQ12" s="266" t="s">
        <v>484</v>
      </c>
      <c r="AR12" s="267" t="s">
        <v>484</v>
      </c>
    </row>
    <row r="13" spans="1:46" ht="13.5" customHeight="1" x14ac:dyDescent="0.15">
      <c r="A13" s="247"/>
      <c r="AK13" s="1117" t="s">
        <v>486</v>
      </c>
      <c r="AL13" s="1118"/>
      <c r="AM13" s="1118"/>
      <c r="AN13" s="1119"/>
      <c r="AO13" s="265">
        <v>1455078</v>
      </c>
      <c r="AP13" s="265">
        <v>1951</v>
      </c>
      <c r="AQ13" s="266">
        <v>2380</v>
      </c>
      <c r="AR13" s="267">
        <v>-18</v>
      </c>
    </row>
    <row r="14" spans="1:46" ht="13.5" customHeight="1" x14ac:dyDescent="0.15">
      <c r="A14" s="247"/>
      <c r="AK14" s="1117" t="s">
        <v>487</v>
      </c>
      <c r="AL14" s="1118"/>
      <c r="AM14" s="1118"/>
      <c r="AN14" s="1119"/>
      <c r="AO14" s="265">
        <v>1165835</v>
      </c>
      <c r="AP14" s="265">
        <v>1563</v>
      </c>
      <c r="AQ14" s="266">
        <v>1678</v>
      </c>
      <c r="AR14" s="267">
        <v>-6.9</v>
      </c>
    </row>
    <row r="15" spans="1:46" ht="13.5" customHeight="1" x14ac:dyDescent="0.15">
      <c r="A15" s="247"/>
      <c r="AK15" s="1120" t="s">
        <v>488</v>
      </c>
      <c r="AL15" s="1121"/>
      <c r="AM15" s="1121"/>
      <c r="AN15" s="1122"/>
      <c r="AO15" s="265">
        <v>-3998129</v>
      </c>
      <c r="AP15" s="265">
        <v>-5360</v>
      </c>
      <c r="AQ15" s="266">
        <v>-4869</v>
      </c>
      <c r="AR15" s="267">
        <v>10.1</v>
      </c>
    </row>
    <row r="16" spans="1:46" x14ac:dyDescent="0.15">
      <c r="A16" s="247"/>
      <c r="AK16" s="1120" t="s">
        <v>177</v>
      </c>
      <c r="AL16" s="1121"/>
      <c r="AM16" s="1121"/>
      <c r="AN16" s="1122"/>
      <c r="AO16" s="265">
        <v>44854153</v>
      </c>
      <c r="AP16" s="265">
        <v>60132</v>
      </c>
      <c r="AQ16" s="266">
        <v>70096</v>
      </c>
      <c r="AR16" s="267">
        <v>-14.2</v>
      </c>
    </row>
    <row r="17" spans="1:46" x14ac:dyDescent="0.15">
      <c r="A17" s="247"/>
    </row>
    <row r="18" spans="1:46" x14ac:dyDescent="0.15">
      <c r="A18" s="247"/>
      <c r="AQ18" s="268"/>
      <c r="AR18" s="268"/>
    </row>
    <row r="19" spans="1:46" x14ac:dyDescent="0.15">
      <c r="A19" s="247"/>
      <c r="AK19" s="243" t="s">
        <v>489</v>
      </c>
    </row>
    <row r="20" spans="1:46" x14ac:dyDescent="0.15">
      <c r="A20" s="247"/>
      <c r="AK20" s="269"/>
      <c r="AL20" s="270"/>
      <c r="AM20" s="270"/>
      <c r="AN20" s="271"/>
      <c r="AO20" s="272" t="s">
        <v>490</v>
      </c>
      <c r="AP20" s="273" t="s">
        <v>491</v>
      </c>
      <c r="AQ20" s="274" t="s">
        <v>492</v>
      </c>
      <c r="AR20" s="275"/>
    </row>
    <row r="21" spans="1:46" s="248" customFormat="1" x14ac:dyDescent="0.15">
      <c r="A21" s="276"/>
      <c r="AK21" s="1123" t="s">
        <v>493</v>
      </c>
      <c r="AL21" s="1124"/>
      <c r="AM21" s="1124"/>
      <c r="AN21" s="1125"/>
      <c r="AO21" s="277">
        <v>5.62</v>
      </c>
      <c r="AP21" s="278">
        <v>6.37</v>
      </c>
      <c r="AQ21" s="279">
        <v>-0.75</v>
      </c>
      <c r="AS21" s="280"/>
      <c r="AT21" s="276"/>
    </row>
    <row r="22" spans="1:46" s="248" customFormat="1" x14ac:dyDescent="0.15">
      <c r="A22" s="276"/>
      <c r="AK22" s="1123" t="s">
        <v>494</v>
      </c>
      <c r="AL22" s="1124"/>
      <c r="AM22" s="1124"/>
      <c r="AN22" s="1125"/>
      <c r="AO22" s="281">
        <v>99.3</v>
      </c>
      <c r="AP22" s="282">
        <v>98.4</v>
      </c>
      <c r="AQ22" s="283">
        <v>0.9</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16" t="s">
        <v>495</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x14ac:dyDescent="0.15">
      <c r="A27" s="288"/>
      <c r="AS27" s="243"/>
      <c r="AT27" s="243"/>
    </row>
    <row r="28" spans="1:46" ht="17.25" x14ac:dyDescent="0.15">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497</v>
      </c>
      <c r="AL29" s="248"/>
      <c r="AM29" s="248"/>
      <c r="AN29" s="248"/>
      <c r="AS29" s="290"/>
    </row>
    <row r="30" spans="1:46" ht="13.5" customHeight="1" x14ac:dyDescent="0.15">
      <c r="A30" s="247"/>
      <c r="AK30" s="250"/>
      <c r="AL30" s="251"/>
      <c r="AM30" s="251"/>
      <c r="AN30" s="252"/>
      <c r="AO30" s="1105" t="s">
        <v>476</v>
      </c>
      <c r="AP30" s="253"/>
      <c r="AQ30" s="254" t="s">
        <v>477</v>
      </c>
      <c r="AR30" s="255"/>
    </row>
    <row r="31" spans="1:46" x14ac:dyDescent="0.15">
      <c r="A31" s="247"/>
      <c r="AK31" s="256"/>
      <c r="AL31" s="257"/>
      <c r="AM31" s="257"/>
      <c r="AN31" s="258"/>
      <c r="AO31" s="1106"/>
      <c r="AP31" s="259" t="s">
        <v>478</v>
      </c>
      <c r="AQ31" s="260" t="s">
        <v>479</v>
      </c>
      <c r="AR31" s="261" t="s">
        <v>480</v>
      </c>
    </row>
    <row r="32" spans="1:46" ht="27" customHeight="1" x14ac:dyDescent="0.15">
      <c r="A32" s="247"/>
      <c r="AK32" s="1107" t="s">
        <v>498</v>
      </c>
      <c r="AL32" s="1108"/>
      <c r="AM32" s="1108"/>
      <c r="AN32" s="1109"/>
      <c r="AO32" s="291">
        <v>3344233</v>
      </c>
      <c r="AP32" s="291">
        <v>4483</v>
      </c>
      <c r="AQ32" s="292">
        <v>4451</v>
      </c>
      <c r="AR32" s="293">
        <v>0.7</v>
      </c>
    </row>
    <row r="33" spans="1:46" ht="13.5" customHeight="1" x14ac:dyDescent="0.15">
      <c r="A33" s="247"/>
      <c r="AK33" s="1107" t="s">
        <v>499</v>
      </c>
      <c r="AL33" s="1108"/>
      <c r="AM33" s="1108"/>
      <c r="AN33" s="1109"/>
      <c r="AO33" s="291" t="s">
        <v>484</v>
      </c>
      <c r="AP33" s="291" t="s">
        <v>484</v>
      </c>
      <c r="AQ33" s="292" t="s">
        <v>484</v>
      </c>
      <c r="AR33" s="293" t="s">
        <v>484</v>
      </c>
    </row>
    <row r="34" spans="1:46" ht="27" customHeight="1" x14ac:dyDescent="0.15">
      <c r="A34" s="247"/>
      <c r="AK34" s="1107" t="s">
        <v>500</v>
      </c>
      <c r="AL34" s="1108"/>
      <c r="AM34" s="1108"/>
      <c r="AN34" s="1109"/>
      <c r="AO34" s="291">
        <v>521737</v>
      </c>
      <c r="AP34" s="291">
        <v>699</v>
      </c>
      <c r="AQ34" s="292">
        <v>416</v>
      </c>
      <c r="AR34" s="293">
        <v>68</v>
      </c>
    </row>
    <row r="35" spans="1:46" ht="27" customHeight="1" x14ac:dyDescent="0.15">
      <c r="A35" s="247"/>
      <c r="AK35" s="1107" t="s">
        <v>501</v>
      </c>
      <c r="AL35" s="1108"/>
      <c r="AM35" s="1108"/>
      <c r="AN35" s="1109"/>
      <c r="AO35" s="291">
        <v>52128</v>
      </c>
      <c r="AP35" s="291">
        <v>70</v>
      </c>
      <c r="AQ35" s="292">
        <v>18</v>
      </c>
      <c r="AR35" s="293">
        <v>288.89999999999998</v>
      </c>
    </row>
    <row r="36" spans="1:46" ht="27" customHeight="1" x14ac:dyDescent="0.15">
      <c r="A36" s="247"/>
      <c r="AK36" s="1107" t="s">
        <v>502</v>
      </c>
      <c r="AL36" s="1108"/>
      <c r="AM36" s="1108"/>
      <c r="AN36" s="1109"/>
      <c r="AO36" s="291">
        <v>324568</v>
      </c>
      <c r="AP36" s="291">
        <v>435</v>
      </c>
      <c r="AQ36" s="292">
        <v>532</v>
      </c>
      <c r="AR36" s="293">
        <v>-18.2</v>
      </c>
    </row>
    <row r="37" spans="1:46" ht="13.5" customHeight="1" x14ac:dyDescent="0.15">
      <c r="A37" s="247"/>
      <c r="AK37" s="1107" t="s">
        <v>503</v>
      </c>
      <c r="AL37" s="1108"/>
      <c r="AM37" s="1108"/>
      <c r="AN37" s="1109"/>
      <c r="AO37" s="291">
        <v>1996806</v>
      </c>
      <c r="AP37" s="291">
        <v>2677</v>
      </c>
      <c r="AQ37" s="292">
        <v>1760</v>
      </c>
      <c r="AR37" s="293">
        <v>52.1</v>
      </c>
    </row>
    <row r="38" spans="1:46" ht="27" customHeight="1" x14ac:dyDescent="0.15">
      <c r="A38" s="247"/>
      <c r="AK38" s="1110" t="s">
        <v>504</v>
      </c>
      <c r="AL38" s="1111"/>
      <c r="AM38" s="1111"/>
      <c r="AN38" s="1112"/>
      <c r="AO38" s="294" t="s">
        <v>484</v>
      </c>
      <c r="AP38" s="294" t="s">
        <v>484</v>
      </c>
      <c r="AQ38" s="295" t="s">
        <v>484</v>
      </c>
      <c r="AR38" s="283" t="s">
        <v>484</v>
      </c>
      <c r="AS38" s="290"/>
    </row>
    <row r="39" spans="1:46" x14ac:dyDescent="0.15">
      <c r="A39" s="247"/>
      <c r="AK39" s="1110" t="s">
        <v>505</v>
      </c>
      <c r="AL39" s="1111"/>
      <c r="AM39" s="1111"/>
      <c r="AN39" s="1112"/>
      <c r="AO39" s="291" t="s">
        <v>484</v>
      </c>
      <c r="AP39" s="291" t="s">
        <v>484</v>
      </c>
      <c r="AQ39" s="292">
        <v>-15</v>
      </c>
      <c r="AR39" s="293" t="s">
        <v>484</v>
      </c>
      <c r="AS39" s="290"/>
    </row>
    <row r="40" spans="1:46" ht="27" customHeight="1" x14ac:dyDescent="0.15">
      <c r="A40" s="247"/>
      <c r="AK40" s="1107" t="s">
        <v>506</v>
      </c>
      <c r="AL40" s="1108"/>
      <c r="AM40" s="1108"/>
      <c r="AN40" s="1109"/>
      <c r="AO40" s="291">
        <v>-7739570</v>
      </c>
      <c r="AP40" s="291">
        <v>-10376</v>
      </c>
      <c r="AQ40" s="292">
        <v>-9977</v>
      </c>
      <c r="AR40" s="293">
        <v>4</v>
      </c>
      <c r="AS40" s="290"/>
    </row>
    <row r="41" spans="1:46" x14ac:dyDescent="0.15">
      <c r="A41" s="247"/>
      <c r="AK41" s="1113" t="s">
        <v>287</v>
      </c>
      <c r="AL41" s="1114"/>
      <c r="AM41" s="1114"/>
      <c r="AN41" s="1115"/>
      <c r="AO41" s="291">
        <v>-1500098</v>
      </c>
      <c r="AP41" s="291">
        <v>-2011</v>
      </c>
      <c r="AQ41" s="292">
        <v>-2814</v>
      </c>
      <c r="AR41" s="293">
        <v>-28.5</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507</v>
      </c>
    </row>
    <row r="48" spans="1:46" x14ac:dyDescent="0.15">
      <c r="A48" s="247"/>
      <c r="AK48" s="301" t="s">
        <v>508</v>
      </c>
      <c r="AL48" s="301"/>
      <c r="AM48" s="301"/>
      <c r="AN48" s="301"/>
      <c r="AO48" s="301"/>
      <c r="AP48" s="301"/>
      <c r="AQ48" s="302"/>
      <c r="AR48" s="301"/>
    </row>
    <row r="49" spans="1:44" ht="13.5" customHeight="1" x14ac:dyDescent="0.15">
      <c r="A49" s="247"/>
      <c r="AK49" s="303"/>
      <c r="AL49" s="304"/>
      <c r="AM49" s="1100" t="s">
        <v>476</v>
      </c>
      <c r="AN49" s="1102" t="s">
        <v>509</v>
      </c>
      <c r="AO49" s="1103"/>
      <c r="AP49" s="1103"/>
      <c r="AQ49" s="1103"/>
      <c r="AR49" s="1104"/>
    </row>
    <row r="50" spans="1:44" x14ac:dyDescent="0.15">
      <c r="A50" s="247"/>
      <c r="AK50" s="305"/>
      <c r="AL50" s="306"/>
      <c r="AM50" s="1101"/>
      <c r="AN50" s="307" t="s">
        <v>510</v>
      </c>
      <c r="AO50" s="308" t="s">
        <v>511</v>
      </c>
      <c r="AP50" s="309" t="s">
        <v>512</v>
      </c>
      <c r="AQ50" s="310" t="s">
        <v>513</v>
      </c>
      <c r="AR50" s="311" t="s">
        <v>514</v>
      </c>
    </row>
    <row r="51" spans="1:44" x14ac:dyDescent="0.15">
      <c r="A51" s="247"/>
      <c r="AK51" s="303" t="s">
        <v>515</v>
      </c>
      <c r="AL51" s="304"/>
      <c r="AM51" s="312">
        <v>26452053</v>
      </c>
      <c r="AN51" s="313">
        <v>35741</v>
      </c>
      <c r="AO51" s="314">
        <v>-2.4</v>
      </c>
      <c r="AP51" s="315">
        <v>50465</v>
      </c>
      <c r="AQ51" s="316">
        <v>-2.4</v>
      </c>
      <c r="AR51" s="317">
        <v>0</v>
      </c>
    </row>
    <row r="52" spans="1:44" x14ac:dyDescent="0.15">
      <c r="A52" s="247"/>
      <c r="AK52" s="318"/>
      <c r="AL52" s="319" t="s">
        <v>516</v>
      </c>
      <c r="AM52" s="320">
        <v>21238249</v>
      </c>
      <c r="AN52" s="321">
        <v>28696</v>
      </c>
      <c r="AO52" s="322">
        <v>-12.3</v>
      </c>
      <c r="AP52" s="323">
        <v>34193</v>
      </c>
      <c r="AQ52" s="324">
        <v>-8.1</v>
      </c>
      <c r="AR52" s="325">
        <v>-4.2</v>
      </c>
    </row>
    <row r="53" spans="1:44" x14ac:dyDescent="0.15">
      <c r="A53" s="247"/>
      <c r="AK53" s="303" t="s">
        <v>517</v>
      </c>
      <c r="AL53" s="304"/>
      <c r="AM53" s="312">
        <v>27929355</v>
      </c>
      <c r="AN53" s="313">
        <v>37826</v>
      </c>
      <c r="AO53" s="314">
        <v>5.8</v>
      </c>
      <c r="AP53" s="315">
        <v>51679</v>
      </c>
      <c r="AQ53" s="316">
        <v>2.4</v>
      </c>
      <c r="AR53" s="317">
        <v>3.4</v>
      </c>
    </row>
    <row r="54" spans="1:44" x14ac:dyDescent="0.15">
      <c r="A54" s="247"/>
      <c r="AK54" s="318"/>
      <c r="AL54" s="319" t="s">
        <v>516</v>
      </c>
      <c r="AM54" s="320">
        <v>23559669</v>
      </c>
      <c r="AN54" s="321">
        <v>31908</v>
      </c>
      <c r="AO54" s="322">
        <v>11.2</v>
      </c>
      <c r="AP54" s="323">
        <v>35132</v>
      </c>
      <c r="AQ54" s="324">
        <v>2.7</v>
      </c>
      <c r="AR54" s="325">
        <v>8.5</v>
      </c>
    </row>
    <row r="55" spans="1:44" x14ac:dyDescent="0.15">
      <c r="A55" s="247"/>
      <c r="AK55" s="303" t="s">
        <v>518</v>
      </c>
      <c r="AL55" s="304"/>
      <c r="AM55" s="312">
        <v>26213541</v>
      </c>
      <c r="AN55" s="313">
        <v>35476</v>
      </c>
      <c r="AO55" s="314">
        <v>-6.2</v>
      </c>
      <c r="AP55" s="315">
        <v>49665</v>
      </c>
      <c r="AQ55" s="316">
        <v>-3.9</v>
      </c>
      <c r="AR55" s="317">
        <v>-2.2999999999999998</v>
      </c>
    </row>
    <row r="56" spans="1:44" x14ac:dyDescent="0.15">
      <c r="A56" s="247"/>
      <c r="AK56" s="318"/>
      <c r="AL56" s="319" t="s">
        <v>516</v>
      </c>
      <c r="AM56" s="320">
        <v>23674665</v>
      </c>
      <c r="AN56" s="321">
        <v>32040</v>
      </c>
      <c r="AO56" s="322">
        <v>0.4</v>
      </c>
      <c r="AP56" s="323">
        <v>34678</v>
      </c>
      <c r="AQ56" s="324">
        <v>-1.3</v>
      </c>
      <c r="AR56" s="325">
        <v>1.7</v>
      </c>
    </row>
    <row r="57" spans="1:44" x14ac:dyDescent="0.15">
      <c r="A57" s="247"/>
      <c r="AK57" s="303" t="s">
        <v>519</v>
      </c>
      <c r="AL57" s="304"/>
      <c r="AM57" s="312">
        <v>30726337</v>
      </c>
      <c r="AN57" s="313">
        <v>41436</v>
      </c>
      <c r="AO57" s="314">
        <v>16.8</v>
      </c>
      <c r="AP57" s="315">
        <v>63439</v>
      </c>
      <c r="AQ57" s="316">
        <v>27.7</v>
      </c>
      <c r="AR57" s="317">
        <v>-10.9</v>
      </c>
    </row>
    <row r="58" spans="1:44" x14ac:dyDescent="0.15">
      <c r="A58" s="247"/>
      <c r="AK58" s="318"/>
      <c r="AL58" s="319" t="s">
        <v>516</v>
      </c>
      <c r="AM58" s="320">
        <v>25635635</v>
      </c>
      <c r="AN58" s="321">
        <v>34571</v>
      </c>
      <c r="AO58" s="322">
        <v>7.9</v>
      </c>
      <c r="AP58" s="323">
        <v>46463</v>
      </c>
      <c r="AQ58" s="324">
        <v>34</v>
      </c>
      <c r="AR58" s="325">
        <v>-26.1</v>
      </c>
    </row>
    <row r="59" spans="1:44" x14ac:dyDescent="0.15">
      <c r="A59" s="247"/>
      <c r="AK59" s="303" t="s">
        <v>520</v>
      </c>
      <c r="AL59" s="304"/>
      <c r="AM59" s="312">
        <v>27191492</v>
      </c>
      <c r="AN59" s="313">
        <v>36453</v>
      </c>
      <c r="AO59" s="314">
        <v>-12</v>
      </c>
      <c r="AP59" s="315">
        <v>60097</v>
      </c>
      <c r="AQ59" s="316">
        <v>-5.3</v>
      </c>
      <c r="AR59" s="317">
        <v>-6.7</v>
      </c>
    </row>
    <row r="60" spans="1:44" x14ac:dyDescent="0.15">
      <c r="A60" s="247"/>
      <c r="AK60" s="318"/>
      <c r="AL60" s="319" t="s">
        <v>516</v>
      </c>
      <c r="AM60" s="320">
        <v>22704016</v>
      </c>
      <c r="AN60" s="321">
        <v>30437</v>
      </c>
      <c r="AO60" s="322">
        <v>-12</v>
      </c>
      <c r="AP60" s="323">
        <v>43011</v>
      </c>
      <c r="AQ60" s="324">
        <v>-7.4</v>
      </c>
      <c r="AR60" s="325">
        <v>-4.5999999999999996</v>
      </c>
    </row>
    <row r="61" spans="1:44" x14ac:dyDescent="0.15">
      <c r="A61" s="247"/>
      <c r="AK61" s="303" t="s">
        <v>521</v>
      </c>
      <c r="AL61" s="326"/>
      <c r="AM61" s="312">
        <v>27702556</v>
      </c>
      <c r="AN61" s="313">
        <v>37386</v>
      </c>
      <c r="AO61" s="314">
        <v>0.4</v>
      </c>
      <c r="AP61" s="315">
        <v>55069</v>
      </c>
      <c r="AQ61" s="327">
        <v>3.7</v>
      </c>
      <c r="AR61" s="317">
        <v>-3.3</v>
      </c>
    </row>
    <row r="62" spans="1:44" x14ac:dyDescent="0.15">
      <c r="A62" s="247"/>
      <c r="AK62" s="318"/>
      <c r="AL62" s="319" t="s">
        <v>516</v>
      </c>
      <c r="AM62" s="320">
        <v>23362447</v>
      </c>
      <c r="AN62" s="321">
        <v>31530</v>
      </c>
      <c r="AO62" s="322">
        <v>-1</v>
      </c>
      <c r="AP62" s="323">
        <v>38695</v>
      </c>
      <c r="AQ62" s="324">
        <v>4</v>
      </c>
      <c r="AR62" s="325">
        <v>-5</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85pw/IvjSYEBTnumml42PxOgk8L0yNl2YTkd5hiNb8uQvi9d395+Hq2u9Dr5zST1P4VQ3NkopIKzGdiI6koVtg==" saltValue="LDGfCLwVUx82LEfDwZbRh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473</v>
      </c>
    </row>
    <row r="121" spans="125:125" ht="13.5" hidden="1" customHeight="1" x14ac:dyDescent="0.15">
      <c r="DU121" s="241"/>
    </row>
  </sheetData>
  <sheetProtection algorithmName="SHA-512" hashValue="pYCy+URfAW5QtQp9J3iS7YiS+j82pt6I0Eu5tiO7Q3p79QXJtyYu9SB8VemtyoQsfqrcQhH78mXLTZHeHRS8TQ==" saltValue="r+6vQtQlDmjQUrH4+tVJ+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473</v>
      </c>
    </row>
  </sheetData>
  <sheetProtection algorithmName="SHA-512" hashValue="mnUeDyNQ5s6vgYhtUJLUhNB7JO40RKuxYdlXgUfYUxHW1a+u2AWatnQZP0NxqHiYpaaDA4PuSuxLCvzCpqxDwQ==" saltValue="sy8TKLZgP537zkO+Q/gH9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15">
      <c r="B47" s="10"/>
      <c r="C47" s="1126" t="s">
        <v>3</v>
      </c>
      <c r="D47" s="1126"/>
      <c r="E47" s="1127"/>
      <c r="F47" s="11">
        <v>25.92</v>
      </c>
      <c r="G47" s="12">
        <v>26.33</v>
      </c>
      <c r="H47" s="12">
        <v>26.04</v>
      </c>
      <c r="I47" s="12">
        <v>25.54</v>
      </c>
      <c r="J47" s="13">
        <v>25.78</v>
      </c>
    </row>
    <row r="48" spans="2:10" ht="57.75" customHeight="1" x14ac:dyDescent="0.15">
      <c r="B48" s="14"/>
      <c r="C48" s="1128" t="s">
        <v>4</v>
      </c>
      <c r="D48" s="1128"/>
      <c r="E48" s="1129"/>
      <c r="F48" s="15">
        <v>5.13</v>
      </c>
      <c r="G48" s="16">
        <v>5.94</v>
      </c>
      <c r="H48" s="16">
        <v>5.24</v>
      </c>
      <c r="I48" s="16">
        <v>3.67</v>
      </c>
      <c r="J48" s="17">
        <v>2.96</v>
      </c>
    </row>
    <row r="49" spans="2:10" ht="57.75" customHeight="1" thickBot="1" x14ac:dyDescent="0.2">
      <c r="B49" s="18"/>
      <c r="C49" s="1130" t="s">
        <v>5</v>
      </c>
      <c r="D49" s="1130"/>
      <c r="E49" s="1131"/>
      <c r="F49" s="19" t="s">
        <v>528</v>
      </c>
      <c r="G49" s="20" t="s">
        <v>529</v>
      </c>
      <c r="H49" s="20" t="s">
        <v>530</v>
      </c>
      <c r="I49" s="20" t="s">
        <v>531</v>
      </c>
      <c r="J49" s="21" t="s">
        <v>532</v>
      </c>
    </row>
    <row r="50" spans="2:10" x14ac:dyDescent="0.15"/>
  </sheetData>
  <sheetProtection algorithmName="SHA-512" hashValue="IcGn1uQ5lEUeesiE+3BQtieLw1P4EaX7Z5VSrCXZ69nGuXpeFdXKDnuX5/HKEasAbbl1qJ8COZjj/XP8ThVjjA==" saltValue="DdoVTWhQeUDxJvxLovtAN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15">
      <c r="A34" s="22"/>
      <c r="B34" s="31"/>
      <c r="C34" s="1136" t="s">
        <v>533</v>
      </c>
      <c r="D34" s="1136"/>
      <c r="E34" s="1137"/>
      <c r="F34" s="32">
        <v>5.12</v>
      </c>
      <c r="G34" s="33">
        <v>5.93</v>
      </c>
      <c r="H34" s="33">
        <v>5.23</v>
      </c>
      <c r="I34" s="33">
        <v>3.67</v>
      </c>
      <c r="J34" s="34">
        <v>2.95</v>
      </c>
      <c r="K34" s="22"/>
      <c r="L34" s="22"/>
      <c r="M34" s="22"/>
      <c r="N34" s="22"/>
      <c r="O34" s="22"/>
      <c r="P34" s="22"/>
    </row>
    <row r="35" spans="1:16" ht="39" customHeight="1" x14ac:dyDescent="0.15">
      <c r="A35" s="22"/>
      <c r="B35" s="35"/>
      <c r="C35" s="1132" t="s">
        <v>534</v>
      </c>
      <c r="D35" s="1132"/>
      <c r="E35" s="1133"/>
      <c r="F35" s="36">
        <v>0.26</v>
      </c>
      <c r="G35" s="37">
        <v>0.44</v>
      </c>
      <c r="H35" s="37">
        <v>0.22</v>
      </c>
      <c r="I35" s="37">
        <v>0.28999999999999998</v>
      </c>
      <c r="J35" s="38">
        <v>0.28999999999999998</v>
      </c>
      <c r="K35" s="22"/>
      <c r="L35" s="22"/>
      <c r="M35" s="22"/>
      <c r="N35" s="22"/>
      <c r="O35" s="22"/>
      <c r="P35" s="22"/>
    </row>
    <row r="36" spans="1:16" ht="39" customHeight="1" x14ac:dyDescent="0.15">
      <c r="A36" s="22"/>
      <c r="B36" s="35"/>
      <c r="C36" s="1132" t="s">
        <v>535</v>
      </c>
      <c r="D36" s="1132"/>
      <c r="E36" s="1133"/>
      <c r="F36" s="36">
        <v>0.55000000000000004</v>
      </c>
      <c r="G36" s="37">
        <v>0.76</v>
      </c>
      <c r="H36" s="37">
        <v>0.72</v>
      </c>
      <c r="I36" s="37">
        <v>0.3</v>
      </c>
      <c r="J36" s="38">
        <v>0.22</v>
      </c>
      <c r="K36" s="22"/>
      <c r="L36" s="22"/>
      <c r="M36" s="22"/>
      <c r="N36" s="22"/>
      <c r="O36" s="22"/>
      <c r="P36" s="22"/>
    </row>
    <row r="37" spans="1:16" ht="39" customHeight="1" x14ac:dyDescent="0.15">
      <c r="A37" s="22"/>
      <c r="B37" s="35"/>
      <c r="C37" s="1132" t="s">
        <v>536</v>
      </c>
      <c r="D37" s="1132"/>
      <c r="E37" s="1133"/>
      <c r="F37" s="36">
        <v>0</v>
      </c>
      <c r="G37" s="37">
        <v>0.01</v>
      </c>
      <c r="H37" s="37">
        <v>0.01</v>
      </c>
      <c r="I37" s="37">
        <v>0.01</v>
      </c>
      <c r="J37" s="38">
        <v>0.01</v>
      </c>
      <c r="K37" s="22"/>
      <c r="L37" s="22"/>
      <c r="M37" s="22"/>
      <c r="N37" s="22"/>
      <c r="O37" s="22"/>
      <c r="P37" s="22"/>
    </row>
    <row r="38" spans="1:16" ht="39" customHeight="1" x14ac:dyDescent="0.15">
      <c r="A38" s="22"/>
      <c r="B38" s="35"/>
      <c r="C38" s="1132"/>
      <c r="D38" s="1132"/>
      <c r="E38" s="1133"/>
      <c r="F38" s="36"/>
      <c r="G38" s="37"/>
      <c r="H38" s="37"/>
      <c r="I38" s="37"/>
      <c r="J38" s="38"/>
      <c r="K38" s="22"/>
      <c r="L38" s="22"/>
      <c r="M38" s="22"/>
      <c r="N38" s="22"/>
      <c r="O38" s="22"/>
      <c r="P38" s="22"/>
    </row>
    <row r="39" spans="1:16" ht="39" customHeight="1" x14ac:dyDescent="0.15">
      <c r="A39" s="22"/>
      <c r="B39" s="35"/>
      <c r="C39" s="1132"/>
      <c r="D39" s="1132"/>
      <c r="E39" s="1133"/>
      <c r="F39" s="36"/>
      <c r="G39" s="37"/>
      <c r="H39" s="37"/>
      <c r="I39" s="37"/>
      <c r="J39" s="38"/>
      <c r="K39" s="22"/>
      <c r="L39" s="22"/>
      <c r="M39" s="22"/>
      <c r="N39" s="22"/>
      <c r="O39" s="22"/>
      <c r="P39" s="22"/>
    </row>
    <row r="40" spans="1:16" ht="39" customHeight="1" x14ac:dyDescent="0.15">
      <c r="A40" s="22"/>
      <c r="B40" s="35"/>
      <c r="C40" s="1132"/>
      <c r="D40" s="1132"/>
      <c r="E40" s="1133"/>
      <c r="F40" s="36"/>
      <c r="G40" s="37"/>
      <c r="H40" s="37"/>
      <c r="I40" s="37"/>
      <c r="J40" s="38"/>
      <c r="K40" s="22"/>
      <c r="L40" s="22"/>
      <c r="M40" s="22"/>
      <c r="N40" s="22"/>
      <c r="O40" s="22"/>
      <c r="P40" s="22"/>
    </row>
    <row r="41" spans="1:16" ht="39" customHeight="1" x14ac:dyDescent="0.15">
      <c r="A41" s="22"/>
      <c r="B41" s="35"/>
      <c r="C41" s="1132"/>
      <c r="D41" s="1132"/>
      <c r="E41" s="1133"/>
      <c r="F41" s="36"/>
      <c r="G41" s="37"/>
      <c r="H41" s="37"/>
      <c r="I41" s="37"/>
      <c r="J41" s="38"/>
      <c r="K41" s="22"/>
      <c r="L41" s="22"/>
      <c r="M41" s="22"/>
      <c r="N41" s="22"/>
      <c r="O41" s="22"/>
      <c r="P41" s="22"/>
    </row>
    <row r="42" spans="1:16" ht="39" customHeight="1" x14ac:dyDescent="0.15">
      <c r="A42" s="22"/>
      <c r="B42" s="39"/>
      <c r="C42" s="1132" t="s">
        <v>537</v>
      </c>
      <c r="D42" s="1132"/>
      <c r="E42" s="1133"/>
      <c r="F42" s="36" t="s">
        <v>484</v>
      </c>
      <c r="G42" s="37" t="s">
        <v>484</v>
      </c>
      <c r="H42" s="37" t="s">
        <v>484</v>
      </c>
      <c r="I42" s="37" t="s">
        <v>484</v>
      </c>
      <c r="J42" s="38" t="s">
        <v>484</v>
      </c>
      <c r="K42" s="22"/>
      <c r="L42" s="22"/>
      <c r="M42" s="22"/>
      <c r="N42" s="22"/>
      <c r="O42" s="22"/>
      <c r="P42" s="22"/>
    </row>
    <row r="43" spans="1:16" ht="39" customHeight="1" thickBot="1" x14ac:dyDescent="0.2">
      <c r="A43" s="22"/>
      <c r="B43" s="40"/>
      <c r="C43" s="1134" t="s">
        <v>538</v>
      </c>
      <c r="D43" s="1134"/>
      <c r="E43" s="1135"/>
      <c r="F43" s="41">
        <v>0</v>
      </c>
      <c r="G43" s="42">
        <v>0</v>
      </c>
      <c r="H43" s="42">
        <v>0</v>
      </c>
      <c r="I43" s="42">
        <v>0</v>
      </c>
      <c r="J43" s="43" t="s">
        <v>484</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fbV8zCeDU+kOQcsolGAHjpapxovw+bQWFa9RSv3+pKnf6As4Wbzpj1sfJO3E2E/vajOHT4SnMSKb+TktqUrTw==" saltValue="Oc0pPYD5iB10Ed7ifQPMe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15">
      <c r="A45" s="46"/>
      <c r="B45" s="1161" t="s">
        <v>9</v>
      </c>
      <c r="C45" s="1162"/>
      <c r="D45" s="56"/>
      <c r="E45" s="1167" t="s">
        <v>10</v>
      </c>
      <c r="F45" s="1167"/>
      <c r="G45" s="1167"/>
      <c r="H45" s="1167"/>
      <c r="I45" s="1167"/>
      <c r="J45" s="1168"/>
      <c r="K45" s="57">
        <v>3350</v>
      </c>
      <c r="L45" s="58">
        <v>3071</v>
      </c>
      <c r="M45" s="58">
        <v>3239</v>
      </c>
      <c r="N45" s="58">
        <v>3288</v>
      </c>
      <c r="O45" s="59">
        <v>3344</v>
      </c>
      <c r="P45" s="46"/>
      <c r="Q45" s="46"/>
      <c r="R45" s="46"/>
      <c r="S45" s="46"/>
      <c r="T45" s="46"/>
      <c r="U45" s="46"/>
    </row>
    <row r="46" spans="1:21" ht="30.75" customHeight="1" x14ac:dyDescent="0.15">
      <c r="A46" s="46"/>
      <c r="B46" s="1163"/>
      <c r="C46" s="1164"/>
      <c r="D46" s="60"/>
      <c r="E46" s="1140" t="s">
        <v>11</v>
      </c>
      <c r="F46" s="1140"/>
      <c r="G46" s="1140"/>
      <c r="H46" s="1140"/>
      <c r="I46" s="1140"/>
      <c r="J46" s="1141"/>
      <c r="K46" s="61" t="s">
        <v>484</v>
      </c>
      <c r="L46" s="62" t="s">
        <v>484</v>
      </c>
      <c r="M46" s="62" t="s">
        <v>484</v>
      </c>
      <c r="N46" s="62" t="s">
        <v>484</v>
      </c>
      <c r="O46" s="63" t="s">
        <v>484</v>
      </c>
      <c r="P46" s="46"/>
      <c r="Q46" s="46"/>
      <c r="R46" s="46"/>
      <c r="S46" s="46"/>
      <c r="T46" s="46"/>
      <c r="U46" s="46"/>
    </row>
    <row r="47" spans="1:21" ht="30.75" customHeight="1" x14ac:dyDescent="0.15">
      <c r="A47" s="46"/>
      <c r="B47" s="1163"/>
      <c r="C47" s="1164"/>
      <c r="D47" s="60"/>
      <c r="E47" s="1140" t="s">
        <v>12</v>
      </c>
      <c r="F47" s="1140"/>
      <c r="G47" s="1140"/>
      <c r="H47" s="1140"/>
      <c r="I47" s="1140"/>
      <c r="J47" s="1141"/>
      <c r="K47" s="61">
        <v>612</v>
      </c>
      <c r="L47" s="62">
        <v>537</v>
      </c>
      <c r="M47" s="62">
        <v>558</v>
      </c>
      <c r="N47" s="62">
        <v>527</v>
      </c>
      <c r="O47" s="63">
        <v>522</v>
      </c>
      <c r="P47" s="46"/>
      <c r="Q47" s="46"/>
      <c r="R47" s="46"/>
      <c r="S47" s="46"/>
      <c r="T47" s="46"/>
      <c r="U47" s="46"/>
    </row>
    <row r="48" spans="1:21" ht="30.75" customHeight="1" x14ac:dyDescent="0.15">
      <c r="A48" s="46"/>
      <c r="B48" s="1163"/>
      <c r="C48" s="1164"/>
      <c r="D48" s="60"/>
      <c r="E48" s="1140" t="s">
        <v>13</v>
      </c>
      <c r="F48" s="1140"/>
      <c r="G48" s="1140"/>
      <c r="H48" s="1140"/>
      <c r="I48" s="1140"/>
      <c r="J48" s="1141"/>
      <c r="K48" s="61">
        <v>93</v>
      </c>
      <c r="L48" s="62">
        <v>77</v>
      </c>
      <c r="M48" s="62">
        <v>59</v>
      </c>
      <c r="N48" s="62">
        <v>54</v>
      </c>
      <c r="O48" s="63">
        <v>52</v>
      </c>
      <c r="P48" s="46"/>
      <c r="Q48" s="46"/>
      <c r="R48" s="46"/>
      <c r="S48" s="46"/>
      <c r="T48" s="46"/>
      <c r="U48" s="46"/>
    </row>
    <row r="49" spans="1:21" ht="30.75" customHeight="1" x14ac:dyDescent="0.15">
      <c r="A49" s="46"/>
      <c r="B49" s="1163"/>
      <c r="C49" s="1164"/>
      <c r="D49" s="60"/>
      <c r="E49" s="1140" t="s">
        <v>14</v>
      </c>
      <c r="F49" s="1140"/>
      <c r="G49" s="1140"/>
      <c r="H49" s="1140"/>
      <c r="I49" s="1140"/>
      <c r="J49" s="1141"/>
      <c r="K49" s="61">
        <v>200</v>
      </c>
      <c r="L49" s="62">
        <v>192</v>
      </c>
      <c r="M49" s="62">
        <v>197</v>
      </c>
      <c r="N49" s="62">
        <v>240</v>
      </c>
      <c r="O49" s="63">
        <v>325</v>
      </c>
      <c r="P49" s="46"/>
      <c r="Q49" s="46"/>
      <c r="R49" s="46"/>
      <c r="S49" s="46"/>
      <c r="T49" s="46"/>
      <c r="U49" s="46"/>
    </row>
    <row r="50" spans="1:21" ht="30.75" customHeight="1" x14ac:dyDescent="0.15">
      <c r="A50" s="46"/>
      <c r="B50" s="1163"/>
      <c r="C50" s="1164"/>
      <c r="D50" s="60"/>
      <c r="E50" s="1140" t="s">
        <v>15</v>
      </c>
      <c r="F50" s="1140"/>
      <c r="G50" s="1140"/>
      <c r="H50" s="1140"/>
      <c r="I50" s="1140"/>
      <c r="J50" s="1141"/>
      <c r="K50" s="61">
        <v>3381</v>
      </c>
      <c r="L50" s="62">
        <v>4088</v>
      </c>
      <c r="M50" s="62">
        <v>873</v>
      </c>
      <c r="N50" s="62">
        <v>772</v>
      </c>
      <c r="O50" s="63">
        <v>1997</v>
      </c>
      <c r="P50" s="46"/>
      <c r="Q50" s="46"/>
      <c r="R50" s="46"/>
      <c r="S50" s="46"/>
      <c r="T50" s="46"/>
      <c r="U50" s="46"/>
    </row>
    <row r="51" spans="1:21" ht="30.75" customHeight="1" x14ac:dyDescent="0.15">
      <c r="A51" s="46"/>
      <c r="B51" s="1165"/>
      <c r="C51" s="1166"/>
      <c r="D51" s="64"/>
      <c r="E51" s="1140" t="s">
        <v>16</v>
      </c>
      <c r="F51" s="1140"/>
      <c r="G51" s="1140"/>
      <c r="H51" s="1140"/>
      <c r="I51" s="1140"/>
      <c r="J51" s="1141"/>
      <c r="K51" s="61" t="s">
        <v>484</v>
      </c>
      <c r="L51" s="62" t="s">
        <v>484</v>
      </c>
      <c r="M51" s="62" t="s">
        <v>484</v>
      </c>
      <c r="N51" s="62" t="s">
        <v>484</v>
      </c>
      <c r="O51" s="63" t="s">
        <v>484</v>
      </c>
      <c r="P51" s="46"/>
      <c r="Q51" s="46"/>
      <c r="R51" s="46"/>
      <c r="S51" s="46"/>
      <c r="T51" s="46"/>
      <c r="U51" s="46"/>
    </row>
    <row r="52" spans="1:21" ht="30.75" customHeight="1" x14ac:dyDescent="0.15">
      <c r="A52" s="46"/>
      <c r="B52" s="1138" t="s">
        <v>17</v>
      </c>
      <c r="C52" s="1139"/>
      <c r="D52" s="64"/>
      <c r="E52" s="1140" t="s">
        <v>18</v>
      </c>
      <c r="F52" s="1140"/>
      <c r="G52" s="1140"/>
      <c r="H52" s="1140"/>
      <c r="I52" s="1140"/>
      <c r="J52" s="1141"/>
      <c r="K52" s="61">
        <v>11627</v>
      </c>
      <c r="L52" s="62">
        <v>11172</v>
      </c>
      <c r="M52" s="62">
        <v>10374</v>
      </c>
      <c r="N52" s="62">
        <v>9438</v>
      </c>
      <c r="O52" s="63">
        <v>7740</v>
      </c>
      <c r="P52" s="46"/>
      <c r="Q52" s="46"/>
      <c r="R52" s="46"/>
      <c r="S52" s="46"/>
      <c r="T52" s="46"/>
      <c r="U52" s="46"/>
    </row>
    <row r="53" spans="1:21" ht="30.75" customHeight="1" thickBot="1" x14ac:dyDescent="0.2">
      <c r="A53" s="46"/>
      <c r="B53" s="1142" t="s">
        <v>19</v>
      </c>
      <c r="C53" s="1143"/>
      <c r="D53" s="65"/>
      <c r="E53" s="1144" t="s">
        <v>20</v>
      </c>
      <c r="F53" s="1144"/>
      <c r="G53" s="1144"/>
      <c r="H53" s="1144"/>
      <c r="I53" s="1144"/>
      <c r="J53" s="1145"/>
      <c r="K53" s="66">
        <v>-3991</v>
      </c>
      <c r="L53" s="67">
        <v>-3207</v>
      </c>
      <c r="M53" s="67">
        <v>-5448</v>
      </c>
      <c r="N53" s="67">
        <v>-4557</v>
      </c>
      <c r="O53" s="68">
        <v>-1500</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15">
      <c r="B58" s="1146" t="s">
        <v>24</v>
      </c>
      <c r="C58" s="1147"/>
      <c r="D58" s="1152" t="s">
        <v>25</v>
      </c>
      <c r="E58" s="1153"/>
      <c r="F58" s="1153"/>
      <c r="G58" s="1153"/>
      <c r="H58" s="1153"/>
      <c r="I58" s="1153"/>
      <c r="J58" s="1154"/>
      <c r="K58" s="81">
        <v>752</v>
      </c>
      <c r="L58" s="82">
        <v>962</v>
      </c>
      <c r="M58" s="82">
        <v>441</v>
      </c>
      <c r="N58" s="82">
        <v>413</v>
      </c>
      <c r="O58" s="83">
        <v>484</v>
      </c>
    </row>
    <row r="59" spans="1:21" ht="31.5" customHeight="1" x14ac:dyDescent="0.15">
      <c r="B59" s="1148"/>
      <c r="C59" s="1149"/>
      <c r="D59" s="1155" t="s">
        <v>26</v>
      </c>
      <c r="E59" s="1156"/>
      <c r="F59" s="1156"/>
      <c r="G59" s="1156"/>
      <c r="H59" s="1156"/>
      <c r="I59" s="1156"/>
      <c r="J59" s="1157"/>
      <c r="K59" s="84">
        <v>10915</v>
      </c>
      <c r="L59" s="85">
        <v>9973</v>
      </c>
      <c r="M59" s="85">
        <v>11305</v>
      </c>
      <c r="N59" s="85">
        <v>12200</v>
      </c>
      <c r="O59" s="86">
        <v>12552</v>
      </c>
    </row>
    <row r="60" spans="1:21" ht="31.5" customHeight="1" thickBot="1" x14ac:dyDescent="0.2">
      <c r="B60" s="1150"/>
      <c r="C60" s="1151"/>
      <c r="D60" s="1158" t="s">
        <v>27</v>
      </c>
      <c r="E60" s="1159"/>
      <c r="F60" s="1159"/>
      <c r="G60" s="1159"/>
      <c r="H60" s="1159"/>
      <c r="I60" s="1159"/>
      <c r="J60" s="1160"/>
      <c r="K60" s="87">
        <v>2738</v>
      </c>
      <c r="L60" s="88">
        <v>2599</v>
      </c>
      <c r="M60" s="88">
        <v>2174</v>
      </c>
      <c r="N60" s="88">
        <v>2291</v>
      </c>
      <c r="O60" s="89">
        <v>2405</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wxDP6CPKJ2Ls79AH+zObLK90mv3oRFIxUHxEj5Yb3eej2TvNGOrDMV6fzEGG/3CXGCedLOs2cKpifJNpuTXYzw==" saltValue="MFNzqINbThIHJFrhRkaWM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523</v>
      </c>
      <c r="J40" s="101" t="s">
        <v>524</v>
      </c>
      <c r="K40" s="101" t="s">
        <v>525</v>
      </c>
      <c r="L40" s="101" t="s">
        <v>526</v>
      </c>
      <c r="M40" s="102" t="s">
        <v>527</v>
      </c>
    </row>
    <row r="41" spans="2:13" ht="27.75" customHeight="1" x14ac:dyDescent="0.15">
      <c r="B41" s="1181" t="s">
        <v>30</v>
      </c>
      <c r="C41" s="1182"/>
      <c r="D41" s="103"/>
      <c r="E41" s="1183" t="s">
        <v>31</v>
      </c>
      <c r="F41" s="1183"/>
      <c r="G41" s="1183"/>
      <c r="H41" s="1184"/>
      <c r="I41" s="330">
        <v>56108</v>
      </c>
      <c r="J41" s="331">
        <v>56735</v>
      </c>
      <c r="K41" s="331">
        <v>59220</v>
      </c>
      <c r="L41" s="331">
        <v>55690</v>
      </c>
      <c r="M41" s="332">
        <v>54461</v>
      </c>
    </row>
    <row r="42" spans="2:13" ht="27.75" customHeight="1" x14ac:dyDescent="0.15">
      <c r="B42" s="1171"/>
      <c r="C42" s="1172"/>
      <c r="D42" s="104"/>
      <c r="E42" s="1175" t="s">
        <v>32</v>
      </c>
      <c r="F42" s="1175"/>
      <c r="G42" s="1175"/>
      <c r="H42" s="1176"/>
      <c r="I42" s="333">
        <v>28227</v>
      </c>
      <c r="J42" s="334">
        <v>29223</v>
      </c>
      <c r="K42" s="334">
        <v>28887</v>
      </c>
      <c r="L42" s="334">
        <v>30047</v>
      </c>
      <c r="M42" s="335">
        <v>27655</v>
      </c>
    </row>
    <row r="43" spans="2:13" ht="27.75" customHeight="1" x14ac:dyDescent="0.15">
      <c r="B43" s="1171"/>
      <c r="C43" s="1172"/>
      <c r="D43" s="104"/>
      <c r="E43" s="1175" t="s">
        <v>33</v>
      </c>
      <c r="F43" s="1175"/>
      <c r="G43" s="1175"/>
      <c r="H43" s="1176"/>
      <c r="I43" s="333">
        <v>529</v>
      </c>
      <c r="J43" s="334">
        <v>451</v>
      </c>
      <c r="K43" s="334">
        <v>393</v>
      </c>
      <c r="L43" s="334">
        <v>342</v>
      </c>
      <c r="M43" s="335">
        <v>296</v>
      </c>
    </row>
    <row r="44" spans="2:13" ht="27.75" customHeight="1" x14ac:dyDescent="0.15">
      <c r="B44" s="1171"/>
      <c r="C44" s="1172"/>
      <c r="D44" s="104"/>
      <c r="E44" s="1175" t="s">
        <v>34</v>
      </c>
      <c r="F44" s="1175"/>
      <c r="G44" s="1175"/>
      <c r="H44" s="1176"/>
      <c r="I44" s="333">
        <v>2627</v>
      </c>
      <c r="J44" s="334">
        <v>2978</v>
      </c>
      <c r="K44" s="334">
        <v>3644</v>
      </c>
      <c r="L44" s="334">
        <v>3755</v>
      </c>
      <c r="M44" s="335">
        <v>4471</v>
      </c>
    </row>
    <row r="45" spans="2:13" ht="27.75" customHeight="1" x14ac:dyDescent="0.15">
      <c r="B45" s="1171"/>
      <c r="C45" s="1172"/>
      <c r="D45" s="104"/>
      <c r="E45" s="1175" t="s">
        <v>35</v>
      </c>
      <c r="F45" s="1175"/>
      <c r="G45" s="1175"/>
      <c r="H45" s="1176"/>
      <c r="I45" s="333">
        <v>33092</v>
      </c>
      <c r="J45" s="334">
        <v>32422</v>
      </c>
      <c r="K45" s="334">
        <v>30615</v>
      </c>
      <c r="L45" s="334">
        <v>30558</v>
      </c>
      <c r="M45" s="335">
        <v>28720</v>
      </c>
    </row>
    <row r="46" spans="2:13" ht="27.75" customHeight="1" x14ac:dyDescent="0.15">
      <c r="B46" s="1171"/>
      <c r="C46" s="1172"/>
      <c r="D46" s="105"/>
      <c r="E46" s="1175" t="s">
        <v>36</v>
      </c>
      <c r="F46" s="1175"/>
      <c r="G46" s="1175"/>
      <c r="H46" s="1176"/>
      <c r="I46" s="333" t="s">
        <v>484</v>
      </c>
      <c r="J46" s="334" t="s">
        <v>484</v>
      </c>
      <c r="K46" s="334" t="s">
        <v>484</v>
      </c>
      <c r="L46" s="334" t="s">
        <v>484</v>
      </c>
      <c r="M46" s="335" t="s">
        <v>484</v>
      </c>
    </row>
    <row r="47" spans="2:13" ht="27.75" customHeight="1" x14ac:dyDescent="0.15">
      <c r="B47" s="1171"/>
      <c r="C47" s="1172"/>
      <c r="D47" s="106"/>
      <c r="E47" s="1185" t="s">
        <v>37</v>
      </c>
      <c r="F47" s="1186"/>
      <c r="G47" s="1186"/>
      <c r="H47" s="1187"/>
      <c r="I47" s="333" t="s">
        <v>484</v>
      </c>
      <c r="J47" s="334" t="s">
        <v>484</v>
      </c>
      <c r="K47" s="334" t="s">
        <v>484</v>
      </c>
      <c r="L47" s="334" t="s">
        <v>484</v>
      </c>
      <c r="M47" s="335" t="s">
        <v>484</v>
      </c>
    </row>
    <row r="48" spans="2:13" ht="27.75" customHeight="1" x14ac:dyDescent="0.15">
      <c r="B48" s="1171"/>
      <c r="C48" s="1172"/>
      <c r="D48" s="104"/>
      <c r="E48" s="1175" t="s">
        <v>38</v>
      </c>
      <c r="F48" s="1175"/>
      <c r="G48" s="1175"/>
      <c r="H48" s="1176"/>
      <c r="I48" s="333" t="s">
        <v>484</v>
      </c>
      <c r="J48" s="334" t="s">
        <v>484</v>
      </c>
      <c r="K48" s="334" t="s">
        <v>484</v>
      </c>
      <c r="L48" s="334" t="s">
        <v>484</v>
      </c>
      <c r="M48" s="335" t="s">
        <v>484</v>
      </c>
    </row>
    <row r="49" spans="2:13" ht="27.75" customHeight="1" x14ac:dyDescent="0.15">
      <c r="B49" s="1173"/>
      <c r="C49" s="1174"/>
      <c r="D49" s="104"/>
      <c r="E49" s="1175" t="s">
        <v>39</v>
      </c>
      <c r="F49" s="1175"/>
      <c r="G49" s="1175"/>
      <c r="H49" s="1176"/>
      <c r="I49" s="333" t="s">
        <v>484</v>
      </c>
      <c r="J49" s="334" t="s">
        <v>484</v>
      </c>
      <c r="K49" s="334" t="s">
        <v>484</v>
      </c>
      <c r="L49" s="334" t="s">
        <v>484</v>
      </c>
      <c r="M49" s="335" t="s">
        <v>484</v>
      </c>
    </row>
    <row r="50" spans="2:13" ht="27.75" customHeight="1" x14ac:dyDescent="0.15">
      <c r="B50" s="1169" t="s">
        <v>40</v>
      </c>
      <c r="C50" s="1170"/>
      <c r="D50" s="107"/>
      <c r="E50" s="1175" t="s">
        <v>41</v>
      </c>
      <c r="F50" s="1175"/>
      <c r="G50" s="1175"/>
      <c r="H50" s="1176"/>
      <c r="I50" s="333">
        <v>106984</v>
      </c>
      <c r="J50" s="334">
        <v>112900</v>
      </c>
      <c r="K50" s="334">
        <v>123971</v>
      </c>
      <c r="L50" s="334">
        <v>127473</v>
      </c>
      <c r="M50" s="335">
        <v>138461</v>
      </c>
    </row>
    <row r="51" spans="2:13" ht="27.75" customHeight="1" x14ac:dyDescent="0.15">
      <c r="B51" s="1171"/>
      <c r="C51" s="1172"/>
      <c r="D51" s="104"/>
      <c r="E51" s="1175" t="s">
        <v>42</v>
      </c>
      <c r="F51" s="1175"/>
      <c r="G51" s="1175"/>
      <c r="H51" s="1176"/>
      <c r="I51" s="333">
        <v>7307</v>
      </c>
      <c r="J51" s="334">
        <v>10246</v>
      </c>
      <c r="K51" s="334">
        <v>12635</v>
      </c>
      <c r="L51" s="334">
        <v>12850</v>
      </c>
      <c r="M51" s="335">
        <v>12639</v>
      </c>
    </row>
    <row r="52" spans="2:13" ht="27.75" customHeight="1" x14ac:dyDescent="0.15">
      <c r="B52" s="1173"/>
      <c r="C52" s="1174"/>
      <c r="D52" s="104"/>
      <c r="E52" s="1175" t="s">
        <v>43</v>
      </c>
      <c r="F52" s="1175"/>
      <c r="G52" s="1175"/>
      <c r="H52" s="1176"/>
      <c r="I52" s="333">
        <v>96597</v>
      </c>
      <c r="J52" s="334">
        <v>103663</v>
      </c>
      <c r="K52" s="334">
        <v>101357</v>
      </c>
      <c r="L52" s="334">
        <v>90872</v>
      </c>
      <c r="M52" s="335">
        <v>83202</v>
      </c>
    </row>
    <row r="53" spans="2:13" ht="27.75" customHeight="1" thickBot="1" x14ac:dyDescent="0.2">
      <c r="B53" s="1177" t="s">
        <v>19</v>
      </c>
      <c r="C53" s="1178"/>
      <c r="D53" s="108"/>
      <c r="E53" s="1179" t="s">
        <v>44</v>
      </c>
      <c r="F53" s="1179"/>
      <c r="G53" s="1179"/>
      <c r="H53" s="1180"/>
      <c r="I53" s="336">
        <v>-90306</v>
      </c>
      <c r="J53" s="337">
        <v>-105000</v>
      </c>
      <c r="K53" s="337">
        <v>-115204</v>
      </c>
      <c r="L53" s="337">
        <v>-110802</v>
      </c>
      <c r="M53" s="338">
        <v>-118699</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wR8eCpuZJdstvJplIooC9TfcdwHDPHLDA53ORr1+yLJJtl1CnBJywUc7CqRHO4P9wNn5O9CEQFbnOVinzRCUWQ==" saltValue="Q2dtayvg1g+kOVbPI9b+L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525</v>
      </c>
      <c r="G54" s="117" t="s">
        <v>526</v>
      </c>
      <c r="H54" s="118" t="s">
        <v>527</v>
      </c>
    </row>
    <row r="55" spans="2:8" ht="52.5" customHeight="1" x14ac:dyDescent="0.15">
      <c r="B55" s="119"/>
      <c r="C55" s="1196" t="s">
        <v>46</v>
      </c>
      <c r="D55" s="1196"/>
      <c r="E55" s="1197"/>
      <c r="F55" s="339">
        <v>47289</v>
      </c>
      <c r="G55" s="339">
        <v>49087</v>
      </c>
      <c r="H55" s="340">
        <v>52186</v>
      </c>
    </row>
    <row r="56" spans="2:8" ht="52.5" customHeight="1" x14ac:dyDescent="0.15">
      <c r="B56" s="120"/>
      <c r="C56" s="1198" t="s">
        <v>47</v>
      </c>
      <c r="D56" s="1198"/>
      <c r="E56" s="1199"/>
      <c r="F56" s="341">
        <v>5326</v>
      </c>
      <c r="G56" s="341">
        <v>5336</v>
      </c>
      <c r="H56" s="342">
        <v>5350</v>
      </c>
    </row>
    <row r="57" spans="2:8" ht="53.25" customHeight="1" x14ac:dyDescent="0.15">
      <c r="B57" s="120"/>
      <c r="C57" s="1200" t="s">
        <v>48</v>
      </c>
      <c r="D57" s="1200"/>
      <c r="E57" s="1201"/>
      <c r="F57" s="343">
        <v>49609</v>
      </c>
      <c r="G57" s="343">
        <v>54440</v>
      </c>
      <c r="H57" s="344">
        <v>63156</v>
      </c>
    </row>
    <row r="58" spans="2:8" ht="45.75" customHeight="1" x14ac:dyDescent="0.15">
      <c r="B58" s="121"/>
      <c r="C58" s="1188" t="s">
        <v>544</v>
      </c>
      <c r="D58" s="1189"/>
      <c r="E58" s="1190"/>
      <c r="F58" s="345">
        <v>32874</v>
      </c>
      <c r="G58" s="345">
        <v>37520</v>
      </c>
      <c r="H58" s="346">
        <v>43147</v>
      </c>
    </row>
    <row r="59" spans="2:8" ht="45.75" customHeight="1" x14ac:dyDescent="0.15">
      <c r="B59" s="121"/>
      <c r="C59" s="1188" t="s">
        <v>545</v>
      </c>
      <c r="D59" s="1189"/>
      <c r="E59" s="1190"/>
      <c r="F59" s="345">
        <v>5031</v>
      </c>
      <c r="G59" s="345">
        <v>5035</v>
      </c>
      <c r="H59" s="346">
        <v>8043</v>
      </c>
    </row>
    <row r="60" spans="2:8" ht="45.75" customHeight="1" x14ac:dyDescent="0.15">
      <c r="B60" s="121"/>
      <c r="C60" s="1188" t="s">
        <v>546</v>
      </c>
      <c r="D60" s="1189"/>
      <c r="E60" s="1190"/>
      <c r="F60" s="345">
        <v>3967</v>
      </c>
      <c r="G60" s="345">
        <v>4052</v>
      </c>
      <c r="H60" s="346">
        <v>4089</v>
      </c>
    </row>
    <row r="61" spans="2:8" ht="45.75" customHeight="1" x14ac:dyDescent="0.15">
      <c r="B61" s="121"/>
      <c r="C61" s="1188" t="s">
        <v>547</v>
      </c>
      <c r="D61" s="1189"/>
      <c r="E61" s="1190"/>
      <c r="F61" s="345">
        <v>4000</v>
      </c>
      <c r="G61" s="345">
        <v>4001</v>
      </c>
      <c r="H61" s="346">
        <v>4009</v>
      </c>
    </row>
    <row r="62" spans="2:8" ht="45.75" customHeight="1" thickBot="1" x14ac:dyDescent="0.2">
      <c r="B62" s="122"/>
      <c r="C62" s="1191" t="s">
        <v>548</v>
      </c>
      <c r="D62" s="1192"/>
      <c r="E62" s="1193"/>
      <c r="F62" s="347">
        <v>2183</v>
      </c>
      <c r="G62" s="347">
        <v>2331</v>
      </c>
      <c r="H62" s="348">
        <v>2385</v>
      </c>
    </row>
    <row r="63" spans="2:8" ht="52.5" customHeight="1" thickBot="1" x14ac:dyDescent="0.2">
      <c r="B63" s="123"/>
      <c r="C63" s="1194" t="s">
        <v>49</v>
      </c>
      <c r="D63" s="1194"/>
      <c r="E63" s="1195"/>
      <c r="F63" s="349">
        <v>102224</v>
      </c>
      <c r="G63" s="349">
        <v>108863</v>
      </c>
      <c r="H63" s="350">
        <v>120692</v>
      </c>
    </row>
    <row r="64" spans="2:8" x14ac:dyDescent="0.15"/>
  </sheetData>
  <sheetProtection algorithmName="SHA-512" hashValue="omKp3ky9EvKFymbEY7n6lmeu9xnMvmQGsXzy9dJ3c6rrWm/TXjVrVZSrU13Wqz+RwMXAqnWGXIHCezqXTDfXVQ==" saltValue="hPnpvjRaHqnOo7NlJ0H40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D6FFB-F824-4AE4-9C13-3C7890A0E3AA}">
  <sheetPr>
    <pageSetUpPr fitToPage="1"/>
  </sheetPr>
  <dimension ref="A1:DE85"/>
  <sheetViews>
    <sheetView showGridLines="0" tabSelected="1"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564</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565</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566</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523</v>
      </c>
      <c r="BQ50" s="1226"/>
      <c r="BR50" s="1226"/>
      <c r="BS50" s="1226"/>
      <c r="BT50" s="1226"/>
      <c r="BU50" s="1226"/>
      <c r="BV50" s="1226"/>
      <c r="BW50" s="1226"/>
      <c r="BX50" s="1226" t="s">
        <v>524</v>
      </c>
      <c r="BY50" s="1226"/>
      <c r="BZ50" s="1226"/>
      <c r="CA50" s="1226"/>
      <c r="CB50" s="1226"/>
      <c r="CC50" s="1226"/>
      <c r="CD50" s="1226"/>
      <c r="CE50" s="1226"/>
      <c r="CF50" s="1226" t="s">
        <v>525</v>
      </c>
      <c r="CG50" s="1226"/>
      <c r="CH50" s="1226"/>
      <c r="CI50" s="1226"/>
      <c r="CJ50" s="1226"/>
      <c r="CK50" s="1226"/>
      <c r="CL50" s="1226"/>
      <c r="CM50" s="1226"/>
      <c r="CN50" s="1226" t="s">
        <v>526</v>
      </c>
      <c r="CO50" s="1226"/>
      <c r="CP50" s="1226"/>
      <c r="CQ50" s="1226"/>
      <c r="CR50" s="1226"/>
      <c r="CS50" s="1226"/>
      <c r="CT50" s="1226"/>
      <c r="CU50" s="1226"/>
      <c r="CV50" s="1226" t="s">
        <v>527</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567</v>
      </c>
      <c r="AO51" s="1230"/>
      <c r="AP51" s="1230"/>
      <c r="AQ51" s="1230"/>
      <c r="AR51" s="1230"/>
      <c r="AS51" s="1230"/>
      <c r="AT51" s="1230"/>
      <c r="AU51" s="1230"/>
      <c r="AV51" s="1230"/>
      <c r="AW51" s="1230"/>
      <c r="AX51" s="1230"/>
      <c r="AY51" s="1230"/>
      <c r="AZ51" s="1230"/>
      <c r="BA51" s="1230"/>
      <c r="BB51" s="1230" t="s">
        <v>568</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569</v>
      </c>
      <c r="BC53" s="1230"/>
      <c r="BD53" s="1230"/>
      <c r="BE53" s="1230"/>
      <c r="BF53" s="1230"/>
      <c r="BG53" s="1230"/>
      <c r="BH53" s="1230"/>
      <c r="BI53" s="1230"/>
      <c r="BJ53" s="1230"/>
      <c r="BK53" s="1230"/>
      <c r="BL53" s="1230"/>
      <c r="BM53" s="1230"/>
      <c r="BN53" s="1230"/>
      <c r="BO53" s="1230"/>
      <c r="BP53" s="1231">
        <v>62.3</v>
      </c>
      <c r="BQ53" s="1231"/>
      <c r="BR53" s="1231"/>
      <c r="BS53" s="1231"/>
      <c r="BT53" s="1231"/>
      <c r="BU53" s="1231"/>
      <c r="BV53" s="1231"/>
      <c r="BW53" s="1231"/>
      <c r="BX53" s="1231">
        <v>61.8</v>
      </c>
      <c r="BY53" s="1231"/>
      <c r="BZ53" s="1231"/>
      <c r="CA53" s="1231"/>
      <c r="CB53" s="1231"/>
      <c r="CC53" s="1231"/>
      <c r="CD53" s="1231"/>
      <c r="CE53" s="1231"/>
      <c r="CF53" s="1231">
        <v>63.2</v>
      </c>
      <c r="CG53" s="1231"/>
      <c r="CH53" s="1231"/>
      <c r="CI53" s="1231"/>
      <c r="CJ53" s="1231"/>
      <c r="CK53" s="1231"/>
      <c r="CL53" s="1231"/>
      <c r="CM53" s="1231"/>
      <c r="CN53" s="1231">
        <v>63.3</v>
      </c>
      <c r="CO53" s="1231"/>
      <c r="CP53" s="1231"/>
      <c r="CQ53" s="1231"/>
      <c r="CR53" s="1231"/>
      <c r="CS53" s="1231"/>
      <c r="CT53" s="1231"/>
      <c r="CU53" s="1231"/>
      <c r="CV53" s="1231">
        <v>63.5</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570</v>
      </c>
      <c r="AO55" s="1226"/>
      <c r="AP55" s="1226"/>
      <c r="AQ55" s="1226"/>
      <c r="AR55" s="1226"/>
      <c r="AS55" s="1226"/>
      <c r="AT55" s="1226"/>
      <c r="AU55" s="1226"/>
      <c r="AV55" s="1226"/>
      <c r="AW55" s="1226"/>
      <c r="AX55" s="1226"/>
      <c r="AY55" s="1226"/>
      <c r="AZ55" s="1226"/>
      <c r="BA55" s="1226"/>
      <c r="BB55" s="1230" t="s">
        <v>568</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569</v>
      </c>
      <c r="BC57" s="1230"/>
      <c r="BD57" s="1230"/>
      <c r="BE57" s="1230"/>
      <c r="BF57" s="1230"/>
      <c r="BG57" s="1230"/>
      <c r="BH57" s="1230"/>
      <c r="BI57" s="1230"/>
      <c r="BJ57" s="1230"/>
      <c r="BK57" s="1230"/>
      <c r="BL57" s="1230"/>
      <c r="BM57" s="1230"/>
      <c r="BN57" s="1230"/>
      <c r="BO57" s="1230"/>
      <c r="BP57" s="1231">
        <v>56.4</v>
      </c>
      <c r="BQ57" s="1231"/>
      <c r="BR57" s="1231"/>
      <c r="BS57" s="1231"/>
      <c r="BT57" s="1231"/>
      <c r="BU57" s="1231"/>
      <c r="BV57" s="1231"/>
      <c r="BW57" s="1231"/>
      <c r="BX57" s="1231">
        <v>56</v>
      </c>
      <c r="BY57" s="1231"/>
      <c r="BZ57" s="1231"/>
      <c r="CA57" s="1231"/>
      <c r="CB57" s="1231"/>
      <c r="CC57" s="1231"/>
      <c r="CD57" s="1231"/>
      <c r="CE57" s="1231"/>
      <c r="CF57" s="1231">
        <v>56.6</v>
      </c>
      <c r="CG57" s="1231"/>
      <c r="CH57" s="1231"/>
      <c r="CI57" s="1231"/>
      <c r="CJ57" s="1231"/>
      <c r="CK57" s="1231"/>
      <c r="CL57" s="1231"/>
      <c r="CM57" s="1231"/>
      <c r="CN57" s="1231">
        <v>56.7</v>
      </c>
      <c r="CO57" s="1231"/>
      <c r="CP57" s="1231"/>
      <c r="CQ57" s="1231"/>
      <c r="CR57" s="1231"/>
      <c r="CS57" s="1231"/>
      <c r="CT57" s="1231"/>
      <c r="CU57" s="1231"/>
      <c r="CV57" s="1231">
        <v>56.5</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571</v>
      </c>
    </row>
    <row r="64" spans="1:109" x14ac:dyDescent="0.15">
      <c r="B64" s="247"/>
      <c r="G64" s="1208"/>
      <c r="I64" s="1240"/>
      <c r="J64" s="1240"/>
      <c r="K64" s="1240"/>
      <c r="L64" s="1240"/>
      <c r="M64" s="1240"/>
      <c r="N64" s="1241"/>
      <c r="AM64" s="1208"/>
      <c r="AN64" s="1208" t="s">
        <v>564</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10" t="s">
        <v>572</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5"/>
      <c r="I71" s="1246"/>
      <c r="J71" s="1243"/>
      <c r="K71" s="1243"/>
      <c r="L71" s="1244"/>
      <c r="M71" s="1243"/>
      <c r="N71" s="1244"/>
      <c r="AM71" s="1245"/>
      <c r="AN71" s="243" t="s">
        <v>566</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523</v>
      </c>
      <c r="BQ72" s="1226"/>
      <c r="BR72" s="1226"/>
      <c r="BS72" s="1226"/>
      <c r="BT72" s="1226"/>
      <c r="BU72" s="1226"/>
      <c r="BV72" s="1226"/>
      <c r="BW72" s="1226"/>
      <c r="BX72" s="1226" t="s">
        <v>524</v>
      </c>
      <c r="BY72" s="1226"/>
      <c r="BZ72" s="1226"/>
      <c r="CA72" s="1226"/>
      <c r="CB72" s="1226"/>
      <c r="CC72" s="1226"/>
      <c r="CD72" s="1226"/>
      <c r="CE72" s="1226"/>
      <c r="CF72" s="1226" t="s">
        <v>525</v>
      </c>
      <c r="CG72" s="1226"/>
      <c r="CH72" s="1226"/>
      <c r="CI72" s="1226"/>
      <c r="CJ72" s="1226"/>
      <c r="CK72" s="1226"/>
      <c r="CL72" s="1226"/>
      <c r="CM72" s="1226"/>
      <c r="CN72" s="1226" t="s">
        <v>526</v>
      </c>
      <c r="CO72" s="1226"/>
      <c r="CP72" s="1226"/>
      <c r="CQ72" s="1226"/>
      <c r="CR72" s="1226"/>
      <c r="CS72" s="1226"/>
      <c r="CT72" s="1226"/>
      <c r="CU72" s="1226"/>
      <c r="CV72" s="1226" t="s">
        <v>527</v>
      </c>
      <c r="CW72" s="1226"/>
      <c r="CX72" s="1226"/>
      <c r="CY72" s="1226"/>
      <c r="CZ72" s="1226"/>
      <c r="DA72" s="1226"/>
      <c r="DB72" s="1226"/>
      <c r="DC72" s="1226"/>
    </row>
    <row r="73" spans="2:107" x14ac:dyDescent="0.15">
      <c r="B73" s="247"/>
      <c r="G73" s="1227"/>
      <c r="H73" s="1227"/>
      <c r="I73" s="1227"/>
      <c r="J73" s="1227"/>
      <c r="K73" s="1247"/>
      <c r="L73" s="1247"/>
      <c r="M73" s="1247"/>
      <c r="N73" s="1247"/>
      <c r="AM73" s="1219"/>
      <c r="AN73" s="1230" t="s">
        <v>567</v>
      </c>
      <c r="AO73" s="1230"/>
      <c r="AP73" s="1230"/>
      <c r="AQ73" s="1230"/>
      <c r="AR73" s="1230"/>
      <c r="AS73" s="1230"/>
      <c r="AT73" s="1230"/>
      <c r="AU73" s="1230"/>
      <c r="AV73" s="1230"/>
      <c r="AW73" s="1230"/>
      <c r="AX73" s="1230"/>
      <c r="AY73" s="1230"/>
      <c r="AZ73" s="1230"/>
      <c r="BA73" s="1230"/>
      <c r="BB73" s="1230" t="s">
        <v>568</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x14ac:dyDescent="0.1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573</v>
      </c>
      <c r="BC75" s="1230"/>
      <c r="BD75" s="1230"/>
      <c r="BE75" s="1230"/>
      <c r="BF75" s="1230"/>
      <c r="BG75" s="1230"/>
      <c r="BH75" s="1230"/>
      <c r="BI75" s="1230"/>
      <c r="BJ75" s="1230"/>
      <c r="BK75" s="1230"/>
      <c r="BL75" s="1230"/>
      <c r="BM75" s="1230"/>
      <c r="BN75" s="1230"/>
      <c r="BO75" s="1230"/>
      <c r="BP75" s="1231">
        <v>-3.1</v>
      </c>
      <c r="BQ75" s="1231"/>
      <c r="BR75" s="1231"/>
      <c r="BS75" s="1231"/>
      <c r="BT75" s="1231"/>
      <c r="BU75" s="1231"/>
      <c r="BV75" s="1231"/>
      <c r="BW75" s="1231"/>
      <c r="BX75" s="1231">
        <v>-2.5</v>
      </c>
      <c r="BY75" s="1231"/>
      <c r="BZ75" s="1231"/>
      <c r="CA75" s="1231"/>
      <c r="CB75" s="1231"/>
      <c r="CC75" s="1231"/>
      <c r="CD75" s="1231"/>
      <c r="CE75" s="1231"/>
      <c r="CF75" s="1231">
        <v>-2.5</v>
      </c>
      <c r="CG75" s="1231"/>
      <c r="CH75" s="1231"/>
      <c r="CI75" s="1231"/>
      <c r="CJ75" s="1231"/>
      <c r="CK75" s="1231"/>
      <c r="CL75" s="1231"/>
      <c r="CM75" s="1231"/>
      <c r="CN75" s="1231">
        <v>-2.5</v>
      </c>
      <c r="CO75" s="1231"/>
      <c r="CP75" s="1231"/>
      <c r="CQ75" s="1231"/>
      <c r="CR75" s="1231"/>
      <c r="CS75" s="1231"/>
      <c r="CT75" s="1231"/>
      <c r="CU75" s="1231"/>
      <c r="CV75" s="1231">
        <v>-2.1</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7"/>
      <c r="L77" s="1247"/>
      <c r="M77" s="1247"/>
      <c r="N77" s="1247"/>
      <c r="AN77" s="1226" t="s">
        <v>570</v>
      </c>
      <c r="AO77" s="1226"/>
      <c r="AP77" s="1226"/>
      <c r="AQ77" s="1226"/>
      <c r="AR77" s="1226"/>
      <c r="AS77" s="1226"/>
      <c r="AT77" s="1226"/>
      <c r="AU77" s="1226"/>
      <c r="AV77" s="1226"/>
      <c r="AW77" s="1226"/>
      <c r="AX77" s="1226"/>
      <c r="AY77" s="1226"/>
      <c r="AZ77" s="1226"/>
      <c r="BA77" s="1226"/>
      <c r="BB77" s="1230" t="s">
        <v>568</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x14ac:dyDescent="0.1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573</v>
      </c>
      <c r="BC79" s="1230"/>
      <c r="BD79" s="1230"/>
      <c r="BE79" s="1230"/>
      <c r="BF79" s="1230"/>
      <c r="BG79" s="1230"/>
      <c r="BH79" s="1230"/>
      <c r="BI79" s="1230"/>
      <c r="BJ79" s="1230"/>
      <c r="BK79" s="1230"/>
      <c r="BL79" s="1230"/>
      <c r="BM79" s="1230"/>
      <c r="BN79" s="1230"/>
      <c r="BO79" s="1230"/>
      <c r="BP79" s="1231">
        <v>-3.4</v>
      </c>
      <c r="BQ79" s="1231"/>
      <c r="BR79" s="1231"/>
      <c r="BS79" s="1231"/>
      <c r="BT79" s="1231"/>
      <c r="BU79" s="1231"/>
      <c r="BV79" s="1231"/>
      <c r="BW79" s="1231"/>
      <c r="BX79" s="1231">
        <v>-3.2</v>
      </c>
      <c r="BY79" s="1231"/>
      <c r="BZ79" s="1231"/>
      <c r="CA79" s="1231"/>
      <c r="CB79" s="1231"/>
      <c r="CC79" s="1231"/>
      <c r="CD79" s="1231"/>
      <c r="CE79" s="1231"/>
      <c r="CF79" s="1231">
        <v>-3.1</v>
      </c>
      <c r="CG79" s="1231"/>
      <c r="CH79" s="1231"/>
      <c r="CI79" s="1231"/>
      <c r="CJ79" s="1231"/>
      <c r="CK79" s="1231"/>
      <c r="CL79" s="1231"/>
      <c r="CM79" s="1231"/>
      <c r="CN79" s="1231">
        <v>-2.6</v>
      </c>
      <c r="CO79" s="1231"/>
      <c r="CP79" s="1231"/>
      <c r="CQ79" s="1231"/>
      <c r="CR79" s="1231"/>
      <c r="CS79" s="1231"/>
      <c r="CT79" s="1231"/>
      <c r="CU79" s="1231"/>
      <c r="CV79" s="1231">
        <v>-1.9</v>
      </c>
      <c r="CW79" s="1231"/>
      <c r="CX79" s="1231"/>
      <c r="CY79" s="1231"/>
      <c r="CZ79" s="1231"/>
      <c r="DA79" s="1231"/>
      <c r="DB79" s="1231"/>
      <c r="DC79" s="1231"/>
    </row>
    <row r="80" spans="2:107" x14ac:dyDescent="0.1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OMdKP3CJocBrK9i+6l4v3hbT39mrrGvwnJGJDgeltxyk5c/xRzPeVuIh96Y5ZfYyHA1OlQ9/epgRyVxbAd3FAg==" saltValue="9woDFeuJSTka0rvs+T2jo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F90F5-8307-4DF1-8B3D-7519A4D4666F}">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G8nGMbEMG8nxEDh0MkiIiU70LJbcfj2WqfWY1nfDCKQnc5Urstee5oQXJqQu4wJLTAtidAvI/IHMhFynuRA3xA==" saltValue="Gf4oDBnY3d+0X08KeZYS9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CBD89-6578-449A-9A98-215DBF24B699}">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ZCAwGRheH8gAr6u2f8fAEqNPIv6CKGrAUmucF7+kgaN+iq35iJeSC3SqCMkXuIvmExLI1HPprVZQidGasTy4AA==" saltValue="Cg7nS39ozr1AwfugGio+wg=="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522</v>
      </c>
      <c r="G2" s="137"/>
      <c r="H2" s="138"/>
    </row>
    <row r="3" spans="1:8" x14ac:dyDescent="0.15">
      <c r="A3" s="134" t="s">
        <v>515</v>
      </c>
      <c r="B3" s="139"/>
      <c r="C3" s="140"/>
      <c r="D3" s="141">
        <v>35741</v>
      </c>
      <c r="E3" s="142"/>
      <c r="F3" s="143">
        <v>50465</v>
      </c>
      <c r="G3" s="144"/>
      <c r="H3" s="145"/>
    </row>
    <row r="4" spans="1:8" x14ac:dyDescent="0.15">
      <c r="A4" s="146"/>
      <c r="B4" s="147"/>
      <c r="C4" s="148"/>
      <c r="D4" s="149">
        <v>28696</v>
      </c>
      <c r="E4" s="150"/>
      <c r="F4" s="151">
        <v>34193</v>
      </c>
      <c r="G4" s="152"/>
      <c r="H4" s="153"/>
    </row>
    <row r="5" spans="1:8" x14ac:dyDescent="0.15">
      <c r="A5" s="134" t="s">
        <v>517</v>
      </c>
      <c r="B5" s="139"/>
      <c r="C5" s="140"/>
      <c r="D5" s="141">
        <v>37826</v>
      </c>
      <c r="E5" s="142"/>
      <c r="F5" s="143">
        <v>51679</v>
      </c>
      <c r="G5" s="144"/>
      <c r="H5" s="145"/>
    </row>
    <row r="6" spans="1:8" x14ac:dyDescent="0.15">
      <c r="A6" s="146"/>
      <c r="B6" s="147"/>
      <c r="C6" s="148"/>
      <c r="D6" s="149">
        <v>31908</v>
      </c>
      <c r="E6" s="150"/>
      <c r="F6" s="151">
        <v>35132</v>
      </c>
      <c r="G6" s="152"/>
      <c r="H6" s="153"/>
    </row>
    <row r="7" spans="1:8" x14ac:dyDescent="0.15">
      <c r="A7" s="134" t="s">
        <v>518</v>
      </c>
      <c r="B7" s="139"/>
      <c r="C7" s="140"/>
      <c r="D7" s="141">
        <v>35476</v>
      </c>
      <c r="E7" s="142"/>
      <c r="F7" s="143">
        <v>49665</v>
      </c>
      <c r="G7" s="144"/>
      <c r="H7" s="145"/>
    </row>
    <row r="8" spans="1:8" x14ac:dyDescent="0.15">
      <c r="A8" s="146"/>
      <c r="B8" s="147"/>
      <c r="C8" s="148"/>
      <c r="D8" s="149">
        <v>32040</v>
      </c>
      <c r="E8" s="150"/>
      <c r="F8" s="151">
        <v>34678</v>
      </c>
      <c r="G8" s="152"/>
      <c r="H8" s="153"/>
    </row>
    <row r="9" spans="1:8" x14ac:dyDescent="0.15">
      <c r="A9" s="134" t="s">
        <v>519</v>
      </c>
      <c r="B9" s="139"/>
      <c r="C9" s="140"/>
      <c r="D9" s="141">
        <v>41436</v>
      </c>
      <c r="E9" s="142"/>
      <c r="F9" s="143">
        <v>63439</v>
      </c>
      <c r="G9" s="144"/>
      <c r="H9" s="145"/>
    </row>
    <row r="10" spans="1:8" x14ac:dyDescent="0.15">
      <c r="A10" s="146"/>
      <c r="B10" s="147"/>
      <c r="C10" s="148"/>
      <c r="D10" s="149">
        <v>34571</v>
      </c>
      <c r="E10" s="150"/>
      <c r="F10" s="151">
        <v>46463</v>
      </c>
      <c r="G10" s="152"/>
      <c r="H10" s="153"/>
    </row>
    <row r="11" spans="1:8" x14ac:dyDescent="0.15">
      <c r="A11" s="134" t="s">
        <v>520</v>
      </c>
      <c r="B11" s="139"/>
      <c r="C11" s="140"/>
      <c r="D11" s="141">
        <v>36453</v>
      </c>
      <c r="E11" s="142"/>
      <c r="F11" s="143">
        <v>60097</v>
      </c>
      <c r="G11" s="144"/>
      <c r="H11" s="145"/>
    </row>
    <row r="12" spans="1:8" x14ac:dyDescent="0.15">
      <c r="A12" s="146"/>
      <c r="B12" s="147"/>
      <c r="C12" s="154"/>
      <c r="D12" s="149">
        <v>30437</v>
      </c>
      <c r="E12" s="150"/>
      <c r="F12" s="151">
        <v>43011</v>
      </c>
      <c r="G12" s="152"/>
      <c r="H12" s="153"/>
    </row>
    <row r="13" spans="1:8" x14ac:dyDescent="0.15">
      <c r="A13" s="134"/>
      <c r="B13" s="139"/>
      <c r="C13" s="140"/>
      <c r="D13" s="141">
        <v>37386</v>
      </c>
      <c r="E13" s="142"/>
      <c r="F13" s="143">
        <v>55069</v>
      </c>
      <c r="G13" s="155"/>
      <c r="H13" s="145"/>
    </row>
    <row r="14" spans="1:8" x14ac:dyDescent="0.15">
      <c r="A14" s="146"/>
      <c r="B14" s="147"/>
      <c r="C14" s="148"/>
      <c r="D14" s="149">
        <v>31530</v>
      </c>
      <c r="E14" s="150"/>
      <c r="F14" s="151">
        <v>38695</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5.13</v>
      </c>
      <c r="C19" s="156">
        <f>ROUND(VALUE(SUBSTITUTE(実質収支比率等に係る経年分析!G$48,"▲","-")),2)</f>
        <v>5.94</v>
      </c>
      <c r="D19" s="156">
        <f>ROUND(VALUE(SUBSTITUTE(実質収支比率等に係る経年分析!H$48,"▲","-")),2)</f>
        <v>5.24</v>
      </c>
      <c r="E19" s="156">
        <f>ROUND(VALUE(SUBSTITUTE(実質収支比率等に係る経年分析!I$48,"▲","-")),2)</f>
        <v>3.67</v>
      </c>
      <c r="F19" s="156">
        <f>ROUND(VALUE(SUBSTITUTE(実質収支比率等に係る経年分析!J$48,"▲","-")),2)</f>
        <v>2.96</v>
      </c>
    </row>
    <row r="20" spans="1:11" x14ac:dyDescent="0.15">
      <c r="A20" s="156" t="s">
        <v>53</v>
      </c>
      <c r="B20" s="156">
        <f>ROUND(VALUE(SUBSTITUTE(実質収支比率等に係る経年分析!F$47,"▲","-")),2)</f>
        <v>25.92</v>
      </c>
      <c r="C20" s="156">
        <f>ROUND(VALUE(SUBSTITUTE(実質収支比率等に係る経年分析!G$47,"▲","-")),2)</f>
        <v>26.33</v>
      </c>
      <c r="D20" s="156">
        <f>ROUND(VALUE(SUBSTITUTE(実質収支比率等に係る経年分析!H$47,"▲","-")),2)</f>
        <v>26.04</v>
      </c>
      <c r="E20" s="156">
        <f>ROUND(VALUE(SUBSTITUTE(実質収支比率等に係る経年分析!I$47,"▲","-")),2)</f>
        <v>25.54</v>
      </c>
      <c r="F20" s="156">
        <f>ROUND(VALUE(SUBSTITUTE(実質収支比率等に係る経年分析!J$47,"▲","-")),2)</f>
        <v>25.78</v>
      </c>
    </row>
    <row r="21" spans="1:11" x14ac:dyDescent="0.15">
      <c r="A21" s="156" t="s">
        <v>54</v>
      </c>
      <c r="B21" s="156">
        <f>IF(ISNUMBER(VALUE(SUBSTITUTE(実質収支比率等に係る経年分析!F$49,"▲","-"))),ROUND(VALUE(SUBSTITUTE(実質収支比率等に係る経年分析!F$49,"▲","-")),2),NA())</f>
        <v>-0.96</v>
      </c>
      <c r="C21" s="156">
        <f>IF(ISNUMBER(VALUE(SUBSTITUTE(実質収支比率等に係る経年分析!G$49,"▲","-"))),ROUND(VALUE(SUBSTITUTE(実質収支比率等に係る経年分析!G$49,"▲","-")),2),NA())</f>
        <v>-0.83</v>
      </c>
      <c r="D21" s="156">
        <f>IF(ISNUMBER(VALUE(SUBSTITUTE(実質収支比率等に係る経年分析!H$49,"▲","-"))),ROUND(VALUE(SUBSTITUTE(実質収支比率等に係る経年分析!H$49,"▲","-")),2),NA())</f>
        <v>-2.14</v>
      </c>
      <c r="E21" s="156">
        <f>IF(ISNUMBER(VALUE(SUBSTITUTE(実質収支比率等に係る経年分析!I$49,"▲","-"))),ROUND(VALUE(SUBSTITUTE(実質収支比率等に係る経年分析!I$49,"▲","-")),2),NA())</f>
        <v>-2.82</v>
      </c>
      <c r="F21" s="156">
        <f>IF(ISNUMBER(VALUE(SUBSTITUTE(実質収支比率等に係る経年分析!J$49,"▲","-"))),ROUND(VALUE(SUBSTITUTE(実質収支比率等に係る経年分析!J$49,"▲","-")),2),NA())</f>
        <v>-0.74</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15">
      <c r="A32" s="157" t="e">
        <f>IF(連結実質赤字比率に係る赤字・黒字の構成分析!C$38="",NA(),連結実質赤字比率に係る赤字・黒字の構成分析!C$38)</f>
        <v>#N/A</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#VALUE!</v>
      </c>
      <c r="K32" s="157" t="e">
        <f>IF(ROUND(VALUE(SUBSTITUTE(連結実質赤字比率に係る赤字・黒字の構成分析!J$38,"▲", "-")), 2) &gt;= 0, ABS(ROUND(VALUE(SUBSTITUTE(連結実質赤字比率に係る赤字・黒字の構成分析!J$38,"▲", "-")), 2)), NA())</f>
        <v>#VALUE!</v>
      </c>
    </row>
    <row r="33" spans="1:16" x14ac:dyDescent="0.15">
      <c r="A33" s="157" t="str">
        <f>IF(連結実質赤字比率に係る赤字・黒字の構成分析!C$37="",NA(),連結実質赤字比率に係る赤字・黒字の構成分析!C$37)</f>
        <v>後期高齢者医療会計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0.01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0.01</v>
      </c>
    </row>
    <row r="34" spans="1:16" x14ac:dyDescent="0.15">
      <c r="A34" s="157" t="str">
        <f>IF(連結実質赤字比率に係る赤字・黒字の構成分析!C$36="",NA(),連結実質赤字比率に係る赤字・黒字の構成分析!C$36)</f>
        <v>介護保険会計（保険事業勘定）</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0.55000000000000004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0.76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0.72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0.22</v>
      </c>
    </row>
    <row r="35" spans="1:16" x14ac:dyDescent="0.15">
      <c r="A35" s="157" t="str">
        <f>IF(連結実質赤字比率に係る赤字・黒字の構成分析!C$35="",NA(),連結実質赤字比率に係る赤字・黒字の構成分析!C$35)</f>
        <v>国民健康保険事業会計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0.26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0.44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0.22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0.28999999999999998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0.28999999999999998</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5.12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5.93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5.23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3.67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2.95</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11627</v>
      </c>
      <c r="E42" s="158"/>
      <c r="F42" s="158"/>
      <c r="G42" s="158">
        <f>'実質公債費比率（分子）の構造'!L$52</f>
        <v>11172</v>
      </c>
      <c r="H42" s="158"/>
      <c r="I42" s="158"/>
      <c r="J42" s="158">
        <f>'実質公債費比率（分子）の構造'!M$52</f>
        <v>10374</v>
      </c>
      <c r="K42" s="158"/>
      <c r="L42" s="158"/>
      <c r="M42" s="158">
        <f>'実質公債費比率（分子）の構造'!N$52</f>
        <v>9438</v>
      </c>
      <c r="N42" s="158"/>
      <c r="O42" s="158"/>
      <c r="P42" s="158">
        <f>'実質公債費比率（分子）の構造'!O$52</f>
        <v>7740</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3381</v>
      </c>
      <c r="C44" s="158"/>
      <c r="D44" s="158"/>
      <c r="E44" s="158">
        <f>'実質公債費比率（分子）の構造'!L$50</f>
        <v>4088</v>
      </c>
      <c r="F44" s="158"/>
      <c r="G44" s="158"/>
      <c r="H44" s="158">
        <f>'実質公債費比率（分子）の構造'!M$50</f>
        <v>873</v>
      </c>
      <c r="I44" s="158"/>
      <c r="J44" s="158"/>
      <c r="K44" s="158">
        <f>'実質公債費比率（分子）の構造'!N$50</f>
        <v>772</v>
      </c>
      <c r="L44" s="158"/>
      <c r="M44" s="158"/>
      <c r="N44" s="158">
        <f>'実質公債費比率（分子）の構造'!O$50</f>
        <v>1997</v>
      </c>
      <c r="O44" s="158"/>
      <c r="P44" s="158"/>
    </row>
    <row r="45" spans="1:16" x14ac:dyDescent="0.15">
      <c r="A45" s="158" t="s">
        <v>63</v>
      </c>
      <c r="B45" s="158">
        <f>'実質公債費比率（分子）の構造'!K$49</f>
        <v>200</v>
      </c>
      <c r="C45" s="158"/>
      <c r="D45" s="158"/>
      <c r="E45" s="158">
        <f>'実質公債費比率（分子）の構造'!L$49</f>
        <v>192</v>
      </c>
      <c r="F45" s="158"/>
      <c r="G45" s="158"/>
      <c r="H45" s="158">
        <f>'実質公債費比率（分子）の構造'!M$49</f>
        <v>197</v>
      </c>
      <c r="I45" s="158"/>
      <c r="J45" s="158"/>
      <c r="K45" s="158">
        <f>'実質公債費比率（分子）の構造'!N$49</f>
        <v>240</v>
      </c>
      <c r="L45" s="158"/>
      <c r="M45" s="158"/>
      <c r="N45" s="158">
        <f>'実質公債費比率（分子）の構造'!O$49</f>
        <v>325</v>
      </c>
      <c r="O45" s="158"/>
      <c r="P45" s="158"/>
    </row>
    <row r="46" spans="1:16" x14ac:dyDescent="0.15">
      <c r="A46" s="158" t="s">
        <v>64</v>
      </c>
      <c r="B46" s="158">
        <f>'実質公債費比率（分子）の構造'!K$48</f>
        <v>93</v>
      </c>
      <c r="C46" s="158"/>
      <c r="D46" s="158"/>
      <c r="E46" s="158">
        <f>'実質公債費比率（分子）の構造'!L$48</f>
        <v>77</v>
      </c>
      <c r="F46" s="158"/>
      <c r="G46" s="158"/>
      <c r="H46" s="158">
        <f>'実質公債費比率（分子）の構造'!M$48</f>
        <v>59</v>
      </c>
      <c r="I46" s="158"/>
      <c r="J46" s="158"/>
      <c r="K46" s="158">
        <f>'実質公債費比率（分子）の構造'!N$48</f>
        <v>54</v>
      </c>
      <c r="L46" s="158"/>
      <c r="M46" s="158"/>
      <c r="N46" s="158">
        <f>'実質公債費比率（分子）の構造'!O$48</f>
        <v>52</v>
      </c>
      <c r="O46" s="158"/>
      <c r="P46" s="158"/>
    </row>
    <row r="47" spans="1:16" x14ac:dyDescent="0.15">
      <c r="A47" s="158" t="s">
        <v>12</v>
      </c>
      <c r="B47" s="158">
        <f>'実質公債費比率（分子）の構造'!K$47</f>
        <v>612</v>
      </c>
      <c r="C47" s="158"/>
      <c r="D47" s="158"/>
      <c r="E47" s="158">
        <f>'実質公債費比率（分子）の構造'!L$47</f>
        <v>537</v>
      </c>
      <c r="F47" s="158"/>
      <c r="G47" s="158"/>
      <c r="H47" s="158">
        <f>'実質公債費比率（分子）の構造'!M$47</f>
        <v>558</v>
      </c>
      <c r="I47" s="158"/>
      <c r="J47" s="158"/>
      <c r="K47" s="158">
        <f>'実質公債費比率（分子）の構造'!N$47</f>
        <v>527</v>
      </c>
      <c r="L47" s="158"/>
      <c r="M47" s="158"/>
      <c r="N47" s="158">
        <f>'実質公債費比率（分子）の構造'!O$47</f>
        <v>522</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3350</v>
      </c>
      <c r="C49" s="158"/>
      <c r="D49" s="158"/>
      <c r="E49" s="158">
        <f>'実質公債費比率（分子）の構造'!L$45</f>
        <v>3071</v>
      </c>
      <c r="F49" s="158"/>
      <c r="G49" s="158"/>
      <c r="H49" s="158">
        <f>'実質公債費比率（分子）の構造'!M$45</f>
        <v>3239</v>
      </c>
      <c r="I49" s="158"/>
      <c r="J49" s="158"/>
      <c r="K49" s="158">
        <f>'実質公債費比率（分子）の構造'!N$45</f>
        <v>3288</v>
      </c>
      <c r="L49" s="158"/>
      <c r="M49" s="158"/>
      <c r="N49" s="158">
        <f>'実質公債費比率（分子）の構造'!O$45</f>
        <v>3344</v>
      </c>
      <c r="O49" s="158"/>
      <c r="P49" s="158"/>
    </row>
    <row r="50" spans="1:16" x14ac:dyDescent="0.15">
      <c r="A50" s="158" t="s">
        <v>67</v>
      </c>
      <c r="B50" s="158" t="e">
        <f>NA()</f>
        <v>#N/A</v>
      </c>
      <c r="C50" s="158">
        <f>IF(ISNUMBER('実質公債費比率（分子）の構造'!K$53),'実質公債費比率（分子）の構造'!K$53,NA())</f>
        <v>-3991</v>
      </c>
      <c r="D50" s="158" t="e">
        <f>NA()</f>
        <v>#N/A</v>
      </c>
      <c r="E50" s="158" t="e">
        <f>NA()</f>
        <v>#N/A</v>
      </c>
      <c r="F50" s="158">
        <f>IF(ISNUMBER('実質公債費比率（分子）の構造'!L$53),'実質公債費比率（分子）の構造'!L$53,NA())</f>
        <v>-3207</v>
      </c>
      <c r="G50" s="158" t="e">
        <f>NA()</f>
        <v>#N/A</v>
      </c>
      <c r="H50" s="158" t="e">
        <f>NA()</f>
        <v>#N/A</v>
      </c>
      <c r="I50" s="158">
        <f>IF(ISNUMBER('実質公債費比率（分子）の構造'!M$53),'実質公債費比率（分子）の構造'!M$53,NA())</f>
        <v>-5448</v>
      </c>
      <c r="J50" s="158" t="e">
        <f>NA()</f>
        <v>#N/A</v>
      </c>
      <c r="K50" s="158" t="e">
        <f>NA()</f>
        <v>#N/A</v>
      </c>
      <c r="L50" s="158">
        <f>IF(ISNUMBER('実質公債費比率（分子）の構造'!N$53),'実質公債費比率（分子）の構造'!N$53,NA())</f>
        <v>-4557</v>
      </c>
      <c r="M50" s="158" t="e">
        <f>NA()</f>
        <v>#N/A</v>
      </c>
      <c r="N50" s="158" t="e">
        <f>NA()</f>
        <v>#N/A</v>
      </c>
      <c r="O50" s="158">
        <f>IF(ISNUMBER('実質公債費比率（分子）の構造'!O$53),'実質公債費比率（分子）の構造'!O$53,NA())</f>
        <v>-1500</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96597</v>
      </c>
      <c r="E56" s="157"/>
      <c r="F56" s="157"/>
      <c r="G56" s="157">
        <f>'将来負担比率（分子）の構造'!J$52</f>
        <v>103663</v>
      </c>
      <c r="H56" s="157"/>
      <c r="I56" s="157"/>
      <c r="J56" s="157">
        <f>'将来負担比率（分子）の構造'!K$52</f>
        <v>101357</v>
      </c>
      <c r="K56" s="157"/>
      <c r="L56" s="157"/>
      <c r="M56" s="157">
        <f>'将来負担比率（分子）の構造'!L$52</f>
        <v>90872</v>
      </c>
      <c r="N56" s="157"/>
      <c r="O56" s="157"/>
      <c r="P56" s="157">
        <f>'将来負担比率（分子）の構造'!M$52</f>
        <v>83202</v>
      </c>
    </row>
    <row r="57" spans="1:16" x14ac:dyDescent="0.15">
      <c r="A57" s="157" t="s">
        <v>42</v>
      </c>
      <c r="B57" s="157"/>
      <c r="C57" s="157"/>
      <c r="D57" s="157">
        <f>'将来負担比率（分子）の構造'!I$51</f>
        <v>7307</v>
      </c>
      <c r="E57" s="157"/>
      <c r="F57" s="157"/>
      <c r="G57" s="157">
        <f>'将来負担比率（分子）の構造'!J$51</f>
        <v>10246</v>
      </c>
      <c r="H57" s="157"/>
      <c r="I57" s="157"/>
      <c r="J57" s="157">
        <f>'将来負担比率（分子）の構造'!K$51</f>
        <v>12635</v>
      </c>
      <c r="K57" s="157"/>
      <c r="L57" s="157"/>
      <c r="M57" s="157">
        <f>'将来負担比率（分子）の構造'!L$51</f>
        <v>12850</v>
      </c>
      <c r="N57" s="157"/>
      <c r="O57" s="157"/>
      <c r="P57" s="157">
        <f>'将来負担比率（分子）の構造'!M$51</f>
        <v>12639</v>
      </c>
    </row>
    <row r="58" spans="1:16" x14ac:dyDescent="0.15">
      <c r="A58" s="157" t="s">
        <v>41</v>
      </c>
      <c r="B58" s="157"/>
      <c r="C58" s="157"/>
      <c r="D58" s="157">
        <f>'将来負担比率（分子）の構造'!I$50</f>
        <v>106984</v>
      </c>
      <c r="E58" s="157"/>
      <c r="F58" s="157"/>
      <c r="G58" s="157">
        <f>'将来負担比率（分子）の構造'!J$50</f>
        <v>112900</v>
      </c>
      <c r="H58" s="157"/>
      <c r="I58" s="157"/>
      <c r="J58" s="157">
        <f>'将来負担比率（分子）の構造'!K$50</f>
        <v>123971</v>
      </c>
      <c r="K58" s="157"/>
      <c r="L58" s="157"/>
      <c r="M58" s="157">
        <f>'将来負担比率（分子）の構造'!L$50</f>
        <v>127473</v>
      </c>
      <c r="N58" s="157"/>
      <c r="O58" s="157"/>
      <c r="P58" s="157">
        <f>'将来負担比率（分子）の構造'!M$50</f>
        <v>138461</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33092</v>
      </c>
      <c r="C62" s="157"/>
      <c r="D62" s="157"/>
      <c r="E62" s="157">
        <f>'将来負担比率（分子）の構造'!J$45</f>
        <v>32422</v>
      </c>
      <c r="F62" s="157"/>
      <c r="G62" s="157"/>
      <c r="H62" s="157">
        <f>'将来負担比率（分子）の構造'!K$45</f>
        <v>30615</v>
      </c>
      <c r="I62" s="157"/>
      <c r="J62" s="157"/>
      <c r="K62" s="157">
        <f>'将来負担比率（分子）の構造'!L$45</f>
        <v>30558</v>
      </c>
      <c r="L62" s="157"/>
      <c r="M62" s="157"/>
      <c r="N62" s="157">
        <f>'将来負担比率（分子）の構造'!M$45</f>
        <v>28720</v>
      </c>
      <c r="O62" s="157"/>
      <c r="P62" s="157"/>
    </row>
    <row r="63" spans="1:16" x14ac:dyDescent="0.15">
      <c r="A63" s="157" t="s">
        <v>34</v>
      </c>
      <c r="B63" s="157">
        <f>'将来負担比率（分子）の構造'!I$44</f>
        <v>2627</v>
      </c>
      <c r="C63" s="157"/>
      <c r="D63" s="157"/>
      <c r="E63" s="157">
        <f>'将来負担比率（分子）の構造'!J$44</f>
        <v>2978</v>
      </c>
      <c r="F63" s="157"/>
      <c r="G63" s="157"/>
      <c r="H63" s="157">
        <f>'将来負担比率（分子）の構造'!K$44</f>
        <v>3644</v>
      </c>
      <c r="I63" s="157"/>
      <c r="J63" s="157"/>
      <c r="K63" s="157">
        <f>'将来負担比率（分子）の構造'!L$44</f>
        <v>3755</v>
      </c>
      <c r="L63" s="157"/>
      <c r="M63" s="157"/>
      <c r="N63" s="157">
        <f>'将来負担比率（分子）の構造'!M$44</f>
        <v>4471</v>
      </c>
      <c r="O63" s="157"/>
      <c r="P63" s="157"/>
    </row>
    <row r="64" spans="1:16" x14ac:dyDescent="0.15">
      <c r="A64" s="157" t="s">
        <v>33</v>
      </c>
      <c r="B64" s="157">
        <f>'将来負担比率（分子）の構造'!I$43</f>
        <v>529</v>
      </c>
      <c r="C64" s="157"/>
      <c r="D64" s="157"/>
      <c r="E64" s="157">
        <f>'将来負担比率（分子）の構造'!J$43</f>
        <v>451</v>
      </c>
      <c r="F64" s="157"/>
      <c r="G64" s="157"/>
      <c r="H64" s="157">
        <f>'将来負担比率（分子）の構造'!K$43</f>
        <v>393</v>
      </c>
      <c r="I64" s="157"/>
      <c r="J64" s="157"/>
      <c r="K64" s="157">
        <f>'将来負担比率（分子）の構造'!L$43</f>
        <v>342</v>
      </c>
      <c r="L64" s="157"/>
      <c r="M64" s="157"/>
      <c r="N64" s="157">
        <f>'将来負担比率（分子）の構造'!M$43</f>
        <v>296</v>
      </c>
      <c r="O64" s="157"/>
      <c r="P64" s="157"/>
    </row>
    <row r="65" spans="1:16" x14ac:dyDescent="0.15">
      <c r="A65" s="157" t="s">
        <v>32</v>
      </c>
      <c r="B65" s="157">
        <f>'将来負担比率（分子）の構造'!I$42</f>
        <v>28227</v>
      </c>
      <c r="C65" s="157"/>
      <c r="D65" s="157"/>
      <c r="E65" s="157">
        <f>'将来負担比率（分子）の構造'!J$42</f>
        <v>29223</v>
      </c>
      <c r="F65" s="157"/>
      <c r="G65" s="157"/>
      <c r="H65" s="157">
        <f>'将来負担比率（分子）の構造'!K$42</f>
        <v>28887</v>
      </c>
      <c r="I65" s="157"/>
      <c r="J65" s="157"/>
      <c r="K65" s="157">
        <f>'将来負担比率（分子）の構造'!L$42</f>
        <v>30047</v>
      </c>
      <c r="L65" s="157"/>
      <c r="M65" s="157"/>
      <c r="N65" s="157">
        <f>'将来負担比率（分子）の構造'!M$42</f>
        <v>27655</v>
      </c>
      <c r="O65" s="157"/>
      <c r="P65" s="157"/>
    </row>
    <row r="66" spans="1:16" x14ac:dyDescent="0.15">
      <c r="A66" s="157" t="s">
        <v>31</v>
      </c>
      <c r="B66" s="157">
        <f>'将来負担比率（分子）の構造'!I$41</f>
        <v>56108</v>
      </c>
      <c r="C66" s="157"/>
      <c r="D66" s="157"/>
      <c r="E66" s="157">
        <f>'将来負担比率（分子）の構造'!J$41</f>
        <v>56735</v>
      </c>
      <c r="F66" s="157"/>
      <c r="G66" s="157"/>
      <c r="H66" s="157">
        <f>'将来負担比率（分子）の構造'!K$41</f>
        <v>59220</v>
      </c>
      <c r="I66" s="157"/>
      <c r="J66" s="157"/>
      <c r="K66" s="157">
        <f>'将来負担比率（分子）の構造'!L$41</f>
        <v>55690</v>
      </c>
      <c r="L66" s="157"/>
      <c r="M66" s="157"/>
      <c r="N66" s="157">
        <f>'将来負担比率（分子）の構造'!M$41</f>
        <v>54461</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47289</v>
      </c>
      <c r="C72" s="161">
        <f>基金残高に係る経年分析!G55</f>
        <v>49087</v>
      </c>
      <c r="D72" s="161">
        <f>基金残高に係る経年分析!H55</f>
        <v>52186</v>
      </c>
    </row>
    <row r="73" spans="1:16" x14ac:dyDescent="0.15">
      <c r="A73" s="160" t="s">
        <v>74</v>
      </c>
      <c r="B73" s="161">
        <f>基金残高に係る経年分析!F56</f>
        <v>5326</v>
      </c>
      <c r="C73" s="161">
        <f>基金残高に係る経年分析!G56</f>
        <v>5336</v>
      </c>
      <c r="D73" s="161">
        <f>基金残高に係る経年分析!H56</f>
        <v>5350</v>
      </c>
    </row>
    <row r="74" spans="1:16" x14ac:dyDescent="0.15">
      <c r="A74" s="160" t="s">
        <v>75</v>
      </c>
      <c r="B74" s="161">
        <f>基金残高に係る経年分析!F57</f>
        <v>49609</v>
      </c>
      <c r="C74" s="161">
        <f>基金残高に係る経年分析!G57</f>
        <v>54440</v>
      </c>
      <c r="D74" s="161">
        <f>基金残高に係る経年分析!H57</f>
        <v>63156</v>
      </c>
    </row>
  </sheetData>
  <sheetProtection algorithmName="SHA-512" hashValue="2Ag4+hgg8rpd/SjiU+u8sIFkBVRa8KDQfMkSLhPQGPOkRY9Abp2IbEBVZTVSKyqI+vC+gmTbJY54Y+qUeXGJ+Q==" saltValue="eaGjT4EnfZSEGIR/+ZYLc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片山　柚希子</cp:lastModifiedBy>
  <cp:lastPrinted>2026-03-12T07:37:40Z</cp:lastPrinted>
  <dcterms:created xsi:type="dcterms:W3CDTF">2026-02-23T05:51:40Z</dcterms:created>
  <dcterms:modified xsi:type="dcterms:W3CDTF">2026-09-25T08:57:25Z</dcterms:modified>
  <cp:category/>
</cp:coreProperties>
</file>