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810CD27F-D7CE-4096-9761-3C89800FA6CD}"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C37" i="10"/>
  <c r="BE36" i="10"/>
  <c r="AM36" i="10"/>
  <c r="C36" i="10"/>
  <c r="BE35" i="10"/>
  <c r="AM35" i="10"/>
  <c r="C35" i="10"/>
  <c r="BE34" i="10"/>
  <c r="AM34" i="10"/>
  <c r="C34" i="10"/>
  <c r="U34" i="10" l="1"/>
  <c r="U35" i="10" s="1"/>
  <c r="U36" i="10" s="1"/>
  <c r="U37" i="10" s="1"/>
  <c r="BW34" i="10"/>
  <c r="BW35" i="10" s="1"/>
  <c r="BW36" i="10" s="1"/>
  <c r="BW37" i="10" s="1"/>
  <c r="BW38" i="10" s="1"/>
  <c r="CO34" i="10"/>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<sst xmlns="http://schemas.openxmlformats.org/spreadsheetml/2006/main" count="1149" uniqueCount="576">
  <si>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</si>
  <si>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</si>
  <si>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</si>
  <si>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</si>
  <si>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</si>
  <si>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</si>
  <si>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</si>
  <si>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</si>
  <si>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</si>
  <si>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</si>
  <si>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</si>
  <si>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</si>
  <si>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</si>
  <si>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</si>
  <si>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</si>
  <si>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</si>
  <si>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</si>
  <si>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</si>
  <si>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</si>
  <si>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</si>
  <si>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</si>
  <si>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</si>
  <si>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</si>
  <si>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</si>
  <si>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</si>
  <si>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</si>
  <si>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</si>
  <si>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</si>
  <si>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</si>
  <si>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</si>
  <si>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</si>
  <si>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</si>
  <si>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</si>
  <si>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</si>
  <si>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</si>
  <si>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</si>
  <si>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</si>
  <si>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</si>
  <si>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</si>
  <si>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</si>
  <si>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</si>
  <si>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</si>
  <si>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</si>
  <si>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</si>
  <si>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</si>
  <si>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</si>
  <si>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</si>
  <si>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</si>
  <si>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</si>
  <si>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</si>
  <si>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</si>
  <si>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</si>
  <si>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</si>
  <si>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</si>
  <si>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</si>
  <si>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</si>
  <si>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</si>
  <si>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</si>
  <si>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</si>
  <si>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</si>
  <si>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</si>
  <si>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</si>
  <si>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</si>
  <si>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</si>
  <si>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</si>
  <si>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</si>
  <si>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</si>
  <si>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</si>
  <si>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</si>
  <si>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</si>
  <si>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</si>
  <si>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</si>
  <si>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</si>
  <si>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</si>
  <si>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</si>
  <si>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</si>
  <si>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</si>
  <si>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</si>
  <si>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</si>
  <si>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</si>
  <si>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</si>
  <si>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</si>
  <si>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</si>
  <si>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</si>
  <si>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</si>
  <si>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</si>
  <si>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</si>
  <si>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</si>
  <si>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</si>
  <si>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</si>
  <si>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</si>
  <si>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</si>
  <si>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</si>
  <si>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</si>
  <si>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練馬区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</si>
  <si>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</si>
  <si>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</si>
  <si>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</si>
  <si>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</si>
  <si>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</si>
  <si>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</si>
  <si>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</si>
  <si>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</si>
  <si>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</si>
  <si>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</si>
  <si>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</si>
  <si>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</si>
  <si>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</si>
  <si>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</si>
  <si>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</si>
  <si>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</si>
  <si>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</si>
  <si>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</si>
  <si>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</si>
  <si>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</si>
  <si>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</si>
  <si>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</si>
  <si>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</si>
  <si>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</si>
  <si>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</si>
  <si>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</si>
  <si>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</si>
  <si>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</si>
  <si>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</si>
  <si>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</si>
  <si>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</si>
  <si>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</si>
  <si>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</si>
  <si>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</si>
  <si>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</si>
  <si>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</si>
  <si>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</si>
  <si>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</si>
  <si>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</si>
  <si>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</si>
  <si>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</si>
  <si>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</si>
  <si>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</si>
  <si>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</si>
  <si>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</si>
  <si>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</si>
  <si>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</si>
  <si>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</si>
  <si>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</si>
  <si>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</si>
  <si>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</si>
  <si>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</si>
  <si>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</si>
  <si>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</si>
  <si>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</si>
  <si>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</si>
  <si>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</si>
  <si>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</si>
  <si>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</si>
  <si>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</si>
  <si>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</si>
  <si>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</si>
  <si>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</si>
  <si>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</si>
  <si>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</si>
  <si>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</si>
  <si>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</si>
  <si>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</si>
  <si>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</si>
  <si>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</si>
  <si>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</si>
  <si>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</si>
  <si>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</si>
  <si>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</si>
  <si>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</si>
  <si>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</si>
  <si>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</si>
  <si>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</si>
  <si>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</si>
  <si>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</si>
  <si>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</si>
  <si>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</si>
  <si>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</si>
  <si>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</si>
  <si>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</si>
  <si>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</si>
  <si>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</si>
  <si>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</si>
  <si>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</si>
  <si>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</si>
  <si>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</si>
  <si>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</si>
  <si>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</si>
  <si>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</si>
  <si>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</si>
  <si>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</si>
  <si>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</si>
  <si>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</si>
  <si>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</si>
  <si>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</si>
  <si>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</si>
  <si>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</si>
  <si>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</si>
  <si>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</si>
  <si>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</si>
  <si>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</si>
  <si>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</si>
  <si>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</si>
  <si>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東京都練馬区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</si>
  <si>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</si>
  <si>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</si>
  <si>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</si>
  <si>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</si>
  <si>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</si>
  <si>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</si>
  <si>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</si>
  <si>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</si>
  <si>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</si>
  <si>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</si>
  <si>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</si>
  <si>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</si>
  <si>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</si>
  <si>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</si>
  <si>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</si>
  <si>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</si>
  <si>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</si>
  <si>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</si>
  <si>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</si>
  <si>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</si>
  <si>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</si>
  <si>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</si>
  <si>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</si>
  <si>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</si>
  <si>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</si>
  <si>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</si>
  <si>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</si>
  <si>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</si>
  <si>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</si>
  <si>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</si>
  <si>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</si>
  <si>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</si>
  <si>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</si>
  <si>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</si>
  <si>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</si>
  <si>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</si>
  <si>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</si>
  <si>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</si>
  <si>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</si>
  <si>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</si>
  <si>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</si>
  <si>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</si>
  <si>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</si>
  <si>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</si>
  <si>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</si>
  <si>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</si>
  <si>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</si>
  <si>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</si>
  <si>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</si>
  <si>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</si>
  <si>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</si>
  <si>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</si>
  <si>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</si>
  <si>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</si>
  <si>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</si>
  <si>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</si>
  <si>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</si>
  <si>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</si>
  <si>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</si>
  <si>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</si>
  <si>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</si>
  <si>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</si>
  <si>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</si>
  <si>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</si>
  <si>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</si>
  <si>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</si>
  <si>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</si>
  <si>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</si>
  <si>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</si>
  <si>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</si>
  <si>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</si>
  <si>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</si>
  <si>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</si>
  <si>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</si>
  <si>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</si>
  <si>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</si>
  <si>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</si>
  <si>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</si>
  <si>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</si>
  <si>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</si>
  <si>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</si>
  <si>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</si>
  <si>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</si>
  <si>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</si>
  <si>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</si>
  <si>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</si>
  <si>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</si>
  <si>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</si>
  <si>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</si>
  <si>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</si>
  <si>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</si>
  <si>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</si>
  <si>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</si>
  <si>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</si>
  <si>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</si>
  <si>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</si>
  <si>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</si>
  <si>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</si>
  <si>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</si>
  <si>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</si>
  <si>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</si>
  <si>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</si>
  <si>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</si>
  <si>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</si>
  <si>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</si>
  <si>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</si>
  <si>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</si>
  <si>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</si>
  <si>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</si>
  <si>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</si>
  <si>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</si>
  <si>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</si>
  <si>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</si>
  <si>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</si>
  <si>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</si>
  <si>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</si>
  <si>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</si>
  <si>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</si>
  <si>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</si>
  <si>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</si>
  <si>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</si>
  <si>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</si>
  <si>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</si>
  <si>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</si>
  <si>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</si>
  <si>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</si>
  <si>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</si>
  <si>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</si>
  <si>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</si>
  <si>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</si>
  <si>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</si>
  <si>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</si>
  <si>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</si>
  <si>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</si>
  <si>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</si>
  <si>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</si>
  <si>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</si>
  <si>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</si>
  <si>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</si>
  <si>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</si>
  <si>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</si>
  <si>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</si>
  <si>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</si>
  <si>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</si>
  <si>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</si>
  <si>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</si>
  <si>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</si>
  <si>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</si>
  <si>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</si>
  <si>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</si>
  <si>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東京都練馬区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</si>
  <si>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</si>
  <si>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</si>
  <si>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</si>
  <si>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</si>
  <si>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</si>
  <si>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</si>
  <si>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</si>
  <si>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</si>
  <si>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</si>
  <si>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</si>
  <si>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</si>
  <si>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</si>
  <si>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</si>
  <si>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</si>
  <si>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</si>
  <si>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</si>
  <si>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</si>
  <si>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</si>
  <si>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</si>
  <si>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</si>
  <si>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</si>
  <si>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</si>
  <si>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</si>
  <si>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</si>
  <si>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</si>
  <si>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</si>
  <si>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</si>
  <si>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</si>
  <si>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</si>
  <si>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</si>
  <si>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</si>
  <si>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</si>
  <si>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</si>
  <si>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</si>
  <si>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介護保険会計（保険事業勘定）</t>
    <phoneticPr fontId="5"/>
  </si>
  <si>
    <t>後期高齢者医療会計</t>
    <phoneticPr fontId="5"/>
  </si>
  <si>
    <t>公共駐車場会計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</si>
  <si>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</si>
  <si>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</si>
  <si>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</si>
  <si>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</si>
  <si>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</si>
  <si>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</si>
  <si>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</si>
  <si>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</si>
  <si>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</si>
  <si>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</si>
  <si>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</si>
  <si>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</si>
  <si>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</si>
  <si>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</si>
  <si>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</si>
  <si>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</si>
  <si>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</si>
  <si>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</si>
  <si>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</si>
  <si>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</si>
  <si>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</si>
  <si>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</si>
  <si>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</si>
  <si>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</si>
  <si>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</si>
  <si>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</si>
  <si>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</si>
  <si>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</si>
  <si>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</si>
  <si>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</si>
  <si>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</si>
  <si>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</si>
  <si>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</si>
  <si>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</si>
  <si>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</si>
  <si>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</si>
  <si>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</si>
  <si>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</si>
  <si>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</si>
  <si>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</si>
  <si>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</si>
  <si>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</si>
  <si>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</si>
  <si>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</si>
  <si>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</si>
  <si>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</si>
  <si>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</si>
  <si>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</si>
  <si>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</si>
  <si>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</si>
  <si>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</si>
  <si>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介護保険会計（サービス事業勘定）</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</si>
  <si>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</si>
  <si>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</si>
  <si>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</si>
  <si>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</si>
  <si>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</si>
  <si>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</si>
  <si>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</si>
  <si>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</si>
  <si>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</si>
  <si>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</si>
  <si>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</si>
  <si>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</si>
  <si>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</si>
  <si>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</si>
  <si>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</si>
  <si>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</si>
  <si>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</si>
  <si>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</si>
  <si>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</si>
  <si>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</si>
  <si>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</si>
  <si>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</si>
  <si>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</si>
  <si>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</si>
  <si>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</si>
  <si>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</si>
  <si>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</si>
  <si>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</si>
  <si>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</si>
  <si>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</si>
  <si>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</si>
  <si>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</si>
  <si>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</si>
  <si>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</si>
  <si>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</si>
  <si>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</si>
  <si>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</si>
  <si>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</si>
  <si>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</si>
  <si>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</si>
  <si>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</si>
  <si>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</si>
  <si>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</si>
  <si>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</si>
  <si>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</si>
  <si>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</si>
  <si>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</si>
  <si>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</si>
  <si>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</si>
  <si>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</si>
  <si>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</si>
  <si>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</si>
  <si>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</si>
  <si>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</si>
  <si>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</si>
  <si>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</si>
  <si>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</si>
  <si>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</si>
  <si>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</si>
  <si>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</si>
  <si>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</si>
  <si>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</si>
  <si>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</si>
  <si>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</si>
  <si>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</si>
  <si>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</si>
  <si>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</si>
  <si>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</si>
  <si>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</si>
  <si>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</si>
  <si>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</si>
  <si>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</si>
  <si>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</si>
  <si>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</si>
  <si>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</si>
  <si>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</si>
  <si>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</si>
  <si>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</si>
  <si>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</si>
  <si>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</si>
  <si>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</si>
  <si>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</si>
  <si>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</si>
  <si>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</si>
  <si>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0.51</t>
  </si>
  <si>
    <t>▲ 0.96</t>
  </si>
  <si>
    <t>▲ 0.83</t>
  </si>
  <si>
    <t>▲ 2.14</t>
  </si>
  <si>
    <t>▲ 2.82</t>
  </si>
  <si>
    <t>一般会計</t>
  </si>
  <si>
    <t>介護保険会計（保険事業勘定）</t>
  </si>
  <si>
    <t>国民健康保険事業会計</t>
  </si>
  <si>
    <t>後期高齢者医療会計</t>
  </si>
  <si>
    <t>公共駐車場会計</t>
  </si>
  <si>
    <t>その他会計（赤字）</t>
  </si>
  <si>
    <t>その他会計（黒字）</t>
  </si>
  <si>
    <t>R01</t>
    <phoneticPr fontId="5"/>
  </si>
  <si>
    <t>R02</t>
    <phoneticPr fontId="5"/>
  </si>
  <si>
    <t>R03</t>
    <phoneticPr fontId="5"/>
  </si>
  <si>
    <t>R04</t>
    <phoneticPr fontId="5"/>
  </si>
  <si>
    <t>R05</t>
    <phoneticPr fontId="5"/>
  </si>
  <si>
    <t>-</t>
    <phoneticPr fontId="2"/>
  </si>
  <si>
    <t>介護事業会計（サービス事業勘定）</t>
    <rPh sb="0" eb="6">
      <t>カイゴジギョウカイケイ</t>
    </rPh>
    <rPh sb="11" eb="15">
      <t>ジギョウカンジョウ</t>
    </rPh>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</si>
  <si>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</si>
  <si>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</si>
  <si>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</si>
  <si>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</si>
  <si>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</si>
  <si>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</si>
  <si>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練馬区土地開発公社</t>
    <rPh sb="0" eb="9">
      <t>ネリマクトチカイハツコウシャ</t>
    </rPh>
    <phoneticPr fontId="2"/>
  </si>
  <si>
    <t>練馬区環境まちづくり公社</t>
    <rPh sb="0" eb="3">
      <t>ネリマク</t>
    </rPh>
    <rPh sb="3" eb="5">
      <t>カンキョウ</t>
    </rPh>
    <rPh sb="10" eb="12">
      <t>コウシャ</t>
    </rPh>
    <phoneticPr fontId="2"/>
  </si>
  <si>
    <t>練馬区文化振興協会</t>
    <rPh sb="0" eb="9">
      <t>ネリマクブンカシンコウキョウカイ</t>
    </rPh>
    <phoneticPr fontId="2"/>
  </si>
  <si>
    <t>江古田駅整備株式会社</t>
    <rPh sb="0" eb="4">
      <t>エコダエキ</t>
    </rPh>
    <rPh sb="4" eb="10">
      <t>セイビカブシキガイシャ</t>
    </rPh>
    <phoneticPr fontId="2"/>
  </si>
  <si>
    <t>練馬区産業振興公社</t>
    <rPh sb="0" eb="9">
      <t>ネリマクサンギョウシンコウコウシャ</t>
    </rPh>
    <phoneticPr fontId="2"/>
  </si>
  <si>
    <t>○</t>
    <phoneticPr fontId="2"/>
  </si>
  <si>
    <t>施設整備基金</t>
    <rPh sb="0" eb="6">
      <t>シセツセイビキキン</t>
    </rPh>
    <phoneticPr fontId="5"/>
  </si>
  <si>
    <t>大江戸線延伸推進基金</t>
    <rPh sb="0" eb="6">
      <t>オオエドセンエンシン</t>
    </rPh>
    <rPh sb="6" eb="10">
      <t>スイシンキキン</t>
    </rPh>
    <phoneticPr fontId="2"/>
  </si>
  <si>
    <t>医療環境整備基金</t>
    <rPh sb="0" eb="8">
      <t>イリョウカンキョウセイビキキン</t>
    </rPh>
    <phoneticPr fontId="2"/>
  </si>
  <si>
    <t>区営住宅整備基金</t>
    <rPh sb="0" eb="8">
      <t>クエイジュウタクセイビキキン</t>
    </rPh>
    <phoneticPr fontId="2"/>
  </si>
  <si>
    <t>みどりを育む基金</t>
    <rPh sb="4" eb="5">
      <t>ハグク</t>
    </rPh>
    <rPh sb="6" eb="8">
      <t>キキン</t>
    </rPh>
    <phoneticPr fontId="2"/>
  </si>
  <si>
    <t>法非適用</t>
    <rPh sb="0" eb="1">
      <t>ホウ</t>
    </rPh>
    <rPh sb="1" eb="4">
      <t>ヒテキヨウ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</si>
  <si>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</si>
  <si>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</si>
  <si>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建築後30年以上経過している建物が総延床面積の約70％となっており、有形固定資産減価償却率は類似団体に比べ高い水準となっている。公共施設総合管理計画に基づき、施設の目標使用可能年数を80年とするなど、長寿命化、改修メニューの絞り込み、新築改築時の施設規模精査等の取り組みを行う。</t>
    <rPh sb="79" eb="81">
      <t>シセツ</t>
    </rPh>
    <rPh sb="131" eb="132">
      <t>ト</t>
    </rPh>
    <rPh sb="133" eb="134">
      <t>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</si>
  <si>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</si>
  <si>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</si>
  <si>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</si>
  <si>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</si>
  <si>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</si>
  <si>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</si>
  <si>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将来負担比率、実質公債費比率とも類似団体と同程度であり、今後とも公債費の適正管理に取り組んでいく。</t>
    <rPh sb="0" eb="2">
      <t>ショウライ</t>
    </rPh>
    <rPh sb="2" eb="4">
      <t>フタン</t>
    </rPh>
    <rPh sb="4" eb="6">
      <t>ヒリツ</t>
    </rPh>
    <rPh sb="7" eb="9">
      <t>ジッシツ</t>
    </rPh>
    <rPh sb="9" eb="12">
      <t>コウサイヒ</t>
    </rPh>
    <rPh sb="12" eb="14">
      <t>ヒリツ</t>
    </rPh>
    <rPh sb="16" eb="18">
      <t>ルイジ</t>
    </rPh>
    <rPh sb="18" eb="20">
      <t>ダンタイ</t>
    </rPh>
    <rPh sb="21" eb="24">
      <t>ドウテイド</t>
    </rPh>
    <rPh sb="28" eb="30">
      <t>コンゴ</t>
    </rPh>
    <rPh sb="32" eb="35">
      <t>コウサイヒ</t>
    </rPh>
    <rPh sb="36" eb="38">
      <t>テキセイ</t>
    </rPh>
    <rPh sb="38" eb="40">
      <t>カンリ</t>
    </rPh>
    <rPh sb="41" eb="42">
      <t>ト</t>
    </rPh>
    <rPh sb="43" eb="44">
      <t>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</si>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</sst>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A3C7B66-20DF-4873-BF5E-A130F8087CE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E0B3-4031-8AE6-5B75D2F8E62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36625</c:v>
                </c:pt>
                <c:pt idx="1">
                  <c:v>35741</c:v>
                </c:pt>
                <c:pt idx="2">
                  <c:v>37826</c:v>
                </c:pt>
                <c:pt idx="3">
                  <c:v>35476</c:v>
                </c:pt>
                <c:pt idx="4">
                  <c:v>41436</c:v>
                </c:pt>
              </c:numCache>
            </c:numRef>
          </c:val>
          <c:smooth val="0"/>
          <c:extLst>
            <c:ext xmlns:c16="http://schemas.microsoft.com/office/drawing/2014/chart" uri="{C3380CC4-5D6E-409C-BE32-E72D297353CC}">
              <c16:uniqueId val="{00000001-E0B3-4031-8AE6-5B75D2F8E62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3.29</c:v>
                </c:pt>
                <c:pt idx="1">
                  <c:v>5.13</c:v>
                </c:pt>
                <c:pt idx="2">
                  <c:v>5.94</c:v>
                </c:pt>
                <c:pt idx="3">
                  <c:v>5.24</c:v>
                </c:pt>
                <c:pt idx="4">
                  <c:v>3.67</c:v>
                </c:pt>
              </c:numCache>
            </c:numRef>
          </c:val>
          <c:extLst>
            <c:ext xmlns:c16="http://schemas.microsoft.com/office/drawing/2014/chart" uri="{C3380CC4-5D6E-409C-BE32-E72D297353CC}">
              <c16:uniqueId val="{00000000-ED74-4808-B67F-6916EE86FD8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26.19</c:v>
                </c:pt>
                <c:pt idx="1">
                  <c:v>25.92</c:v>
                </c:pt>
                <c:pt idx="2">
                  <c:v>26.33</c:v>
                </c:pt>
                <c:pt idx="3">
                  <c:v>26.04</c:v>
                </c:pt>
                <c:pt idx="4">
                  <c:v>25.54</c:v>
                </c:pt>
              </c:numCache>
            </c:numRef>
          </c:val>
          <c:extLst>
            <c:ext xmlns:c16="http://schemas.microsoft.com/office/drawing/2014/chart" uri="{C3380CC4-5D6E-409C-BE32-E72D297353CC}">
              <c16:uniqueId val="{00000001-ED74-4808-B67F-6916EE86FD8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-0.51</c:v>
                </c:pt>
                <c:pt idx="1">
                  <c:v>-0.96</c:v>
                </c:pt>
                <c:pt idx="2">
                  <c:v>-0.83</c:v>
                </c:pt>
                <c:pt idx="3">
                  <c:v>-2.14</c:v>
                </c:pt>
                <c:pt idx="4">
                  <c:v>-2.82</c:v>
                </c:pt>
              </c:numCache>
            </c:numRef>
          </c:val>
          <c:smooth val="0"/>
          <c:extLst>
            <c:ext xmlns:c16="http://schemas.microsoft.com/office/drawing/2014/chart" uri="{C3380CC4-5D6E-409C-BE32-E72D297353CC}">
              <c16:uniqueId val="{00000002-ED74-4808-B67F-6916EE86FD8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5B6-4672-8D63-4FC87A64EA7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5B6-4672-8D63-4FC87A64EA7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5B6-4672-8D63-4FC87A64EA7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5B6-4672-8D63-4FC87A64EA7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5B6-4672-8D63-4FC87A64EA79}"/>
            </c:ext>
          </c:extLst>
        </c:ser>
        <c:ser>
          <c:idx val="5"/>
          <c:order val="5"/>
          <c:tx>
            <c:strRef>
              <c:f>データシート!$A$32</c:f>
              <c:strCache>
                <c:ptCount val="1"/>
                <c:pt idx="0">
                  <c:v>公共駐車場会計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65B6-4672-8D63-4FC87A64EA79}"/>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0.01</c:v>
                </c:pt>
                <c:pt idx="2">
                  <c:v>#N/A</c:v>
                </c:pt>
                <c:pt idx="3">
                  <c:v>0</c:v>
                </c:pt>
                <c:pt idx="4">
                  <c:v>#N/A</c:v>
                </c:pt>
                <c:pt idx="5">
                  <c:v>0.01</c:v>
                </c:pt>
                <c:pt idx="6">
                  <c:v>#N/A</c:v>
                </c:pt>
                <c:pt idx="7">
                  <c:v>0.01</c:v>
                </c:pt>
                <c:pt idx="8">
                  <c:v>#N/A</c:v>
                </c:pt>
                <c:pt idx="9">
                  <c:v>0.01</c:v>
                </c:pt>
              </c:numCache>
            </c:numRef>
          </c:val>
          <c:extLst>
            <c:ext xmlns:c16="http://schemas.microsoft.com/office/drawing/2014/chart" uri="{C3380CC4-5D6E-409C-BE32-E72D297353CC}">
              <c16:uniqueId val="{00000006-65B6-4672-8D63-4FC87A64EA79}"/>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0.27</c:v>
                </c:pt>
                <c:pt idx="2">
                  <c:v>#N/A</c:v>
                </c:pt>
                <c:pt idx="3">
                  <c:v>0.26</c:v>
                </c:pt>
                <c:pt idx="4">
                  <c:v>#N/A</c:v>
                </c:pt>
                <c:pt idx="5">
                  <c:v>0.44</c:v>
                </c:pt>
                <c:pt idx="6">
                  <c:v>#N/A</c:v>
                </c:pt>
                <c:pt idx="7">
                  <c:v>0.22</c:v>
                </c:pt>
                <c:pt idx="8">
                  <c:v>#N/A</c:v>
                </c:pt>
                <c:pt idx="9">
                  <c:v>0.28999999999999998</c:v>
                </c:pt>
              </c:numCache>
            </c:numRef>
          </c:val>
          <c:extLst>
            <c:ext xmlns:c16="http://schemas.microsoft.com/office/drawing/2014/chart" uri="{C3380CC4-5D6E-409C-BE32-E72D297353CC}">
              <c16:uniqueId val="{00000007-65B6-4672-8D63-4FC87A64EA79}"/>
            </c:ext>
          </c:extLst>
        </c:ser>
        <c:ser>
          <c:idx val="8"/>
          <c:order val="8"/>
          <c:tx>
            <c:strRef>
              <c:f>データシート!$A$35</c:f>
              <c:strCache>
                <c:ptCount val="1"/>
                <c:pt idx="0">
                  <c:v>介護保険会計（保険事業勘定）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0.31</c:v>
                </c:pt>
                <c:pt idx="2">
                  <c:v>#N/A</c:v>
                </c:pt>
                <c:pt idx="3">
                  <c:v>0.55000000000000004</c:v>
                </c:pt>
                <c:pt idx="4">
                  <c:v>#N/A</c:v>
                </c:pt>
                <c:pt idx="5">
                  <c:v>0.76</c:v>
                </c:pt>
                <c:pt idx="6">
                  <c:v>#N/A</c:v>
                </c:pt>
                <c:pt idx="7">
                  <c:v>0.72</c:v>
                </c:pt>
                <c:pt idx="8">
                  <c:v>#N/A</c:v>
                </c:pt>
                <c:pt idx="9">
                  <c:v>0.3</c:v>
                </c:pt>
              </c:numCache>
            </c:numRef>
          </c:val>
          <c:extLst>
            <c:ext xmlns:c16="http://schemas.microsoft.com/office/drawing/2014/chart" uri="{C3380CC4-5D6E-409C-BE32-E72D297353CC}">
              <c16:uniqueId val="{00000008-65B6-4672-8D63-4FC87A64EA7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3.29</c:v>
                </c:pt>
                <c:pt idx="2">
                  <c:v>#N/A</c:v>
                </c:pt>
                <c:pt idx="3">
                  <c:v>5.12</c:v>
                </c:pt>
                <c:pt idx="4">
                  <c:v>#N/A</c:v>
                </c:pt>
                <c:pt idx="5">
                  <c:v>5.93</c:v>
                </c:pt>
                <c:pt idx="6">
                  <c:v>#N/A</c:v>
                </c:pt>
                <c:pt idx="7">
                  <c:v>5.23</c:v>
                </c:pt>
                <c:pt idx="8">
                  <c:v>#N/A</c:v>
                </c:pt>
                <c:pt idx="9">
                  <c:v>3.67</c:v>
                </c:pt>
              </c:numCache>
            </c:numRef>
          </c:val>
          <c:extLst>
            <c:ext xmlns:c16="http://schemas.microsoft.com/office/drawing/2014/chart" uri="{C3380CC4-5D6E-409C-BE32-E72D297353CC}">
              <c16:uniqueId val="{00000009-65B6-4672-8D63-4FC87A64EA7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11767</c:v>
                </c:pt>
                <c:pt idx="5">
                  <c:v>11627</c:v>
                </c:pt>
                <c:pt idx="8">
                  <c:v>11172</c:v>
                </c:pt>
                <c:pt idx="11">
                  <c:v>10374</c:v>
                </c:pt>
                <c:pt idx="14">
                  <c:v>9438</c:v>
                </c:pt>
              </c:numCache>
            </c:numRef>
          </c:val>
          <c:extLst>
            <c:ext xmlns:c16="http://schemas.microsoft.com/office/drawing/2014/chart" uri="{C3380CC4-5D6E-409C-BE32-E72D297353CC}">
              <c16:uniqueId val="{00000000-2949-4B75-AC97-9DBE933AA70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949-4B75-AC97-9DBE933AA70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2346</c:v>
                </c:pt>
                <c:pt idx="3">
                  <c:v>3381</c:v>
                </c:pt>
                <c:pt idx="6">
                  <c:v>4088</c:v>
                </c:pt>
                <c:pt idx="9">
                  <c:v>873</c:v>
                </c:pt>
                <c:pt idx="12">
                  <c:v>772</c:v>
                </c:pt>
              </c:numCache>
            </c:numRef>
          </c:val>
          <c:extLst>
            <c:ext xmlns:c16="http://schemas.microsoft.com/office/drawing/2014/chart" uri="{C3380CC4-5D6E-409C-BE32-E72D297353CC}">
              <c16:uniqueId val="{00000002-2949-4B75-AC97-9DBE933AA70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180</c:v>
                </c:pt>
                <c:pt idx="3">
                  <c:v>200</c:v>
                </c:pt>
                <c:pt idx="6">
                  <c:v>192</c:v>
                </c:pt>
                <c:pt idx="9">
                  <c:v>197</c:v>
                </c:pt>
                <c:pt idx="12">
                  <c:v>240</c:v>
                </c:pt>
              </c:numCache>
            </c:numRef>
          </c:val>
          <c:extLst>
            <c:ext xmlns:c16="http://schemas.microsoft.com/office/drawing/2014/chart" uri="{C3380CC4-5D6E-409C-BE32-E72D297353CC}">
              <c16:uniqueId val="{00000003-2949-4B75-AC97-9DBE933AA70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116</c:v>
                </c:pt>
                <c:pt idx="3">
                  <c:v>93</c:v>
                </c:pt>
                <c:pt idx="6">
                  <c:v>77</c:v>
                </c:pt>
                <c:pt idx="9">
                  <c:v>59</c:v>
                </c:pt>
                <c:pt idx="12">
                  <c:v>54</c:v>
                </c:pt>
              </c:numCache>
            </c:numRef>
          </c:val>
          <c:extLst>
            <c:ext xmlns:c16="http://schemas.microsoft.com/office/drawing/2014/chart" uri="{C3380CC4-5D6E-409C-BE32-E72D297353CC}">
              <c16:uniqueId val="{00000004-2949-4B75-AC97-9DBE933AA70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582</c:v>
                </c:pt>
                <c:pt idx="3">
                  <c:v>612</c:v>
                </c:pt>
                <c:pt idx="6">
                  <c:v>537</c:v>
                </c:pt>
                <c:pt idx="9">
                  <c:v>558</c:v>
                </c:pt>
                <c:pt idx="12">
                  <c:v>527</c:v>
                </c:pt>
              </c:numCache>
            </c:numRef>
          </c:val>
          <c:extLst>
            <c:ext xmlns:c16="http://schemas.microsoft.com/office/drawing/2014/chart" uri="{C3380CC4-5D6E-409C-BE32-E72D297353CC}">
              <c16:uniqueId val="{00000005-2949-4B75-AC97-9DBE933AA70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949-4B75-AC97-9DBE933AA70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3263</c:v>
                </c:pt>
                <c:pt idx="3">
                  <c:v>3350</c:v>
                </c:pt>
                <c:pt idx="6">
                  <c:v>3071</c:v>
                </c:pt>
                <c:pt idx="9">
                  <c:v>3239</c:v>
                </c:pt>
                <c:pt idx="12">
                  <c:v>3288</c:v>
                </c:pt>
              </c:numCache>
            </c:numRef>
          </c:val>
          <c:extLst>
            <c:ext xmlns:c16="http://schemas.microsoft.com/office/drawing/2014/chart" uri="{C3380CC4-5D6E-409C-BE32-E72D297353CC}">
              <c16:uniqueId val="{00000007-2949-4B75-AC97-9DBE933AA70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-5280</c:v>
                </c:pt>
                <c:pt idx="2">
                  <c:v>#N/A</c:v>
                </c:pt>
                <c:pt idx="3">
                  <c:v>#N/A</c:v>
                </c:pt>
                <c:pt idx="4">
                  <c:v>-3991</c:v>
                </c:pt>
                <c:pt idx="5">
                  <c:v>#N/A</c:v>
                </c:pt>
                <c:pt idx="6">
                  <c:v>#N/A</c:v>
                </c:pt>
                <c:pt idx="7">
                  <c:v>-3207</c:v>
                </c:pt>
                <c:pt idx="8">
                  <c:v>#N/A</c:v>
                </c:pt>
                <c:pt idx="9">
                  <c:v>#N/A</c:v>
                </c:pt>
                <c:pt idx="10">
                  <c:v>-5448</c:v>
                </c:pt>
                <c:pt idx="11">
                  <c:v>#N/A</c:v>
                </c:pt>
                <c:pt idx="12">
                  <c:v>#N/A</c:v>
                </c:pt>
                <c:pt idx="13">
                  <c:v>-4557</c:v>
                </c:pt>
                <c:pt idx="14">
                  <c:v>#N/A</c:v>
                </c:pt>
              </c:numCache>
            </c:numRef>
          </c:val>
          <c:smooth val="0"/>
          <c:extLst>
            <c:ext xmlns:c16="http://schemas.microsoft.com/office/drawing/2014/chart" uri="{C3380CC4-5D6E-409C-BE32-E72D297353CC}">
              <c16:uniqueId val="{00000008-2949-4B75-AC97-9DBE933AA70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103219</c:v>
                </c:pt>
                <c:pt idx="5">
                  <c:v>96597</c:v>
                </c:pt>
                <c:pt idx="8">
                  <c:v>103663</c:v>
                </c:pt>
                <c:pt idx="11">
                  <c:v>101357</c:v>
                </c:pt>
                <c:pt idx="14">
                  <c:v>90872</c:v>
                </c:pt>
              </c:numCache>
            </c:numRef>
          </c:val>
          <c:extLst>
            <c:ext xmlns:c16="http://schemas.microsoft.com/office/drawing/2014/chart" uri="{C3380CC4-5D6E-409C-BE32-E72D297353CC}">
              <c16:uniqueId val="{00000000-3E30-4102-BE73-0DF579C32D1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5660</c:v>
                </c:pt>
                <c:pt idx="5">
                  <c:v>7307</c:v>
                </c:pt>
                <c:pt idx="8">
                  <c:v>10246</c:v>
                </c:pt>
                <c:pt idx="11">
                  <c:v>12635</c:v>
                </c:pt>
                <c:pt idx="14">
                  <c:v>12850</c:v>
                </c:pt>
              </c:numCache>
            </c:numRef>
          </c:val>
          <c:extLst>
            <c:ext xmlns:c16="http://schemas.microsoft.com/office/drawing/2014/chart" uri="{C3380CC4-5D6E-409C-BE32-E72D297353CC}">
              <c16:uniqueId val="{00000001-3E30-4102-BE73-0DF579C32D1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108584</c:v>
                </c:pt>
                <c:pt idx="5">
                  <c:v>106984</c:v>
                </c:pt>
                <c:pt idx="8">
                  <c:v>112900</c:v>
                </c:pt>
                <c:pt idx="11">
                  <c:v>123971</c:v>
                </c:pt>
                <c:pt idx="14">
                  <c:v>127473</c:v>
                </c:pt>
              </c:numCache>
            </c:numRef>
          </c:val>
          <c:extLst>
            <c:ext xmlns:c16="http://schemas.microsoft.com/office/drawing/2014/chart" uri="{C3380CC4-5D6E-409C-BE32-E72D297353CC}">
              <c16:uniqueId val="{00000002-3E30-4102-BE73-0DF579C32D1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E30-4102-BE73-0DF579C32D1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E30-4102-BE73-0DF579C32D1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E30-4102-BE73-0DF579C32D1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33873</c:v>
                </c:pt>
                <c:pt idx="3">
                  <c:v>33092</c:v>
                </c:pt>
                <c:pt idx="6">
                  <c:v>32422</c:v>
                </c:pt>
                <c:pt idx="9">
                  <c:v>30615</c:v>
                </c:pt>
                <c:pt idx="12">
                  <c:v>30558</c:v>
                </c:pt>
              </c:numCache>
            </c:numRef>
          </c:val>
          <c:extLst>
            <c:ext xmlns:c16="http://schemas.microsoft.com/office/drawing/2014/chart" uri="{C3380CC4-5D6E-409C-BE32-E72D297353CC}">
              <c16:uniqueId val="{00000006-3E30-4102-BE73-0DF579C32D1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2262</c:v>
                </c:pt>
                <c:pt idx="3">
                  <c:v>2627</c:v>
                </c:pt>
                <c:pt idx="6">
                  <c:v>2978</c:v>
                </c:pt>
                <c:pt idx="9">
                  <c:v>3644</c:v>
                </c:pt>
                <c:pt idx="12">
                  <c:v>3755</c:v>
                </c:pt>
              </c:numCache>
            </c:numRef>
          </c:val>
          <c:extLst>
            <c:ext xmlns:c16="http://schemas.microsoft.com/office/drawing/2014/chart" uri="{C3380CC4-5D6E-409C-BE32-E72D297353CC}">
              <c16:uniqueId val="{00000007-3E30-4102-BE73-0DF579C32D1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616</c:v>
                </c:pt>
                <c:pt idx="3">
                  <c:v>529</c:v>
                </c:pt>
                <c:pt idx="6">
                  <c:v>451</c:v>
                </c:pt>
                <c:pt idx="9">
                  <c:v>393</c:v>
                </c:pt>
                <c:pt idx="12">
                  <c:v>342</c:v>
                </c:pt>
              </c:numCache>
            </c:numRef>
          </c:val>
          <c:extLst>
            <c:ext xmlns:c16="http://schemas.microsoft.com/office/drawing/2014/chart" uri="{C3380CC4-5D6E-409C-BE32-E72D297353CC}">
              <c16:uniqueId val="{00000008-3E30-4102-BE73-0DF579C32D1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24120</c:v>
                </c:pt>
                <c:pt idx="3">
                  <c:v>28227</c:v>
                </c:pt>
                <c:pt idx="6">
                  <c:v>29223</c:v>
                </c:pt>
                <c:pt idx="9">
                  <c:v>28887</c:v>
                </c:pt>
                <c:pt idx="12">
                  <c:v>30047</c:v>
                </c:pt>
              </c:numCache>
            </c:numRef>
          </c:val>
          <c:extLst>
            <c:ext xmlns:c16="http://schemas.microsoft.com/office/drawing/2014/chart" uri="{C3380CC4-5D6E-409C-BE32-E72D297353CC}">
              <c16:uniqueId val="{00000009-3E30-4102-BE73-0DF579C32D1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56919</c:v>
                </c:pt>
                <c:pt idx="3">
                  <c:v>56108</c:v>
                </c:pt>
                <c:pt idx="6">
                  <c:v>56735</c:v>
                </c:pt>
                <c:pt idx="9">
                  <c:v>59220</c:v>
                </c:pt>
                <c:pt idx="12">
                  <c:v>55690</c:v>
                </c:pt>
              </c:numCache>
            </c:numRef>
          </c:val>
          <c:extLst>
            <c:ext xmlns:c16="http://schemas.microsoft.com/office/drawing/2014/chart" uri="{C3380CC4-5D6E-409C-BE32-E72D297353CC}">
              <c16:uniqueId val="{0000000A-3E30-4102-BE73-0DF579C32D1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E30-4102-BE73-0DF579C32D1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45337</c:v>
                </c:pt>
                <c:pt idx="1">
                  <c:v>47289</c:v>
                </c:pt>
                <c:pt idx="2">
                  <c:v>49087</c:v>
                </c:pt>
              </c:numCache>
            </c:numRef>
          </c:val>
          <c:extLst>
            <c:ext xmlns:c16="http://schemas.microsoft.com/office/drawing/2014/chart" uri="{C3380CC4-5D6E-409C-BE32-E72D297353CC}">
              <c16:uniqueId val="{00000000-63D4-4706-BC62-784ED2344C0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5320</c:v>
                </c:pt>
                <c:pt idx="1">
                  <c:v>5326</c:v>
                </c:pt>
                <c:pt idx="2">
                  <c:v>5336</c:v>
                </c:pt>
              </c:numCache>
            </c:numRef>
          </c:val>
          <c:extLst>
            <c:ext xmlns:c16="http://schemas.microsoft.com/office/drawing/2014/chart" uri="{C3380CC4-5D6E-409C-BE32-E72D297353CC}">
              <c16:uniqueId val="{00000001-63D4-4706-BC62-784ED2344C0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45165</c:v>
                </c:pt>
                <c:pt idx="1">
                  <c:v>49609</c:v>
                </c:pt>
                <c:pt idx="2">
                  <c:v>54440</c:v>
                </c:pt>
              </c:numCache>
            </c:numRef>
          </c:val>
          <c:extLst>
            <c:ext xmlns:c16="http://schemas.microsoft.com/office/drawing/2014/chart" uri="{C3380CC4-5D6E-409C-BE32-E72D297353CC}">
              <c16:uniqueId val="{00000002-63D4-4706-BC62-784ED2344C0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{B2596845-8EA7-4406-A958-7AC3203A08EB}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409-40CF-AE38-D1FAB54AB1B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{A793ABB2-7CD2-4BB7-96A5-5692CBFC5DFC}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409-40CF-AE38-D1FAB54AB1B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{A6B19F9F-AF66-4C29-BA23-9E6ED8D9828C}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409-40CF-AE38-D1FAB54AB1B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{6BFCA98F-551B-4E47-96AE-6A2BE9EC5D52}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409-40CF-AE38-D1FAB54AB1B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{8C8435D2-16BB-4BF5-8910-E0E7BE5795B5}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409-40CF-AE38-D1FAB54AB1B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{BDBB6205-FC2D-412C-B6BD-0D3956D63855}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409-40CF-AE38-D1FAB54AB1B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{48996BA7-F23F-4687-8C66-E4AD71C2165A}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409-40CF-AE38-D1FAB54AB1B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{DB323EEF-1B86-4F1E-BCAA-894D9242D847}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409-40CF-AE38-D1FAB54AB1B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{BE0DF011-5895-44A2-99C2-265D3C1B1E09}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409-40CF-AE38-D1FAB54AB1B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61.6</c:v>
                </c:pt>
                <c:pt idx="8">
                  <c:v>62.3</c:v>
                </c:pt>
                <c:pt idx="16">
                  <c:v>61.8</c:v>
                </c:pt>
                <c:pt idx="24">
                  <c:v>63.2</c:v>
                </c:pt>
                <c:pt idx="32">
                  <c:v>63.3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409-40CF-AE38-D1FAB54AB1B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{66DC07A6-4A1B-49C0-A870-68559C5EE2C3}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409-40CF-AE38-D1FAB54AB1B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{FE396EB5-F87A-4BD6-ACD7-68A3014FDDDE}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409-40CF-AE38-D1FAB54AB1B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{C5A7B630-5843-40EA-9BBD-9B7D090914E0}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409-40CF-AE38-D1FAB54AB1B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{372A9AB5-8204-4D7F-A625-1ECEC6D2485C}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409-40CF-AE38-D1FAB54AB1B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{43C0ED9A-B066-4072-871C-5B1DD1C22811}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409-40CF-AE38-D1FAB54AB1B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{DD20D299-2643-4A41-B35B-4DB29CF0EE02}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409-40CF-AE38-D1FAB54AB1B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{197875F1-AE00-4B13-A2A5-AA94DAD4D38C}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409-40CF-AE38-D1FAB54AB1B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{BACBB832-9D4C-4B0F-A768-0C1B8FC1330A}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409-40CF-AE38-D1FAB54AB1B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{87DBEAF8-6039-42FA-894C-816390C3448F}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409-40CF-AE38-D1FAB54AB1B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409-40CF-AE38-D1FAB54AB1B5}"/>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{BD0511A1-4637-45D3-A2DC-0F788ED41C7C}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048-4F96-A777-6444A7EFD83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{EC62ADCB-D574-4E9A-AC48-C26DB7D3B075}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048-4F96-A777-6444A7EFD83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{15812785-2BAD-4515-AA35-176964DDBDE4}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048-4F96-A777-6444A7EFD83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{9982DCB2-F174-4208-BBE6-8CEEC486656A}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048-4F96-A777-6444A7EFD83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{9384938C-A881-4C96-9698-EFB355780B70}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048-4F96-A777-6444A7EFD835}"/>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{37E169EE-D74F-4416-B927-CFC938EC3C1B}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048-4F96-A777-6444A7EFD835}"/>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{238DFA88-EA8A-4F37-969F-E2522588C3D3}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048-4F96-A777-6444A7EFD835}"/>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{9F52C457-D97C-4C95-B5DC-A2C75219FE7F}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048-4F96-A777-6444A7EFD835}"/>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{FAA2BE77-ECB4-4359-B5F9-21AE7DA029E0}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048-4F96-A777-6444A7EFD83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-3.6</c:v>
                </c:pt>
                <c:pt idx="8">
                  <c:v>-3.1</c:v>
                </c:pt>
                <c:pt idx="16">
                  <c:v>-2.5</c:v>
                </c:pt>
                <c:pt idx="24">
                  <c:v>-2.5</c:v>
                </c:pt>
                <c:pt idx="32">
                  <c:v>-2.5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048-4F96-A777-6444A7EFD83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{EFAEED18-EC64-4647-B577-9593B22237E8}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048-4F96-A777-6444A7EFD83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{B7BFCE5E-E622-430A-A8B5-E709E7CBA3A6}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048-4F96-A777-6444A7EFD83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{4DD07F83-7E7D-4DE9-90A9-D0F0ADD38A45}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048-4F96-A777-6444A7EFD83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{A50DEAC1-6C1B-4E42-92CF-B4B48C54304E}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048-4F96-A777-6444A7EFD83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{3F883667-D81A-4156-9D90-4C55F459FDAC}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048-4F96-A777-6444A7EFD83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{1591BA63-BCD0-47BD-BE01-714DABAA99F4}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048-4F96-A777-6444A7EFD83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{06A93FD1-00C3-414B-86F6-D20936EB0371}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048-4F96-A777-6444A7EFD83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{B71431F0-9579-456B-871B-955277B82267}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048-4F96-A777-6444A7EFD83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{460FC643-56E5-4705-AC8B-02E7DE202E6C}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048-4F96-A777-6444A7EFD83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048-4F96-A777-6444A7EFD835}"/>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実質公債比率の分子は、前年度比で</a:t>
          </a:r>
          <a:r>
            <a:rPr kumimoji="1" lang="en-US" altLang="ja-JP" sz="1400">
              <a:latin typeface="ＭＳ ゴシック" pitchFamily="49" charset="-128"/>
              <a:ea typeface="ＭＳ ゴシック" pitchFamily="49" charset="-128"/>
            </a:rPr>
            <a:t>891</a:t>
          </a:r>
          <a:r>
            <a:rPr kumimoji="1" lang="ja-JP" altLang="en-US" sz="1400">
              <a:latin typeface="ＭＳ ゴシック" pitchFamily="49" charset="-128"/>
              <a:ea typeface="ＭＳ ゴシック" pitchFamily="49" charset="-128"/>
            </a:rPr>
            <a:t>百万円増加した。これは、算入公債費等が</a:t>
          </a:r>
          <a:r>
            <a:rPr kumimoji="1" lang="en-US" altLang="ja-JP" sz="1400">
              <a:latin typeface="ＭＳ ゴシック" pitchFamily="49" charset="-128"/>
              <a:ea typeface="ＭＳ ゴシック" pitchFamily="49" charset="-128"/>
            </a:rPr>
            <a:t>936</a:t>
          </a:r>
          <a:r>
            <a:rPr kumimoji="1" lang="ja-JP" altLang="en-US" sz="1400">
              <a:latin typeface="ＭＳ ゴシック" pitchFamily="49" charset="-128"/>
              <a:ea typeface="ＭＳ ゴシック" pitchFamily="49" charset="-128"/>
            </a:rPr>
            <a:t>百万円減少したこと等によるものである。</a:t>
          </a:r>
        </a:p>
        <a:p>
          <a:r>
            <a:rPr kumimoji="1" lang="ja-JP" altLang="en-US" sz="1400">
              <a:latin typeface="ＭＳ ゴシック" pitchFamily="49" charset="-128"/>
              <a:ea typeface="ＭＳ ゴシック" pitchFamily="49" charset="-128"/>
            </a:rPr>
            <a:t>　公共施設の改修改築自体の需要は、施設の老朽化が進む中で、今後も増大が見込まれる。</a:t>
          </a:r>
        </a:p>
        <a:p>
          <a:r>
            <a:rPr kumimoji="1" lang="ja-JP" altLang="en-US" sz="1400">
              <a:latin typeface="ＭＳ ゴシック" pitchFamily="49" charset="-128"/>
              <a:ea typeface="ＭＳ ゴシック" pitchFamily="49" charset="-128"/>
            </a:rPr>
            <a:t>　世代間の負担の公平性を保つため、金利動向や将来世代への負担に配慮しながら、積極的に起債を活用していくが、将来を見据えた計画的な起債により健全な状態を維持していく。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毎年度、満期一括償還地方債償還元金の</a:t>
          </a:r>
          <a:r>
            <a:rPr kumimoji="1" lang="en-US" altLang="ja-JP" sz="1300">
              <a:latin typeface="ＭＳ ゴシック" pitchFamily="49" charset="-128"/>
              <a:ea typeface="ＭＳ ゴシック" pitchFamily="49" charset="-128"/>
            </a:rPr>
            <a:t>1/10</a:t>
          </a:r>
          <a:r>
            <a:rPr kumimoji="1" lang="ja-JP" altLang="en-US" sz="1300">
              <a:latin typeface="ＭＳ ゴシック" pitchFamily="49" charset="-128"/>
              <a:ea typeface="ＭＳ ゴシック" pitchFamily="49" charset="-128"/>
            </a:rPr>
            <a:t>ずつを計画的に積み立てている。今後も、公的資金活用を主としつつ、計画的な積立を行う。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将来負担比率の分子は、前年度比で</a:t>
          </a:r>
          <a:r>
            <a:rPr kumimoji="1" lang="en-US" altLang="ja-JP" sz="1400">
              <a:latin typeface="ＭＳ ゴシック" pitchFamily="49" charset="-128"/>
              <a:ea typeface="ＭＳ ゴシック" pitchFamily="49" charset="-128"/>
            </a:rPr>
            <a:t>4,402</a:t>
          </a:r>
          <a:r>
            <a:rPr kumimoji="1" lang="ja-JP" altLang="en-US" sz="1400">
              <a:latin typeface="ＭＳ ゴシック" pitchFamily="49" charset="-128"/>
              <a:ea typeface="ＭＳ ゴシック" pitchFamily="49" charset="-128"/>
            </a:rPr>
            <a:t>百万円増加した。充当可能基金が</a:t>
          </a:r>
          <a:r>
            <a:rPr kumimoji="1" lang="en-US" altLang="ja-JP" sz="1400">
              <a:latin typeface="ＭＳ ゴシック" pitchFamily="49" charset="-128"/>
              <a:ea typeface="ＭＳ ゴシック" pitchFamily="49" charset="-128"/>
            </a:rPr>
            <a:t>3,502</a:t>
          </a:r>
          <a:r>
            <a:rPr kumimoji="1" lang="ja-JP" altLang="en-US" sz="1400">
              <a:latin typeface="ＭＳ ゴシック" pitchFamily="49" charset="-128"/>
              <a:ea typeface="ＭＳ ゴシック" pitchFamily="49" charset="-128"/>
            </a:rPr>
            <a:t>百万円増加したことが主な要因である。</a:t>
          </a:r>
        </a:p>
        <a:p>
          <a:r>
            <a:rPr kumimoji="1" lang="ja-JP" altLang="en-US" sz="1400">
              <a:latin typeface="ＭＳ ゴシック" pitchFamily="49" charset="-128"/>
              <a:ea typeface="ＭＳ ゴシック" pitchFamily="49" charset="-128"/>
            </a:rPr>
            <a:t>　今後も、地方債現在高や基金残高等に配慮しつつ、健全な財政運営に努めていく。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東京都練馬区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億円の増となった。これは、決算譲与による積立が約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億円、その他の積立が約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億円、合計約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億円の積立に対して、取崩が約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億円であったためである。取崩しは主に財政調整基金の取崩しである。財政調整基金は当初約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億円の取崩を予定していたが、歳出・歳入の決算見込みなどを勘案し、結果的に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景気の回復基調を背景に、特別区民税や特別区財政調整交付金等が増額傾向にある一方、ふるさと納税による特別区民税の減収拡大に加え、地方消費税の清算基準の見直し、法人住民税の一部国税化などによる大幅な減収が生じている。今後も、海外景気の下振れリスク、物価上昇、アメリカの政策動向、金融資本市場の変動や税制改正の動向次第で、更なる減収につながる恐れがあり、十分注意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は、少子高齢化の進行による福祉・医療などの社会保障関係経費、区立施設の老朽化による改修改築経費、遅れている都市インフラの整備費など、膨大な需要に対応していかなければならず、今後、財政状況が厳しさを増すことが確実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加えて、東京都特別区は、年度途中の調整税の減収について、一般の市町村が採りうる減収対策が制度上採れず、基金の活用により対応せざるを得ない。将来に渡って持続可能な財政運営を行うためにも、中長期的な財政対応力を強化する基金の積立は必要であり、今後も必要に応じて活用を図りながら、計画的に積立て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・施設整備基金･･･施設の建設、改修または改築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・大江戸線延伸推進基金･･･都営地下鉄大江戸線光が丘駅から大泉学園町方面の延伸に資するもの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・区営住宅整備基金･･･区営住宅の大規模修繕その他の整備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・医療環境整備基金･･･国おける医療環境の整備に資するもの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を育む基金･･･緑化の推進およびみどりの普及啓発に関すること、区民の緑化活動への助成に関すること、民間樹林等の保全および取得に関すること、その他みどりの保全および創出に関するこ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その他特定目的基金全体で、前年度に対して約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億円の増となった。主な要因は、今後の公共施設改築等に備えて、施設整備基金を約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億円積み立てるとともに、基金運用利子等により約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区立施設の老朽化による改修改築に備え、施設整備基金への積立を優先的に行っていくとともに、都営地下鉄大江戸線延伸の早期実現に向けて、大江戸線延伸推進基金の積み増しを行っていく。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億円の増となった。これは、決算剰余等による約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億円の積立を行った一方、一般財源等の不足を補うためため、取崩を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億円行ったことが要因である。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景気の回復基調を背景に、特別区民税や特別区財政調整交付金等が増額傾向にある一方、ふるさと納税、地方消費税の清算基準の見直し、法人住民税の一部国税化などによる大幅な減収が生じている。今後も、社会経済情勢、金利政策、税制改正などの動向次第で、更なる減収につながる恐れがあり、十分注意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歳出は、社会保障関係経費増加や、老朽化した区立施設の改修改築、遅れている都市インフラの整備など、膨大な需要に対応していかなければならず、今後、財政状況が厳しさを増すことが確実である。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東京都特別区は、年度途中の調整税の減収について、一般の市町村が採りうる減収対策が制度上採れず、財政調整基金等の活用により対応せざるを得ないことから、将来に渡って持続可能な財政運営を行うためにも、特定目的基金の積立と調整を図りながら、計画的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前年度の対して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百万円の増となった。満期一括償還方式による起債の借入額の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を計画的に積立てているが、普通会計上は公債費扱いとなるため、積立額が基金利子の約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百万円となったことによる。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老朽化した区立施設の改修改築や、都市計画道路などの都市インフラの整備など、今後、投資的経費は増加する見込である。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社会資本形成に資する事業には世代間の負担の公平を図るため、後年度負担に配慮しつつ、金利動向を注視しながら、積極的に起債を活用していく。その際、満期一括償還方式による借入額の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を毎年度減債基金に積み立て、償還財源を確保する。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1132BDF-5C61-409C-A9A8-F452204AD3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5755864-FB4D-4300-B743-F9230A5056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E0F41EF-4DAB-448B-B99B-BB4491E15352}"/>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CE18B57-C6C4-4A78-9D9C-CDA9C89B9D91}"/>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D0CF3986-A879-43D7-8ADC-8F14C70086A9}"/>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11E83BF-85BC-4701-B637-17500629525A}"/>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CB05BCD-2FC2-4F48-8A91-E2BD488A9702}"/>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57098575-EE37-4120-81AA-C0343D8A6FA7}"/>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F08B6D7-684B-43D6-969D-EC0C320B6F7B}"/>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96C67A9-6E97-4229-820F-F22F94036496}"/>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F1619629-69B5-4B98-BF31-D075A619CFA3}"/>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5CA44698-EFA8-49FD-B860-4126FBB90541}"/>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E71E4E1-D4CD-4CF2-A43D-77BDBF1CE611}"/>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43CF1621-C09E-4CB4-883B-6DA8FCDF149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E3CAF46B-BBC0-42B9-BFC3-02446C4D9EF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CCCDD4E7-B896-4ACD-92A8-63F7CAF928B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32A09AC-8BD7-46FC-8611-6F6556E4436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1C6B4E79-A466-4420-9C6F-267BC69E572B}"/>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B6AE2AC6-5575-41DA-BD0E-61AB3B11700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77A63E1B-8AF2-41ED-ADF8-A278E15A5412}"/>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674A8F2-5E2F-46D1-BF87-975395BEA84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347B1AF3-D42B-45D6-B521-46A683727C14}"/>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741,540
718,345
48.08
320,634,548
312,286,631
7,057,921
192,226,207
48,474,522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92C35BFF-5467-4E45-B189-352AC89BB8D2}"/>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C15184C-031D-46B1-A626-D4CF5F4BF1E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1EACD1C-1639-4555-A261-84173F9E5F8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139E5ED3-D871-4C76-9F78-29598A0B2F8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7C08B725-97EB-41F4-AB31-2CAFD4EE09B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5781BBD9-9588-4828-BF56-19F91117AD2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47C7D2C3-4228-49CF-BF16-C752D2CA7D3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CDE46A69-7479-4E05-A15E-767CCA2DFF8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571C3456-DCBD-42C5-9173-112387A2C56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56B06951-EA27-46E5-9411-CF5E8295318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553B7600-B230-4402-8059-2584978E4C8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7500E0EE-E274-43DB-94BE-39B68C0999D4}"/>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1DADADD-A920-4CF5-9F52-E63B2189A18C}"/>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B39CEE1D-C761-449E-8771-60E0F7DBC956}"/>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7C43465-17BD-4F31-81E1-08F52E39C1B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30604299-6A6A-4A37-8E6D-55981088891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91DB68F-2A5D-47D5-93AB-51A3E0BCA1B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DA5F4E3-7588-4BDE-95A2-AB2E7393198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C7BB88ED-DEE1-46F7-A95E-E7E907D6BDB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D98F936-0E5F-419E-BBBB-6D6A28BC4D3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59171E0D-2F82-4D5C-A2A7-451DC82E35EF}"/>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F191299A-EB21-416B-BE89-9B16560496D3}"/>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A1E2DCCB-C45B-4D58-A582-5FFE87086805}"/>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FEEEE65-CDC8-495C-9570-CB870DD468C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4824338-E891-47B8-B95A-83DF6D4E255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CBCC5CF2-E8C4-4EF2-A0FC-9C47A0BFBFF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FDDCEF9-5FFB-400B-8D79-D0D26BEB00A7}"/>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1B8F530-9123-422D-BB52-330F6B2C5A3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E88AF932-FAD1-4FC0-ACC5-435D2020C7CD}"/>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7775355B-B163-4950-AD4A-7A965AC1F64F}"/>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121939DB-7508-41F0-B5DA-7C345E25E35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3F1320D-47E5-4153-9EE7-EB8409DECCD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E1ACBBD3-5995-4138-AD3F-28BBBAD5752F}"/>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688BF43B-74A0-4335-9F8B-B0721A7DDD3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D7C45AD0-A6D9-44E0-A3C3-2254648940E3}"/>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建築後</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年以上経過している建物が総延床面積の約</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％となっており、有形固定資産減価償却率は類似団体に比べ高い水準となっている。公共施設総合管理計画に基づき、</a:t>
          </a:r>
          <a:r>
            <a:rPr kumimoji="1" lang="ja-JP" altLang="en-US" sz="1100">
              <a:solidFill>
                <a:schemeClr val="dk1"/>
              </a:solidFill>
              <a:effectLst/>
              <a:latin typeface="+mn-lt"/>
              <a:ea typeface="+mn-ea"/>
              <a:cs typeface="+mn-cs"/>
            </a:rPr>
            <a:t>施設の</a:t>
          </a:r>
          <a:r>
            <a:rPr kumimoji="1" lang="ja-JP" altLang="ja-JP" sz="1100">
              <a:solidFill>
                <a:schemeClr val="dk1"/>
              </a:solidFill>
              <a:effectLst/>
              <a:latin typeface="+mn-lt"/>
              <a:ea typeface="+mn-ea"/>
              <a:cs typeface="+mn-cs"/>
            </a:rPr>
            <a:t>目標使用可能年数を</a:t>
          </a:r>
          <a:r>
            <a:rPr kumimoji="1" lang="en-US" altLang="ja-JP" sz="1100">
              <a:solidFill>
                <a:schemeClr val="dk1"/>
              </a:solidFill>
              <a:effectLst/>
              <a:latin typeface="+mn-lt"/>
              <a:ea typeface="+mn-ea"/>
              <a:cs typeface="+mn-cs"/>
            </a:rPr>
            <a:t>80</a:t>
          </a:r>
          <a:r>
            <a:rPr kumimoji="1" lang="ja-JP" altLang="ja-JP" sz="1100">
              <a:solidFill>
                <a:schemeClr val="dk1"/>
              </a:solidFill>
              <a:effectLst/>
              <a:latin typeface="+mn-lt"/>
              <a:ea typeface="+mn-ea"/>
              <a:cs typeface="+mn-cs"/>
            </a:rPr>
            <a:t>年とするなど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長寿命化、改修メニューの絞り込み、新築改築時の施設規模精査等の取り組みを行う。</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91134EF5-C729-4CDE-9EB9-060FC7F5C303}"/>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DF11804-0A79-42AD-9E40-FD9E86E9F9B8}"/>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B1044809-BD1F-4A14-8457-6D4A2E340786}"/>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4BFF4187-7CA7-441B-9256-D6B51D467548}"/>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F6DF8FE8-211A-4DC3-B800-E451D78EB289}"/>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DE7E6140-B9C5-45D1-B9D4-68207A8BA8A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9B1A61BC-E2BC-4B15-9503-605C903624DB}"/>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ACA71B82-20C2-4AD6-A0CC-FAF65AEAC63E}"/>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B946F243-0CA2-4C4D-B1CF-793BCCCCF419}"/>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176CDFC-E51C-4E88-A4CB-AD2A11677B3B}"/>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4C2D49D4-6730-460F-8A89-BE9E206ECE36}"/>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524A4014-76E8-402C-A0AE-FE4CFC4B8F56}"/>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2114FA89-BAEB-4149-A3F6-16E564273EE7}"/>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A1A1EFBC-BBB5-4F28-AE8B-285290F09A0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B70A1703-F6B6-4927-BE53-8E496FCE1307}"/>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C1976230-4A45-4450-B338-CC2587B78D98}"/>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A598E9AB-1CBB-4CA9-8FF3-A8B4AD282DC1}"/>
            </a:ext>
          </a:extLst>
        </xdr:cNvPr>
        <xdr:cNvCxnSpPr/>
      </xdr:nvCxnSpPr>
      <xdr:spPr>
        <a:xfrm flipV="1">
          <a:off x="4760595" y="5237268"/>
          <a:ext cx="1270" cy="1273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1AA58305-05BD-4455-BF74-4C84B8669972}"/>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7BDB02F5-98EF-4966-A0AD-EB631BB07066}"/>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FBBEBACE-2A73-4FAA-88E5-80B80AD484EF}"/>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A6CED48E-BD83-4680-9583-8AD4C7F5FF6C}"/>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F14310AA-663A-4E3E-96D6-731182F131E0}"/>
            </a:ext>
          </a:extLst>
        </xdr:cNvPr>
        <xdr:cNvSpPr txBox="1"/>
      </xdr:nvSpPr>
      <xdr:spPr>
        <a:xfrm>
          <a:off x="4813300" y="5714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C846BE02-0594-4826-9A34-F8061D175474}"/>
            </a:ext>
          </a:extLst>
        </xdr:cNvPr>
        <xdr:cNvSpPr/>
      </xdr:nvSpPr>
      <xdr:spPr>
        <a:xfrm>
          <a:off x="4711700" y="586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2FF00453-E6B5-42CE-B7F3-1FD09D8DC922}"/>
            </a:ext>
          </a:extLst>
        </xdr:cNvPr>
        <xdr:cNvSpPr/>
      </xdr:nvSpPr>
      <xdr:spPr>
        <a:xfrm>
          <a:off x="4000500" y="585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F3C22068-F255-4C28-8F4C-DBB971BA3187}"/>
            </a:ext>
          </a:extLst>
        </xdr:cNvPr>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560717C7-8C08-4F69-8085-0F6F504D1C16}"/>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E9C5EBE6-2204-4A6B-8DAD-E3EE42A8E20F}"/>
            </a:ext>
          </a:extLst>
        </xdr:cNvPr>
        <xdr:cNvSpPr/>
      </xdr:nvSpPr>
      <xdr:spPr>
        <a:xfrm>
          <a:off x="17145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6F3B02BA-8AEB-43C2-80CC-2DBEDD950463}"/>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154A282B-C7B6-4AE5-8CCF-9FBD8A28766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390B1B58-2B1B-43FD-8AE6-3FCF977B73F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54A59A5E-C978-4B61-8A4E-B50B9E65DAC7}"/>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FD1FD882-8EC8-4786-B8D4-C0B07E245BE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13970</xdr:rowOff>
    </xdr:from>
    <xdr:to>
      <xdr:col>23</xdr:col>
      <xdr:colOff>136525</xdr:colOff>
      <xdr:row>31</xdr:row>
      <xdr:rowOff>115570</xdr:rowOff>
    </xdr:to>
    <xdr:sp macro="" textlink="">
      <xdr:nvSpPr>
        <xdr:cNvPr id="91" name="楕円 90">
          <a:extLst>
            <a:ext uri="{FF2B5EF4-FFF2-40B4-BE49-F238E27FC236}">
              <a16:creationId xmlns:a16="http://schemas.microsoft.com/office/drawing/2014/main" id="{01B29B69-FC46-4F89-8261-276083C574FA}"/>
            </a:ext>
          </a:extLst>
        </xdr:cNvPr>
        <xdr:cNvSpPr/>
      </xdr:nvSpPr>
      <xdr:spPr>
        <a:xfrm>
          <a:off x="4711700" y="61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163847</xdr:rowOff>
    </xdr:from>
    <xdr:ext cx="405111" cy="259045"/>
    <xdr:sp macro="" textlink="">
      <xdr:nvSpPr>
        <xdr:cNvPr id="92" name="有形固定資産減価償却率該当値テキスト">
          <a:extLst>
            <a:ext uri="{FF2B5EF4-FFF2-40B4-BE49-F238E27FC236}">
              <a16:creationId xmlns:a16="http://schemas.microsoft.com/office/drawing/2014/main" id="{ECA8627C-BB13-495F-A27D-3440DD47638B}"/>
            </a:ext>
          </a:extLst>
        </xdr:cNvPr>
        <xdr:cNvSpPr txBox="1"/>
      </xdr:nvSpPr>
      <xdr:spPr>
        <a:xfrm>
          <a:off x="4813300" y="6078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10372</xdr:rowOff>
    </xdr:from>
    <xdr:to>
      <xdr:col>19</xdr:col>
      <xdr:colOff>187325</xdr:colOff>
      <xdr:row>31</xdr:row>
      <xdr:rowOff>111972</xdr:rowOff>
    </xdr:to>
    <xdr:sp macro="" textlink="">
      <xdr:nvSpPr>
        <xdr:cNvPr id="93" name="楕円 92">
          <a:extLst>
            <a:ext uri="{FF2B5EF4-FFF2-40B4-BE49-F238E27FC236}">
              <a16:creationId xmlns:a16="http://schemas.microsoft.com/office/drawing/2014/main" id="{BB1B828D-EA56-4AB2-9868-F2C4AA8F6AFF}"/>
            </a:ext>
          </a:extLst>
        </xdr:cNvPr>
        <xdr:cNvSpPr/>
      </xdr:nvSpPr>
      <xdr:spPr>
        <a:xfrm>
          <a:off x="4000500" y="609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61172</xdr:rowOff>
    </xdr:from>
    <xdr:to>
      <xdr:col>23</xdr:col>
      <xdr:colOff>85725</xdr:colOff>
      <xdr:row>31</xdr:row>
      <xdr:rowOff>64770</xdr:rowOff>
    </xdr:to>
    <xdr:cxnSp macro="">
      <xdr:nvCxnSpPr>
        <xdr:cNvPr id="94" name="直線コネクタ 93">
          <a:extLst>
            <a:ext uri="{FF2B5EF4-FFF2-40B4-BE49-F238E27FC236}">
              <a16:creationId xmlns:a16="http://schemas.microsoft.com/office/drawing/2014/main" id="{A0212BB2-8DDD-46B6-AF4C-1B7B0BFD4AF7}"/>
            </a:ext>
          </a:extLst>
        </xdr:cNvPr>
        <xdr:cNvCxnSpPr/>
      </xdr:nvCxnSpPr>
      <xdr:spPr>
        <a:xfrm>
          <a:off x="4051300" y="6147647"/>
          <a:ext cx="7112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131445</xdr:rowOff>
    </xdr:from>
    <xdr:to>
      <xdr:col>15</xdr:col>
      <xdr:colOff>187325</xdr:colOff>
      <xdr:row>31</xdr:row>
      <xdr:rowOff>61595</xdr:rowOff>
    </xdr:to>
    <xdr:sp macro="" textlink="">
      <xdr:nvSpPr>
        <xdr:cNvPr id="95" name="楕円 94">
          <a:extLst>
            <a:ext uri="{FF2B5EF4-FFF2-40B4-BE49-F238E27FC236}">
              <a16:creationId xmlns:a16="http://schemas.microsoft.com/office/drawing/2014/main" id="{0573D41F-2295-44E0-BEDA-8DEE0975766F}"/>
            </a:ext>
          </a:extLst>
        </xdr:cNvPr>
        <xdr:cNvSpPr/>
      </xdr:nvSpPr>
      <xdr:spPr>
        <a:xfrm>
          <a:off x="32385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10795</xdr:rowOff>
    </xdr:from>
    <xdr:to>
      <xdr:col>19</xdr:col>
      <xdr:colOff>136525</xdr:colOff>
      <xdr:row>31</xdr:row>
      <xdr:rowOff>61172</xdr:rowOff>
    </xdr:to>
    <xdr:cxnSp macro="">
      <xdr:nvCxnSpPr>
        <xdr:cNvPr id="96" name="直線コネクタ 95">
          <a:extLst>
            <a:ext uri="{FF2B5EF4-FFF2-40B4-BE49-F238E27FC236}">
              <a16:creationId xmlns:a16="http://schemas.microsoft.com/office/drawing/2014/main" id="{94E51501-8486-4D0B-858F-0128B071F420}"/>
            </a:ext>
          </a:extLst>
        </xdr:cNvPr>
        <xdr:cNvCxnSpPr/>
      </xdr:nvCxnSpPr>
      <xdr:spPr>
        <a:xfrm>
          <a:off x="3289300" y="6097270"/>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149437</xdr:rowOff>
    </xdr:from>
    <xdr:to>
      <xdr:col>11</xdr:col>
      <xdr:colOff>187325</xdr:colOff>
      <xdr:row>31</xdr:row>
      <xdr:rowOff>79587</xdr:rowOff>
    </xdr:to>
    <xdr:sp macro="" textlink="">
      <xdr:nvSpPr>
        <xdr:cNvPr id="97" name="楕円 96">
          <a:extLst>
            <a:ext uri="{FF2B5EF4-FFF2-40B4-BE49-F238E27FC236}">
              <a16:creationId xmlns:a16="http://schemas.microsoft.com/office/drawing/2014/main" id="{39ABA126-6832-485F-BB52-E50E3E4F3F59}"/>
            </a:ext>
          </a:extLst>
        </xdr:cNvPr>
        <xdr:cNvSpPr/>
      </xdr:nvSpPr>
      <xdr:spPr>
        <a:xfrm>
          <a:off x="2476500" y="60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10795</xdr:rowOff>
    </xdr:from>
    <xdr:to>
      <xdr:col>15</xdr:col>
      <xdr:colOff>136525</xdr:colOff>
      <xdr:row>31</xdr:row>
      <xdr:rowOff>28787</xdr:rowOff>
    </xdr:to>
    <xdr:cxnSp macro="">
      <xdr:nvCxnSpPr>
        <xdr:cNvPr id="98" name="直線コネクタ 97">
          <a:extLst>
            <a:ext uri="{FF2B5EF4-FFF2-40B4-BE49-F238E27FC236}">
              <a16:creationId xmlns:a16="http://schemas.microsoft.com/office/drawing/2014/main" id="{9FC3DD72-0157-435D-86FE-0BFB63EBBE99}"/>
            </a:ext>
          </a:extLst>
        </xdr:cNvPr>
        <xdr:cNvCxnSpPr/>
      </xdr:nvCxnSpPr>
      <xdr:spPr>
        <a:xfrm flipV="1">
          <a:off x="2527300" y="6097270"/>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124248</xdr:rowOff>
    </xdr:from>
    <xdr:to>
      <xdr:col>7</xdr:col>
      <xdr:colOff>187325</xdr:colOff>
      <xdr:row>31</xdr:row>
      <xdr:rowOff>54398</xdr:rowOff>
    </xdr:to>
    <xdr:sp macro="" textlink="">
      <xdr:nvSpPr>
        <xdr:cNvPr id="99" name="楕円 98">
          <a:extLst>
            <a:ext uri="{FF2B5EF4-FFF2-40B4-BE49-F238E27FC236}">
              <a16:creationId xmlns:a16="http://schemas.microsoft.com/office/drawing/2014/main" id="{E077D624-32C7-46E9-9D54-9736452AF5F7}"/>
            </a:ext>
          </a:extLst>
        </xdr:cNvPr>
        <xdr:cNvSpPr/>
      </xdr:nvSpPr>
      <xdr:spPr>
        <a:xfrm>
          <a:off x="1714500" y="60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3598</xdr:rowOff>
    </xdr:from>
    <xdr:to>
      <xdr:col>11</xdr:col>
      <xdr:colOff>136525</xdr:colOff>
      <xdr:row>31</xdr:row>
      <xdr:rowOff>28787</xdr:rowOff>
    </xdr:to>
    <xdr:cxnSp macro="">
      <xdr:nvCxnSpPr>
        <xdr:cNvPr id="100" name="直線コネクタ 99">
          <a:extLst>
            <a:ext uri="{FF2B5EF4-FFF2-40B4-BE49-F238E27FC236}">
              <a16:creationId xmlns:a16="http://schemas.microsoft.com/office/drawing/2014/main" id="{04DAD563-6277-459C-AC34-88AE61B28AA6}"/>
            </a:ext>
          </a:extLst>
        </xdr:cNvPr>
        <xdr:cNvCxnSpPr/>
      </xdr:nvCxnSpPr>
      <xdr:spPr>
        <a:xfrm>
          <a:off x="1765300" y="6090073"/>
          <a:ext cx="762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2B7E4A46-10C4-4A64-9C67-CF541F60BD66}"/>
            </a:ext>
          </a:extLst>
        </xdr:cNvPr>
        <xdr:cNvSpPr txBox="1"/>
      </xdr:nvSpPr>
      <xdr:spPr>
        <a:xfrm>
          <a:off x="3836044" y="5634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A91EDEAB-0883-40A5-AC0B-DD21B20ECF6E}"/>
            </a:ext>
          </a:extLst>
        </xdr:cNvPr>
        <xdr:cNvSpPr txBox="1"/>
      </xdr:nvSpPr>
      <xdr:spPr>
        <a:xfrm>
          <a:off x="3086744" y="561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920CA708-DD42-4AEA-9913-794EC1BE6240}"/>
            </a:ext>
          </a:extLst>
        </xdr:cNvPr>
        <xdr:cNvSpPr txBox="1"/>
      </xdr:nvSpPr>
      <xdr:spPr>
        <a:xfrm>
          <a:off x="2324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927305E5-07D1-4FD7-9494-2E699B106EF2}"/>
            </a:ext>
          </a:extLst>
        </xdr:cNvPr>
        <xdr:cNvSpPr txBox="1"/>
      </xdr:nvSpPr>
      <xdr:spPr>
        <a:xfrm>
          <a:off x="1562744" y="5623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103099</xdr:rowOff>
    </xdr:from>
    <xdr:ext cx="405111" cy="259045"/>
    <xdr:sp macro="" textlink="">
      <xdr:nvSpPr>
        <xdr:cNvPr id="105" name="n_1mainValue有形固定資産減価償却率">
          <a:extLst>
            <a:ext uri="{FF2B5EF4-FFF2-40B4-BE49-F238E27FC236}">
              <a16:creationId xmlns:a16="http://schemas.microsoft.com/office/drawing/2014/main" id="{D3A3845A-DE5E-4255-A3DE-FA0EDE4BDC5C}"/>
            </a:ext>
          </a:extLst>
        </xdr:cNvPr>
        <xdr:cNvSpPr txBox="1"/>
      </xdr:nvSpPr>
      <xdr:spPr>
        <a:xfrm>
          <a:off x="38360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52722</xdr:rowOff>
    </xdr:from>
    <xdr:ext cx="405111" cy="259045"/>
    <xdr:sp macro="" textlink="">
      <xdr:nvSpPr>
        <xdr:cNvPr id="106" name="n_2mainValue有形固定資産減価償却率">
          <a:extLst>
            <a:ext uri="{FF2B5EF4-FFF2-40B4-BE49-F238E27FC236}">
              <a16:creationId xmlns:a16="http://schemas.microsoft.com/office/drawing/2014/main" id="{E42F1158-5E14-4BA3-8D87-2FD5F40D392F}"/>
            </a:ext>
          </a:extLst>
        </xdr:cNvPr>
        <xdr:cNvSpPr txBox="1"/>
      </xdr:nvSpPr>
      <xdr:spPr>
        <a:xfrm>
          <a:off x="3086744" y="613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70714</xdr:rowOff>
    </xdr:from>
    <xdr:ext cx="405111" cy="259045"/>
    <xdr:sp macro="" textlink="">
      <xdr:nvSpPr>
        <xdr:cNvPr id="107" name="n_3mainValue有形固定資産減価償却率">
          <a:extLst>
            <a:ext uri="{FF2B5EF4-FFF2-40B4-BE49-F238E27FC236}">
              <a16:creationId xmlns:a16="http://schemas.microsoft.com/office/drawing/2014/main" id="{01EFFEF4-7A28-4D04-8258-96F0D3B3EF8B}"/>
            </a:ext>
          </a:extLst>
        </xdr:cNvPr>
        <xdr:cNvSpPr txBox="1"/>
      </xdr:nvSpPr>
      <xdr:spPr>
        <a:xfrm>
          <a:off x="2324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45525</xdr:rowOff>
    </xdr:from>
    <xdr:ext cx="405111" cy="259045"/>
    <xdr:sp macro="" textlink="">
      <xdr:nvSpPr>
        <xdr:cNvPr id="108" name="n_4mainValue有形固定資産減価償却率">
          <a:extLst>
            <a:ext uri="{FF2B5EF4-FFF2-40B4-BE49-F238E27FC236}">
              <a16:creationId xmlns:a16="http://schemas.microsoft.com/office/drawing/2014/main" id="{D80EADFA-9968-4889-8401-7EA9ADB36E6E}"/>
            </a:ext>
          </a:extLst>
        </xdr:cNvPr>
        <xdr:cNvSpPr txBox="1"/>
      </xdr:nvSpPr>
      <xdr:spPr>
        <a:xfrm>
          <a:off x="1562744" y="61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EB387960-77F0-48CE-9D8F-849AF937F3A3}"/>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B751F4D1-D6BF-469E-9554-5275B2789FA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BE024C78-3EB9-4311-99AD-9C40B0148778}"/>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5E9228CA-822F-464A-94A7-9529638F993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77637394-7E8E-4A8F-89C0-51B5B7BCE50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F0745E61-073C-4622-B46F-7CFF8F887539}"/>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FCCFF217-5849-44BF-93D3-D6CC1481ED7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6B47EBD6-F499-42C3-AD97-CA5B3AC8ED0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2F6AF741-9EBE-4FC8-B2E1-8A78B6298543}"/>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23A70E91-1ED5-4436-A0F0-58DC4A37066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D86BA40F-1E9C-48BE-86ED-65ECDD45F16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145099DC-AA16-45C0-970F-97539AF49602}"/>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FCCAE119-D32D-4732-8D43-66D636D1B6E8}"/>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健全な財政運営を継続するため、適切な起債残高の管理に努めていく。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103870E2-7692-465D-BADE-071968E8CE0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891A7B8E-99B9-4438-B0C2-812AB220BE8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4" name="テキスト ボックス 123">
          <a:extLst>
            <a:ext uri="{FF2B5EF4-FFF2-40B4-BE49-F238E27FC236}">
              <a16:creationId xmlns:a16="http://schemas.microsoft.com/office/drawing/2014/main" id="{E69604F6-BDF6-4964-915F-5C67A1128BBB}"/>
            </a:ext>
          </a:extLst>
        </xdr:cNvPr>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3F17F011-4E57-4EB2-A4AC-A0C54A95B796}"/>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6" name="テキスト ボックス 125">
          <a:extLst>
            <a:ext uri="{FF2B5EF4-FFF2-40B4-BE49-F238E27FC236}">
              <a16:creationId xmlns:a16="http://schemas.microsoft.com/office/drawing/2014/main" id="{3A27E78F-0A9B-4FD1-9E98-2FF3F5D7293E}"/>
            </a:ext>
          </a:extLst>
        </xdr:cNvPr>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437E716A-9033-46F8-9271-F848F1F9BC21}"/>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8" name="テキスト ボックス 127">
          <a:extLst>
            <a:ext uri="{FF2B5EF4-FFF2-40B4-BE49-F238E27FC236}">
              <a16:creationId xmlns:a16="http://schemas.microsoft.com/office/drawing/2014/main" id="{F9FCCA0A-F1DA-4938-9252-BB2A67DED7D3}"/>
            </a:ext>
          </a:extLst>
        </xdr:cNvPr>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BA715FC1-23AC-4898-BBB5-64DAF370E763}"/>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0" name="テキスト ボックス 129">
          <a:extLst>
            <a:ext uri="{FF2B5EF4-FFF2-40B4-BE49-F238E27FC236}">
              <a16:creationId xmlns:a16="http://schemas.microsoft.com/office/drawing/2014/main" id="{71FAFD91-E265-4781-A270-234250A6122D}"/>
            </a:ext>
          </a:extLst>
        </xdr:cNvPr>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56FA3B76-9412-440E-971C-1B63D61C406A}"/>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2" name="テキスト ボックス 131">
          <a:extLst>
            <a:ext uri="{FF2B5EF4-FFF2-40B4-BE49-F238E27FC236}">
              <a16:creationId xmlns:a16="http://schemas.microsoft.com/office/drawing/2014/main" id="{2C534B46-4546-4CD3-8F60-56C5E5B96DDC}"/>
            </a:ext>
          </a:extLst>
        </xdr:cNvPr>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57038108-2C53-4EB8-B365-B2C7EE5377D7}"/>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C5CF6294-8C36-43F2-B690-8D3172CD58F1}"/>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5CD054BC-7C84-4658-BBC7-AC74D72D49B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74ECF62-E7A8-4543-8CD4-3609E1666616}"/>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26</xdr:row>
      <xdr:rowOff>83608</xdr:rowOff>
    </xdr:to>
    <xdr:cxnSp macro="">
      <xdr:nvCxnSpPr>
        <xdr:cNvPr id="137" name="直線コネクタ 136">
          <a:extLst>
            <a:ext uri="{FF2B5EF4-FFF2-40B4-BE49-F238E27FC236}">
              <a16:creationId xmlns:a16="http://schemas.microsoft.com/office/drawing/2014/main" id="{125E1370-A74F-46FA-87E5-4706632CED18}"/>
            </a:ext>
          </a:extLst>
        </xdr:cNvPr>
        <xdr:cNvCxnSpPr/>
      </xdr:nvCxnSpPr>
      <xdr:spPr>
        <a:xfrm>
          <a:off x="14793595" y="5312833"/>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138235</xdr:rowOff>
    </xdr:from>
    <xdr:ext cx="340478" cy="259045"/>
    <xdr:sp macro="" textlink="">
      <xdr:nvSpPr>
        <xdr:cNvPr id="138" name="債務償還比率最小値テキスト">
          <a:extLst>
            <a:ext uri="{FF2B5EF4-FFF2-40B4-BE49-F238E27FC236}">
              <a16:creationId xmlns:a16="http://schemas.microsoft.com/office/drawing/2014/main" id="{FC718B38-E2BB-4058-8AA3-1E8C1C288B70}"/>
            </a:ext>
          </a:extLst>
        </xdr:cNvPr>
        <xdr:cNvSpPr txBox="1"/>
      </xdr:nvSpPr>
      <xdr:spPr>
        <a:xfrm>
          <a:off x="14846300" y="53674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AC7A099E-8FE9-4B18-BC32-50EC9C67C985}"/>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0" name="債務償還比率最大値テキスト">
          <a:extLst>
            <a:ext uri="{FF2B5EF4-FFF2-40B4-BE49-F238E27FC236}">
              <a16:creationId xmlns:a16="http://schemas.microsoft.com/office/drawing/2014/main" id="{EBCED3ED-3DC5-46A5-AC21-1ED48D57281F}"/>
            </a:ext>
          </a:extLst>
        </xdr:cNvPr>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19A1B4EB-AE0C-4999-A6B2-909F1B4D8428}"/>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2" name="債務償還比率平均値テキスト">
          <a:extLst>
            <a:ext uri="{FF2B5EF4-FFF2-40B4-BE49-F238E27FC236}">
              <a16:creationId xmlns:a16="http://schemas.microsoft.com/office/drawing/2014/main" id="{8A89B3AA-8F5B-446E-8F5D-224274A1339D}"/>
            </a:ext>
          </a:extLst>
        </xdr:cNvPr>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3" name="フローチャート: 判断 142">
          <a:extLst>
            <a:ext uri="{FF2B5EF4-FFF2-40B4-BE49-F238E27FC236}">
              <a16:creationId xmlns:a16="http://schemas.microsoft.com/office/drawing/2014/main" id="{D1F91021-BA14-41DB-B51B-3B34A4D09C46}"/>
            </a:ext>
          </a:extLst>
        </xdr:cNvPr>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4" name="フローチャート: 判断 143">
          <a:extLst>
            <a:ext uri="{FF2B5EF4-FFF2-40B4-BE49-F238E27FC236}">
              <a16:creationId xmlns:a16="http://schemas.microsoft.com/office/drawing/2014/main" id="{8DDE5985-AD1A-4058-8486-A981253BCFD8}"/>
            </a:ext>
          </a:extLst>
        </xdr:cNvPr>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5" name="フローチャート: 判断 144">
          <a:extLst>
            <a:ext uri="{FF2B5EF4-FFF2-40B4-BE49-F238E27FC236}">
              <a16:creationId xmlns:a16="http://schemas.microsoft.com/office/drawing/2014/main" id="{C9186263-247C-4C78-A56F-E1AF88498A89}"/>
            </a:ext>
          </a:extLst>
        </xdr:cNvPr>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6" name="フローチャート: 判断 145">
          <a:extLst>
            <a:ext uri="{FF2B5EF4-FFF2-40B4-BE49-F238E27FC236}">
              <a16:creationId xmlns:a16="http://schemas.microsoft.com/office/drawing/2014/main" id="{CB92DF5C-3649-4537-92D4-856701B59A2C}"/>
            </a:ext>
          </a:extLst>
        </xdr:cNvPr>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7" name="フローチャート: 判断 146">
          <a:extLst>
            <a:ext uri="{FF2B5EF4-FFF2-40B4-BE49-F238E27FC236}">
              <a16:creationId xmlns:a16="http://schemas.microsoft.com/office/drawing/2014/main" id="{9B48EAE5-E004-4A91-95E1-1163C4637D4B}"/>
            </a:ext>
          </a:extLst>
        </xdr:cNvPr>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2E1D429-6834-4C8D-A924-B8A1834A1A4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92F50A2B-2C25-4DFF-BC87-CCECB8DF4AA2}"/>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2057679-E487-4851-9701-07275B2C1C61}"/>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5E7B5211-BAAE-481D-900C-188462506639}"/>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43084400-2499-4D61-9241-E3EE1D23DAC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34</xdr:row>
      <xdr:rowOff>71755</xdr:rowOff>
    </xdr:from>
    <xdr:to>
      <xdr:col>64</xdr:col>
      <xdr:colOff>123825</xdr:colOff>
      <xdr:row>35</xdr:row>
      <xdr:rowOff>1905</xdr:rowOff>
    </xdr:to>
    <xdr:sp macro="" textlink="">
      <xdr:nvSpPr>
        <xdr:cNvPr id="153" name="楕円 152">
          <a:extLst>
            <a:ext uri="{FF2B5EF4-FFF2-40B4-BE49-F238E27FC236}">
              <a16:creationId xmlns:a16="http://schemas.microsoft.com/office/drawing/2014/main" id="{CD72A558-8D02-48B5-9BDD-3E71000BDC77}"/>
            </a:ext>
          </a:extLst>
        </xdr:cNvPr>
        <xdr:cNvSpPr/>
      </xdr:nvSpPr>
      <xdr:spPr>
        <a:xfrm>
          <a:off x="12509500" y="667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37888</xdr:rowOff>
    </xdr:from>
    <xdr:to>
      <xdr:col>60</xdr:col>
      <xdr:colOff>123825</xdr:colOff>
      <xdr:row>30</xdr:row>
      <xdr:rowOff>139488</xdr:rowOff>
    </xdr:to>
    <xdr:sp macro="" textlink="">
      <xdr:nvSpPr>
        <xdr:cNvPr id="154" name="楕円 153">
          <a:extLst>
            <a:ext uri="{FF2B5EF4-FFF2-40B4-BE49-F238E27FC236}">
              <a16:creationId xmlns:a16="http://schemas.microsoft.com/office/drawing/2014/main" id="{32CE9D65-6F81-4126-ADE7-2A2D0583F231}"/>
            </a:ext>
          </a:extLst>
        </xdr:cNvPr>
        <xdr:cNvSpPr/>
      </xdr:nvSpPr>
      <xdr:spPr>
        <a:xfrm>
          <a:off x="11747500" y="595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88688</xdr:rowOff>
    </xdr:from>
    <xdr:to>
      <xdr:col>64</xdr:col>
      <xdr:colOff>73025</xdr:colOff>
      <xdr:row>34</xdr:row>
      <xdr:rowOff>122555</xdr:rowOff>
    </xdr:to>
    <xdr:cxnSp macro="">
      <xdr:nvCxnSpPr>
        <xdr:cNvPr id="155" name="直線コネクタ 154">
          <a:extLst>
            <a:ext uri="{FF2B5EF4-FFF2-40B4-BE49-F238E27FC236}">
              <a16:creationId xmlns:a16="http://schemas.microsoft.com/office/drawing/2014/main" id="{E873BF18-5A8E-47F6-A5FA-1F06A1AF8E1C}"/>
            </a:ext>
          </a:extLst>
        </xdr:cNvPr>
        <xdr:cNvCxnSpPr/>
      </xdr:nvCxnSpPr>
      <xdr:spPr>
        <a:xfrm>
          <a:off x="11798300" y="6003713"/>
          <a:ext cx="762000" cy="719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150935</xdr:rowOff>
    </xdr:from>
    <xdr:ext cx="340478" cy="259045"/>
    <xdr:sp macro="" textlink="">
      <xdr:nvSpPr>
        <xdr:cNvPr id="156" name="n_1aveValue債務償還比率">
          <a:extLst>
            <a:ext uri="{FF2B5EF4-FFF2-40B4-BE49-F238E27FC236}">
              <a16:creationId xmlns:a16="http://schemas.microsoft.com/office/drawing/2014/main" id="{5421D634-3FC0-4F07-90C2-2AB2F354DD7F}"/>
            </a:ext>
          </a:extLst>
        </xdr:cNvPr>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7" name="n_2aveValue債務償還比率">
          <a:extLst>
            <a:ext uri="{FF2B5EF4-FFF2-40B4-BE49-F238E27FC236}">
              <a16:creationId xmlns:a16="http://schemas.microsoft.com/office/drawing/2014/main" id="{DCBA4E95-F6EC-43FD-A006-43E61121A491}"/>
            </a:ext>
          </a:extLst>
        </xdr:cNvPr>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8" name="n_3aveValue債務償還比率">
          <a:extLst>
            <a:ext uri="{FF2B5EF4-FFF2-40B4-BE49-F238E27FC236}">
              <a16:creationId xmlns:a16="http://schemas.microsoft.com/office/drawing/2014/main" id="{A9EC5A30-31A2-46C2-8C37-482C074710E7}"/>
            </a:ext>
          </a:extLst>
        </xdr:cNvPr>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9" name="n_4aveValue債務償還比率">
          <a:extLst>
            <a:ext uri="{FF2B5EF4-FFF2-40B4-BE49-F238E27FC236}">
              <a16:creationId xmlns:a16="http://schemas.microsoft.com/office/drawing/2014/main" id="{0045B2AB-98EC-4244-AD0A-0AA9F88F89C6}"/>
            </a:ext>
          </a:extLst>
        </xdr:cNvPr>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34</xdr:row>
      <xdr:rowOff>164482</xdr:rowOff>
    </xdr:from>
    <xdr:ext cx="405111" cy="259045"/>
    <xdr:sp macro="" textlink="">
      <xdr:nvSpPr>
        <xdr:cNvPr id="160" name="n_3mainValue債務償還比率">
          <a:extLst>
            <a:ext uri="{FF2B5EF4-FFF2-40B4-BE49-F238E27FC236}">
              <a16:creationId xmlns:a16="http://schemas.microsoft.com/office/drawing/2014/main" id="{1B4E0EE9-0E33-4966-9C14-FA395AA0E3F2}"/>
            </a:ext>
          </a:extLst>
        </xdr:cNvPr>
        <xdr:cNvSpPr txBox="1"/>
      </xdr:nvSpPr>
      <xdr:spPr>
        <a:xfrm>
          <a:off x="12357744" y="6765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30</xdr:row>
      <xdr:rowOff>130615</xdr:rowOff>
    </xdr:from>
    <xdr:ext cx="340478" cy="259045"/>
    <xdr:sp macro="" textlink="">
      <xdr:nvSpPr>
        <xdr:cNvPr id="161" name="n_4mainValue債務償還比率">
          <a:extLst>
            <a:ext uri="{FF2B5EF4-FFF2-40B4-BE49-F238E27FC236}">
              <a16:creationId xmlns:a16="http://schemas.microsoft.com/office/drawing/2014/main" id="{8E8B716E-4C4D-4F87-A43A-6E6EE3B189AD}"/>
            </a:ext>
          </a:extLst>
        </xdr:cNvPr>
        <xdr:cNvSpPr txBox="1"/>
      </xdr:nvSpPr>
      <xdr:spPr>
        <a:xfrm>
          <a:off x="11628061" y="60456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a:extLst>
            <a:ext uri="{FF2B5EF4-FFF2-40B4-BE49-F238E27FC236}">
              <a16:creationId xmlns:a16="http://schemas.microsoft.com/office/drawing/2014/main" id="{1FED0CA4-D43B-4296-BC53-81734616A5E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a:extLst>
            <a:ext uri="{FF2B5EF4-FFF2-40B4-BE49-F238E27FC236}">
              <a16:creationId xmlns:a16="http://schemas.microsoft.com/office/drawing/2014/main" id="{23FC2AE7-F706-4536-B432-4579264EBC7E}"/>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a:extLst>
            <a:ext uri="{FF2B5EF4-FFF2-40B4-BE49-F238E27FC236}">
              <a16:creationId xmlns:a16="http://schemas.microsoft.com/office/drawing/2014/main" id="{4D6EA18D-D477-4B69-9884-62B53D53C36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a:extLst>
            <a:ext uri="{FF2B5EF4-FFF2-40B4-BE49-F238E27FC236}">
              <a16:creationId xmlns:a16="http://schemas.microsoft.com/office/drawing/2014/main" id="{D0DB8DA7-CEF6-4B12-9346-AB99C7AECBB7}"/>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a:extLst>
            <a:ext uri="{FF2B5EF4-FFF2-40B4-BE49-F238E27FC236}">
              <a16:creationId xmlns:a16="http://schemas.microsoft.com/office/drawing/2014/main" id="{1036791E-DC12-4094-8DE5-AAEFAD4B164B}"/>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a:extLst>
            <a:ext uri="{FF2B5EF4-FFF2-40B4-BE49-F238E27FC236}">
              <a16:creationId xmlns:a16="http://schemas.microsoft.com/office/drawing/2014/main" id="{9324DEC2-3D31-4BEA-8098-6B740315918E}"/>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9090ED2-9E8F-4444-B7D8-BD1D75F8892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446838D-2DAC-42A6-B41E-8BACB7EF740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89300F1-E1CC-4F29-9E65-3D06283C97F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860A0F4-70DC-49F3-86A6-95A817D18D6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31A6555-BD0E-46D7-8281-5416D40EBD4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9990CF8-AF10-4C30-AADF-AE3FB13467E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A264BB3-F3D9-41F8-8468-499378CD3AE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2293D29-7A4F-47C0-89E7-542BFFC8AD6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472576A-77D0-4814-93CA-C85255913F0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093E4DD-74A3-49BD-B89E-4EEAEFD9817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741,540
718,345
48.08
320,634,548
312,286,631
7,057,921
192,226,207
48,474,522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4BF8795-C6C4-4502-8DDA-3077F2F6F6C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4BF9815-8E48-4423-B77A-575A6F9BE86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A0A1FEE-5910-4A1E-B7A6-01E29C311A5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1133272-728E-4C28-8144-51104E5A05D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6A2A98E-1DF0-44C6-931A-8E5078E676B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4698D1B-0755-4757-9A67-862EA7EC201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AC75C9D-DB07-4261-8841-5C5F7EC43B4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B808280-99F3-40F6-B154-A2C4A6FE05C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13D52EC-F00E-41B0-B4C5-079472AFD4B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4732B86-74AD-49F1-984D-EE506A359FC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399C69D-FF9E-4CD0-AC45-30094800160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7678244-C195-4030-B699-E36A6F44D68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A9ED120-10D4-41EC-907B-C20436A53BD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5211FC8-2A00-4E96-A2F4-AF6E08A12AC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9A0B9EA-11F0-4BE4-BB15-758DD0DC3F2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1317A49-54FA-4668-8D74-A234107993A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F990658-BEED-4BB7-ADFC-4189F2B2F08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8EAEF82-3038-4CED-9493-02AD77B301D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99E1B00-5DA3-435E-8EF4-5E9B025E0AE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08B542B-BA25-47FB-992D-19AED2A13B9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9E53438-E1B4-4BB1-9A56-3DA1848803E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9925DD0-2FC4-465F-B4B6-1E0A40DA1F8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842828A-199D-4302-9C6A-BD2D348BD3F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65FF735-7825-4227-857E-DC2E5F24043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4649DE7-AB82-4F78-97F1-D60644F4BB5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8AABDD2-CD76-49A2-8025-A192B6102DB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CA73BCB-F366-4FCA-A66F-95B43FA5C9D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2F8A3DB-364E-4A7D-935A-8CC7059A591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2FF8ED5-5691-412D-85D7-A95DCA61625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3983EFB-FADD-46C7-9FFC-82C53625177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ECF010A-42AD-455D-8344-DCE6A19EEE3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D879EA4-25A3-4FA7-BF56-0F41F804955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DDADD57C-4E37-489F-9BBE-6D0A4D8CA95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0020B02-42EE-411C-92DC-D94DC3DB46D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FDFF2ED-2542-46D1-846A-2F2EB34E471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1E85BBC-7D9E-4984-AC03-3618A73521D4}"/>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1207CE0-9A1B-41D8-AA89-B7FC891A55E7}"/>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E5F5B3F-0B41-4592-895B-E6618AB33E01}"/>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850DDB6-4008-4E02-A82D-4A96AFCE6AA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A76F4C3-F8AD-4407-8ABA-EB10359004BF}"/>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B6A1C03-6AAE-4CBC-A0E8-99C5ADDDF37D}"/>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BBBD4BA-B0BD-4E5D-BE34-59335DEC234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3C1541A1-C8B4-441B-8B37-8445B1F39EC8}"/>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563988B-4B12-4C86-91A2-8A1B26A5C3CF}"/>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415E877-3F29-44B3-AC09-44C72EBD405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6FD0A16F-1C33-4D52-AB6D-D543CD35D5F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D2E60FBE-E735-4DBC-A9B4-36FB1B1E13FA}"/>
            </a:ext>
          </a:extLst>
        </xdr:cNvPr>
        <xdr:cNvCxnSpPr/>
      </xdr:nvCxnSpPr>
      <xdr:spPr>
        <a:xfrm flipV="1">
          <a:off x="4634865" y="5660572"/>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8F537B90-5D05-4BA2-B94D-B944C9D40FA5}"/>
            </a:ext>
          </a:extLst>
        </xdr:cNvPr>
        <xdr:cNvSpPr txBox="1"/>
      </xdr:nvSpPr>
      <xdr:spPr>
        <a:xfrm>
          <a:off x="4673600" y="725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F005773C-05CA-41E5-9F6B-BF856D972DCC}"/>
            </a:ext>
          </a:extLst>
        </xdr:cNvPr>
        <xdr:cNvCxnSpPr/>
      </xdr:nvCxnSpPr>
      <xdr:spPr>
        <a:xfrm>
          <a:off x="4546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5A695A68-9ABD-40A1-B720-0CC586F8CD26}"/>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FE981A95-05B2-40CC-8A1E-876B01DBF3A8}"/>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C2C36C17-3450-44AA-87A9-3BDCE0097BC1}"/>
            </a:ext>
          </a:extLst>
        </xdr:cNvPr>
        <xdr:cNvSpPr txBox="1"/>
      </xdr:nvSpPr>
      <xdr:spPr>
        <a:xfrm>
          <a:off x="4673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F476C7D8-A578-4DB3-91EE-6E977A95981A}"/>
            </a:ext>
          </a:extLst>
        </xdr:cNvPr>
        <xdr:cNvSpPr/>
      </xdr:nvSpPr>
      <xdr:spPr>
        <a:xfrm>
          <a:off x="4584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C1113675-2333-4C57-AC70-994FF6045B2C}"/>
            </a:ext>
          </a:extLst>
        </xdr:cNvPr>
        <xdr:cNvSpPr/>
      </xdr:nvSpPr>
      <xdr:spPr>
        <a:xfrm>
          <a:off x="3746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C6D6FEB7-989A-4E99-AD48-231AE596E51D}"/>
            </a:ext>
          </a:extLst>
        </xdr:cNvPr>
        <xdr:cNvSpPr/>
      </xdr:nvSpPr>
      <xdr:spPr>
        <a:xfrm>
          <a:off x="2857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5825C3C7-CF43-48DD-AEC0-E11898ECB917}"/>
            </a:ext>
          </a:extLst>
        </xdr:cNvPr>
        <xdr:cNvSpPr/>
      </xdr:nvSpPr>
      <xdr:spPr>
        <a:xfrm>
          <a:off x="1968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C0FB01F9-3751-49ED-8D38-6671396803C2}"/>
            </a:ext>
          </a:extLst>
        </xdr:cNvPr>
        <xdr:cNvSpPr/>
      </xdr:nvSpPr>
      <xdr:spPr>
        <a:xfrm>
          <a:off x="1079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7FB561D-C715-4958-A919-C0AD384E498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86BECB7-25D0-4107-82F7-21E82A55037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773C1A3-9579-4F70-9FEB-CD15F3B6301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A4ED7EC-BEC4-4B7F-9478-22F7545AFB1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9A501BD-8BA4-4572-B0AC-DFCE7CA54AF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74" name="楕円 73">
          <a:extLst>
            <a:ext uri="{FF2B5EF4-FFF2-40B4-BE49-F238E27FC236}">
              <a16:creationId xmlns:a16="http://schemas.microsoft.com/office/drawing/2014/main" id="{6CD6816F-ED0F-4ACF-A61F-335D7D0A626A}"/>
            </a:ext>
          </a:extLst>
        </xdr:cNvPr>
        <xdr:cNvSpPr/>
      </xdr:nvSpPr>
      <xdr:spPr>
        <a:xfrm>
          <a:off x="4584700" y="66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126292</xdr:rowOff>
    </xdr:from>
    <xdr:ext cx="405111" cy="259045"/>
    <xdr:sp macro="" textlink="">
      <xdr:nvSpPr>
        <xdr:cNvPr id="75" name="【道路】&#10;有形固定資産減価償却率該当値テキスト">
          <a:extLst>
            <a:ext uri="{FF2B5EF4-FFF2-40B4-BE49-F238E27FC236}">
              <a16:creationId xmlns:a16="http://schemas.microsoft.com/office/drawing/2014/main" id="{BE70D90B-30CC-4598-8BDE-D448D3D91901}"/>
            </a:ext>
          </a:extLst>
        </xdr:cNvPr>
        <xdr:cNvSpPr txBox="1"/>
      </xdr:nvSpPr>
      <xdr:spPr>
        <a:xfrm>
          <a:off x="4673600" y="664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136434</xdr:rowOff>
    </xdr:from>
    <xdr:to>
      <xdr:col>20</xdr:col>
      <xdr:colOff>38100</xdr:colOff>
      <xdr:row>39</xdr:row>
      <xdr:rowOff>66584</xdr:rowOff>
    </xdr:to>
    <xdr:sp macro="" textlink="">
      <xdr:nvSpPr>
        <xdr:cNvPr id="76" name="楕円 75">
          <a:extLst>
            <a:ext uri="{FF2B5EF4-FFF2-40B4-BE49-F238E27FC236}">
              <a16:creationId xmlns:a16="http://schemas.microsoft.com/office/drawing/2014/main" id="{E0554325-C89E-4D2F-A4AC-6A6BC14CADCF}"/>
            </a:ext>
          </a:extLst>
        </xdr:cNvPr>
        <xdr:cNvSpPr/>
      </xdr:nvSpPr>
      <xdr:spPr>
        <a:xfrm>
          <a:off x="3746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15784</xdr:rowOff>
    </xdr:from>
    <xdr:to>
      <xdr:col>24</xdr:col>
      <xdr:colOff>63500</xdr:colOff>
      <xdr:row>39</xdr:row>
      <xdr:rowOff>27215</xdr:rowOff>
    </xdr:to>
    <xdr:cxnSp macro="">
      <xdr:nvCxnSpPr>
        <xdr:cNvPr id="77" name="直線コネクタ 76">
          <a:extLst>
            <a:ext uri="{FF2B5EF4-FFF2-40B4-BE49-F238E27FC236}">
              <a16:creationId xmlns:a16="http://schemas.microsoft.com/office/drawing/2014/main" id="{B34A3CE1-8908-4665-B587-5CFB3B0EA1FD}"/>
            </a:ext>
          </a:extLst>
        </xdr:cNvPr>
        <xdr:cNvCxnSpPr/>
      </xdr:nvCxnSpPr>
      <xdr:spPr>
        <a:xfrm>
          <a:off x="3797300" y="6702334"/>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118473</xdr:rowOff>
    </xdr:from>
    <xdr:to>
      <xdr:col>15</xdr:col>
      <xdr:colOff>101600</xdr:colOff>
      <xdr:row>39</xdr:row>
      <xdr:rowOff>48623</xdr:rowOff>
    </xdr:to>
    <xdr:sp macro="" textlink="">
      <xdr:nvSpPr>
        <xdr:cNvPr id="78" name="楕円 77">
          <a:extLst>
            <a:ext uri="{FF2B5EF4-FFF2-40B4-BE49-F238E27FC236}">
              <a16:creationId xmlns:a16="http://schemas.microsoft.com/office/drawing/2014/main" id="{05D6AF16-63FC-4B8F-A260-84350D5E6456}"/>
            </a:ext>
          </a:extLst>
        </xdr:cNvPr>
        <xdr:cNvSpPr/>
      </xdr:nvSpPr>
      <xdr:spPr>
        <a:xfrm>
          <a:off x="2857500" y="663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169273</xdr:rowOff>
    </xdr:from>
    <xdr:to>
      <xdr:col>19</xdr:col>
      <xdr:colOff>177800</xdr:colOff>
      <xdr:row>39</xdr:row>
      <xdr:rowOff>15784</xdr:rowOff>
    </xdr:to>
    <xdr:cxnSp macro="">
      <xdr:nvCxnSpPr>
        <xdr:cNvPr id="79" name="直線コネクタ 78">
          <a:extLst>
            <a:ext uri="{FF2B5EF4-FFF2-40B4-BE49-F238E27FC236}">
              <a16:creationId xmlns:a16="http://schemas.microsoft.com/office/drawing/2014/main" id="{39741E2D-9B0F-425A-B88E-AF0EDEA54571}"/>
            </a:ext>
          </a:extLst>
        </xdr:cNvPr>
        <xdr:cNvCxnSpPr/>
      </xdr:nvCxnSpPr>
      <xdr:spPr>
        <a:xfrm>
          <a:off x="2908300" y="6684373"/>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69487</xdr:rowOff>
    </xdr:from>
    <xdr:to>
      <xdr:col>10</xdr:col>
      <xdr:colOff>165100</xdr:colOff>
      <xdr:row>38</xdr:row>
      <xdr:rowOff>171087</xdr:rowOff>
    </xdr:to>
    <xdr:sp macro="" textlink="">
      <xdr:nvSpPr>
        <xdr:cNvPr id="80" name="楕円 79">
          <a:extLst>
            <a:ext uri="{FF2B5EF4-FFF2-40B4-BE49-F238E27FC236}">
              <a16:creationId xmlns:a16="http://schemas.microsoft.com/office/drawing/2014/main" id="{4A068663-BF26-4EED-B650-5972B55C9A9A}"/>
            </a:ext>
          </a:extLst>
        </xdr:cNvPr>
        <xdr:cNvSpPr/>
      </xdr:nvSpPr>
      <xdr:spPr>
        <a:xfrm>
          <a:off x="1968500" y="658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120287</xdr:rowOff>
    </xdr:from>
    <xdr:to>
      <xdr:col>15</xdr:col>
      <xdr:colOff>50800</xdr:colOff>
      <xdr:row>38</xdr:row>
      <xdr:rowOff>169273</xdr:rowOff>
    </xdr:to>
    <xdr:cxnSp macro="">
      <xdr:nvCxnSpPr>
        <xdr:cNvPr id="81" name="直線コネクタ 80">
          <a:extLst>
            <a:ext uri="{FF2B5EF4-FFF2-40B4-BE49-F238E27FC236}">
              <a16:creationId xmlns:a16="http://schemas.microsoft.com/office/drawing/2014/main" id="{C891370E-449B-4E82-B522-525830EE2ECF}"/>
            </a:ext>
          </a:extLst>
        </xdr:cNvPr>
        <xdr:cNvCxnSpPr/>
      </xdr:nvCxnSpPr>
      <xdr:spPr>
        <a:xfrm>
          <a:off x="2019300" y="663538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71120</xdr:rowOff>
    </xdr:from>
    <xdr:to>
      <xdr:col>6</xdr:col>
      <xdr:colOff>38100</xdr:colOff>
      <xdr:row>39</xdr:row>
      <xdr:rowOff>1270</xdr:rowOff>
    </xdr:to>
    <xdr:sp macro="" textlink="">
      <xdr:nvSpPr>
        <xdr:cNvPr id="82" name="楕円 81">
          <a:extLst>
            <a:ext uri="{FF2B5EF4-FFF2-40B4-BE49-F238E27FC236}">
              <a16:creationId xmlns:a16="http://schemas.microsoft.com/office/drawing/2014/main" id="{80130942-84CF-452F-8399-FD6F57AC7435}"/>
            </a:ext>
          </a:extLst>
        </xdr:cNvPr>
        <xdr:cNvSpPr/>
      </xdr:nvSpPr>
      <xdr:spPr>
        <a:xfrm>
          <a:off x="1079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120287</xdr:rowOff>
    </xdr:from>
    <xdr:to>
      <xdr:col>10</xdr:col>
      <xdr:colOff>114300</xdr:colOff>
      <xdr:row>38</xdr:row>
      <xdr:rowOff>121920</xdr:rowOff>
    </xdr:to>
    <xdr:cxnSp macro="">
      <xdr:nvCxnSpPr>
        <xdr:cNvPr id="83" name="直線コネクタ 82">
          <a:extLst>
            <a:ext uri="{FF2B5EF4-FFF2-40B4-BE49-F238E27FC236}">
              <a16:creationId xmlns:a16="http://schemas.microsoft.com/office/drawing/2014/main" id="{96BDA1A5-711F-4248-A343-65DEF9668699}"/>
            </a:ext>
          </a:extLst>
        </xdr:cNvPr>
        <xdr:cNvCxnSpPr/>
      </xdr:nvCxnSpPr>
      <xdr:spPr>
        <a:xfrm flipV="1">
          <a:off x="1130300" y="663538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E8D259DA-7369-42D3-B9BA-FAC724C97B2B}"/>
            </a:ext>
          </a:extLst>
        </xdr:cNvPr>
        <xdr:cNvSpPr txBox="1"/>
      </xdr:nvSpPr>
      <xdr:spPr>
        <a:xfrm>
          <a:off x="3582044" y="635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72999062-68F7-47D7-AE71-3C72EE22AF84}"/>
            </a:ext>
          </a:extLst>
        </xdr:cNvPr>
        <xdr:cNvSpPr txBox="1"/>
      </xdr:nvSpPr>
      <xdr:spPr>
        <a:xfrm>
          <a:off x="2705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3EF73837-ED0E-48FB-9F92-463A86853A05}"/>
            </a:ext>
          </a:extLst>
        </xdr:cNvPr>
        <xdr:cNvSpPr txBox="1"/>
      </xdr:nvSpPr>
      <xdr:spPr>
        <a:xfrm>
          <a:off x="1816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5FD3A416-4517-4FE6-B2AA-3726697EB2B0}"/>
            </a:ext>
          </a:extLst>
        </xdr:cNvPr>
        <xdr:cNvSpPr txBox="1"/>
      </xdr:nvSpPr>
      <xdr:spPr>
        <a:xfrm>
          <a:off x="927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57711</xdr:rowOff>
    </xdr:from>
    <xdr:ext cx="405111" cy="259045"/>
    <xdr:sp macro="" textlink="">
      <xdr:nvSpPr>
        <xdr:cNvPr id="88" name="n_1mainValue【道路】&#10;有形固定資産減価償却率">
          <a:extLst>
            <a:ext uri="{FF2B5EF4-FFF2-40B4-BE49-F238E27FC236}">
              <a16:creationId xmlns:a16="http://schemas.microsoft.com/office/drawing/2014/main" id="{C444AC42-2948-478D-BE64-BD494C2FCDB9}"/>
            </a:ext>
          </a:extLst>
        </xdr:cNvPr>
        <xdr:cNvSpPr txBox="1"/>
      </xdr:nvSpPr>
      <xdr:spPr>
        <a:xfrm>
          <a:off x="35820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9" name="n_2mainValue【道路】&#10;有形固定資産減価償却率">
          <a:extLst>
            <a:ext uri="{FF2B5EF4-FFF2-40B4-BE49-F238E27FC236}">
              <a16:creationId xmlns:a16="http://schemas.microsoft.com/office/drawing/2014/main" id="{97C11E42-FC95-4A4D-8334-ACA7773B2ECA}"/>
            </a:ext>
          </a:extLst>
        </xdr:cNvPr>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162214</xdr:rowOff>
    </xdr:from>
    <xdr:ext cx="405111" cy="259045"/>
    <xdr:sp macro="" textlink="">
      <xdr:nvSpPr>
        <xdr:cNvPr id="90" name="n_3mainValue【道路】&#10;有形固定資産減価償却率">
          <a:extLst>
            <a:ext uri="{FF2B5EF4-FFF2-40B4-BE49-F238E27FC236}">
              <a16:creationId xmlns:a16="http://schemas.microsoft.com/office/drawing/2014/main" id="{2B3E2545-CEE9-491F-A323-848B206FBEA0}"/>
            </a:ext>
          </a:extLst>
        </xdr:cNvPr>
        <xdr:cNvSpPr txBox="1"/>
      </xdr:nvSpPr>
      <xdr:spPr>
        <a:xfrm>
          <a:off x="1816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163847</xdr:rowOff>
    </xdr:from>
    <xdr:ext cx="405111" cy="259045"/>
    <xdr:sp macro="" textlink="">
      <xdr:nvSpPr>
        <xdr:cNvPr id="91" name="n_4mainValue【道路】&#10;有形固定資産減価償却率">
          <a:extLst>
            <a:ext uri="{FF2B5EF4-FFF2-40B4-BE49-F238E27FC236}">
              <a16:creationId xmlns:a16="http://schemas.microsoft.com/office/drawing/2014/main" id="{FEF917F0-2F89-445A-8476-6B0B068963F8}"/>
            </a:ext>
          </a:extLst>
        </xdr:cNvPr>
        <xdr:cNvSpPr txBox="1"/>
      </xdr:nvSpPr>
      <xdr:spPr>
        <a:xfrm>
          <a:off x="927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FC04E44-D678-478C-BE89-40EE1C3DF2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7084656-306F-464F-9B53-57677EB0F11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BE30499-8924-47D4-B0A0-E246443AE57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F9E45F7-1D76-4CD6-BBAF-862F411CEB7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A1969CA-2D75-44F8-84B6-C7B35836F44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A414CC85-C997-465B-B24F-9F94D68C75B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8DC9A5C-F8DA-4A6D-9708-895789ED963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85F6C21-3B71-4BC7-9B62-4D2148F8A20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B530717B-41DC-41A6-ABBE-70C432E32026}"/>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061A7A6-9B23-4121-8B56-6F09DFFE8A7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F565ECF1-810A-41AE-AF18-B017E0AA435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D1941B22-AECB-4689-89B4-80953A4D722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CA798AF0-A769-4593-9650-5FD8623FEA3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E8D7205B-45F5-42A1-B72C-F35DDF7B18A9}"/>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5E55CB46-3017-4010-B2A4-A289EAB1A9A1}"/>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64265E71-B183-4B2F-9BF8-90D9E5C00996}"/>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974942D0-3E61-478E-A47C-AD41C67CA9CB}"/>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18A5A49F-8250-4EC9-8CE9-60F1BC9AD48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4CBF19AB-39AB-465A-B597-E05EE89E05D9}"/>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4D2B87C0-8C67-4C54-9A13-B1758A47C2D6}"/>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D2C2F99C-9B37-4E97-8458-F6B9C1A3B88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5D4455C-FCE7-4CFB-8DD9-FC136FD1397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5479BE94-355D-4801-ADB7-6F9C5E79D0B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7125BECC-4EB8-408D-AF8C-55AFB5C303BA}"/>
            </a:ext>
          </a:extLst>
        </xdr:cNvPr>
        <xdr:cNvCxnSpPr/>
      </xdr:nvCxnSpPr>
      <xdr:spPr>
        <a:xfrm flipV="1">
          <a:off x="10476865" y="5835967"/>
          <a:ext cx="0" cy="1260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A5B4DDD8-80F1-4AB2-A6F8-C2BAECC14BF3}"/>
            </a:ext>
          </a:extLst>
        </xdr:cNvPr>
        <xdr:cNvSpPr txBox="1"/>
      </xdr:nvSpPr>
      <xdr:spPr>
        <a:xfrm>
          <a:off x="10515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467705ED-FFE0-4AD0-B4B6-18419B304ADC}"/>
            </a:ext>
          </a:extLst>
        </xdr:cNvPr>
        <xdr:cNvCxnSpPr/>
      </xdr:nvCxnSpPr>
      <xdr:spPr>
        <a:xfrm>
          <a:off x="10388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9EE42CCD-7664-4AE4-BBCA-081931FF1A81}"/>
            </a:ext>
          </a:extLst>
        </xdr:cNvPr>
        <xdr:cNvSpPr txBox="1"/>
      </xdr:nvSpPr>
      <xdr:spPr>
        <a:xfrm>
          <a:off x="10515600" y="561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09440662-E8D9-4EF5-8F7F-BA46CA6D7DF7}"/>
            </a:ext>
          </a:extLst>
        </xdr:cNvPr>
        <xdr:cNvCxnSpPr/>
      </xdr:nvCxnSpPr>
      <xdr:spPr>
        <a:xfrm>
          <a:off x="10388600" y="583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A67DBC8A-EE4C-4F10-BA57-C9FC49F791AB}"/>
            </a:ext>
          </a:extLst>
        </xdr:cNvPr>
        <xdr:cNvSpPr txBox="1"/>
      </xdr:nvSpPr>
      <xdr:spPr>
        <a:xfrm>
          <a:off x="10515600" y="67428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109E0CEB-08D2-4CCA-BC71-69AECF45C632}"/>
            </a:ext>
          </a:extLst>
        </xdr:cNvPr>
        <xdr:cNvSpPr/>
      </xdr:nvSpPr>
      <xdr:spPr>
        <a:xfrm>
          <a:off x="10426700" y="689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AF7D0CAA-73D7-47E5-A78E-3041010C45D0}"/>
            </a:ext>
          </a:extLst>
        </xdr:cNvPr>
        <xdr:cNvSpPr/>
      </xdr:nvSpPr>
      <xdr:spPr>
        <a:xfrm>
          <a:off x="9588500" y="689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9DD10F05-B66C-49FB-9C88-EA33E8D8091C}"/>
            </a:ext>
          </a:extLst>
        </xdr:cNvPr>
        <xdr:cNvSpPr/>
      </xdr:nvSpPr>
      <xdr:spPr>
        <a:xfrm>
          <a:off x="86995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4AE35CF7-5E14-4760-A214-86D6BDF7E147}"/>
            </a:ext>
          </a:extLst>
        </xdr:cNvPr>
        <xdr:cNvSpPr/>
      </xdr:nvSpPr>
      <xdr:spPr>
        <a:xfrm>
          <a:off x="7810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4F97451F-6A6C-47AD-881F-0C41CCEDCA49}"/>
            </a:ext>
          </a:extLst>
        </xdr:cNvPr>
        <xdr:cNvSpPr/>
      </xdr:nvSpPr>
      <xdr:spPr>
        <a:xfrm>
          <a:off x="6921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CC6B114-B74B-4C02-8AC9-018FC36D937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E7AB8D9-C13E-4C84-8BC0-5E4C6BD4B32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700AC84-C003-4883-B8EF-A2F8EF94F0D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51B9687-B35D-4FE5-AB9A-398BD85C1B5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6869B2A-C606-458B-BC6E-C32C4B93510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57976</xdr:rowOff>
    </xdr:from>
    <xdr:to>
      <xdr:col>55</xdr:col>
      <xdr:colOff>50800</xdr:colOff>
      <xdr:row>40</xdr:row>
      <xdr:rowOff>159576</xdr:rowOff>
    </xdr:to>
    <xdr:sp macro="" textlink="">
      <xdr:nvSpPr>
        <xdr:cNvPr id="131" name="楕円 130">
          <a:extLst>
            <a:ext uri="{FF2B5EF4-FFF2-40B4-BE49-F238E27FC236}">
              <a16:creationId xmlns:a16="http://schemas.microsoft.com/office/drawing/2014/main" id="{82BCF985-C335-40FB-AD13-01B395CE1662}"/>
            </a:ext>
          </a:extLst>
        </xdr:cNvPr>
        <xdr:cNvSpPr/>
      </xdr:nvSpPr>
      <xdr:spPr>
        <a:xfrm>
          <a:off x="10426700" y="691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36403</xdr:rowOff>
    </xdr:from>
    <xdr:ext cx="469744" cy="259045"/>
    <xdr:sp macro="" textlink="">
      <xdr:nvSpPr>
        <xdr:cNvPr id="132" name="【道路】&#10;一人当たり延長該当値テキスト">
          <a:extLst>
            <a:ext uri="{FF2B5EF4-FFF2-40B4-BE49-F238E27FC236}">
              <a16:creationId xmlns:a16="http://schemas.microsoft.com/office/drawing/2014/main" id="{B9437297-4CA8-4BE0-9E9C-54FE7BA647DA}"/>
            </a:ext>
          </a:extLst>
        </xdr:cNvPr>
        <xdr:cNvSpPr txBox="1"/>
      </xdr:nvSpPr>
      <xdr:spPr>
        <a:xfrm>
          <a:off x="10515600" y="6894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57404</xdr:rowOff>
    </xdr:from>
    <xdr:to>
      <xdr:col>50</xdr:col>
      <xdr:colOff>165100</xdr:colOff>
      <xdr:row>40</xdr:row>
      <xdr:rowOff>159004</xdr:rowOff>
    </xdr:to>
    <xdr:sp macro="" textlink="">
      <xdr:nvSpPr>
        <xdr:cNvPr id="133" name="楕円 132">
          <a:extLst>
            <a:ext uri="{FF2B5EF4-FFF2-40B4-BE49-F238E27FC236}">
              <a16:creationId xmlns:a16="http://schemas.microsoft.com/office/drawing/2014/main" id="{62E56037-BDBB-477B-B1A1-CD1B0F407929}"/>
            </a:ext>
          </a:extLst>
        </xdr:cNvPr>
        <xdr:cNvSpPr/>
      </xdr:nvSpPr>
      <xdr:spPr>
        <a:xfrm>
          <a:off x="95885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108204</xdr:rowOff>
    </xdr:from>
    <xdr:to>
      <xdr:col>55</xdr:col>
      <xdr:colOff>0</xdr:colOff>
      <xdr:row>40</xdr:row>
      <xdr:rowOff>108776</xdr:rowOff>
    </xdr:to>
    <xdr:cxnSp macro="">
      <xdr:nvCxnSpPr>
        <xdr:cNvPr id="134" name="直線コネクタ 133">
          <a:extLst>
            <a:ext uri="{FF2B5EF4-FFF2-40B4-BE49-F238E27FC236}">
              <a16:creationId xmlns:a16="http://schemas.microsoft.com/office/drawing/2014/main" id="{55CA275E-1681-4A3F-ADE0-E124EB8E7D4A}"/>
            </a:ext>
          </a:extLst>
        </xdr:cNvPr>
        <xdr:cNvCxnSpPr/>
      </xdr:nvCxnSpPr>
      <xdr:spPr>
        <a:xfrm>
          <a:off x="9639300" y="6966204"/>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57023</xdr:rowOff>
    </xdr:from>
    <xdr:to>
      <xdr:col>46</xdr:col>
      <xdr:colOff>38100</xdr:colOff>
      <xdr:row>40</xdr:row>
      <xdr:rowOff>158623</xdr:rowOff>
    </xdr:to>
    <xdr:sp macro="" textlink="">
      <xdr:nvSpPr>
        <xdr:cNvPr id="135" name="楕円 134">
          <a:extLst>
            <a:ext uri="{FF2B5EF4-FFF2-40B4-BE49-F238E27FC236}">
              <a16:creationId xmlns:a16="http://schemas.microsoft.com/office/drawing/2014/main" id="{A7D99431-8DE1-4268-811C-AE7E0A2EEE66}"/>
            </a:ext>
          </a:extLst>
        </xdr:cNvPr>
        <xdr:cNvSpPr/>
      </xdr:nvSpPr>
      <xdr:spPr>
        <a:xfrm>
          <a:off x="8699500" y="69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107823</xdr:rowOff>
    </xdr:from>
    <xdr:to>
      <xdr:col>50</xdr:col>
      <xdr:colOff>114300</xdr:colOff>
      <xdr:row>40</xdr:row>
      <xdr:rowOff>108204</xdr:rowOff>
    </xdr:to>
    <xdr:cxnSp macro="">
      <xdr:nvCxnSpPr>
        <xdr:cNvPr id="136" name="直線コネクタ 135">
          <a:extLst>
            <a:ext uri="{FF2B5EF4-FFF2-40B4-BE49-F238E27FC236}">
              <a16:creationId xmlns:a16="http://schemas.microsoft.com/office/drawing/2014/main" id="{4B1EB56A-7478-4A05-BAF4-1AF87C8E8A1C}"/>
            </a:ext>
          </a:extLst>
        </xdr:cNvPr>
        <xdr:cNvCxnSpPr/>
      </xdr:nvCxnSpPr>
      <xdr:spPr>
        <a:xfrm>
          <a:off x="8750300" y="696582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57594</xdr:rowOff>
    </xdr:from>
    <xdr:to>
      <xdr:col>41</xdr:col>
      <xdr:colOff>101600</xdr:colOff>
      <xdr:row>40</xdr:row>
      <xdr:rowOff>159194</xdr:rowOff>
    </xdr:to>
    <xdr:sp macro="" textlink="">
      <xdr:nvSpPr>
        <xdr:cNvPr id="137" name="楕円 136">
          <a:extLst>
            <a:ext uri="{FF2B5EF4-FFF2-40B4-BE49-F238E27FC236}">
              <a16:creationId xmlns:a16="http://schemas.microsoft.com/office/drawing/2014/main" id="{1095224C-7C11-4F5B-8F2A-859A9CB9AFB4}"/>
            </a:ext>
          </a:extLst>
        </xdr:cNvPr>
        <xdr:cNvSpPr/>
      </xdr:nvSpPr>
      <xdr:spPr>
        <a:xfrm>
          <a:off x="7810500" y="691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107823</xdr:rowOff>
    </xdr:from>
    <xdr:to>
      <xdr:col>45</xdr:col>
      <xdr:colOff>177800</xdr:colOff>
      <xdr:row>40</xdr:row>
      <xdr:rowOff>108394</xdr:rowOff>
    </xdr:to>
    <xdr:cxnSp macro="">
      <xdr:nvCxnSpPr>
        <xdr:cNvPr id="138" name="直線コネクタ 137">
          <a:extLst>
            <a:ext uri="{FF2B5EF4-FFF2-40B4-BE49-F238E27FC236}">
              <a16:creationId xmlns:a16="http://schemas.microsoft.com/office/drawing/2014/main" id="{1900E535-3C30-4FB0-9AD5-EC6ABF263C5D}"/>
            </a:ext>
          </a:extLst>
        </xdr:cNvPr>
        <xdr:cNvCxnSpPr/>
      </xdr:nvCxnSpPr>
      <xdr:spPr>
        <a:xfrm flipV="1">
          <a:off x="7861300" y="696582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57594</xdr:rowOff>
    </xdr:from>
    <xdr:to>
      <xdr:col>36</xdr:col>
      <xdr:colOff>165100</xdr:colOff>
      <xdr:row>40</xdr:row>
      <xdr:rowOff>159194</xdr:rowOff>
    </xdr:to>
    <xdr:sp macro="" textlink="">
      <xdr:nvSpPr>
        <xdr:cNvPr id="139" name="楕円 138">
          <a:extLst>
            <a:ext uri="{FF2B5EF4-FFF2-40B4-BE49-F238E27FC236}">
              <a16:creationId xmlns:a16="http://schemas.microsoft.com/office/drawing/2014/main" id="{1E13CA37-2611-48B9-8BCF-9E5B89B5C4E3}"/>
            </a:ext>
          </a:extLst>
        </xdr:cNvPr>
        <xdr:cNvSpPr/>
      </xdr:nvSpPr>
      <xdr:spPr>
        <a:xfrm>
          <a:off x="6921500" y="691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108394</xdr:rowOff>
    </xdr:from>
    <xdr:to>
      <xdr:col>41</xdr:col>
      <xdr:colOff>50800</xdr:colOff>
      <xdr:row>40</xdr:row>
      <xdr:rowOff>108394</xdr:rowOff>
    </xdr:to>
    <xdr:cxnSp macro="">
      <xdr:nvCxnSpPr>
        <xdr:cNvPr id="140" name="直線コネクタ 139">
          <a:extLst>
            <a:ext uri="{FF2B5EF4-FFF2-40B4-BE49-F238E27FC236}">
              <a16:creationId xmlns:a16="http://schemas.microsoft.com/office/drawing/2014/main" id="{63E07557-B6C5-4784-8100-A62B42E67C36}"/>
            </a:ext>
          </a:extLst>
        </xdr:cNvPr>
        <xdr:cNvCxnSpPr/>
      </xdr:nvCxnSpPr>
      <xdr:spPr>
        <a:xfrm>
          <a:off x="6972300" y="69663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54B267D3-5212-47C1-A83F-4EFF0174DA6B}"/>
            </a:ext>
          </a:extLst>
        </xdr:cNvPr>
        <xdr:cNvSpPr txBox="1"/>
      </xdr:nvSpPr>
      <xdr:spPr>
        <a:xfrm>
          <a:off x="9391727" y="6675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9ABFFB1E-F526-438E-A852-40E2E98E1AE9}"/>
            </a:ext>
          </a:extLst>
        </xdr:cNvPr>
        <xdr:cNvSpPr txBox="1"/>
      </xdr:nvSpPr>
      <xdr:spPr>
        <a:xfrm>
          <a:off x="8515427" y="667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5945D0E9-30D4-4CC9-902E-3043FF8CEA7D}"/>
            </a:ext>
          </a:extLst>
        </xdr:cNvPr>
        <xdr:cNvSpPr txBox="1"/>
      </xdr:nvSpPr>
      <xdr:spPr>
        <a:xfrm>
          <a:off x="76264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C9B2AA24-27D5-4B0B-B9D5-094513E4AA3A}"/>
            </a:ext>
          </a:extLst>
        </xdr:cNvPr>
        <xdr:cNvSpPr txBox="1"/>
      </xdr:nvSpPr>
      <xdr:spPr>
        <a:xfrm>
          <a:off x="6737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150131</xdr:rowOff>
    </xdr:from>
    <xdr:ext cx="469744" cy="259045"/>
    <xdr:sp macro="" textlink="">
      <xdr:nvSpPr>
        <xdr:cNvPr id="145" name="n_1mainValue【道路】&#10;一人当たり延長">
          <a:extLst>
            <a:ext uri="{FF2B5EF4-FFF2-40B4-BE49-F238E27FC236}">
              <a16:creationId xmlns:a16="http://schemas.microsoft.com/office/drawing/2014/main" id="{073B5FC1-D7C8-477B-BD61-693BBB33C685}"/>
            </a:ext>
          </a:extLst>
        </xdr:cNvPr>
        <xdr:cNvSpPr txBox="1"/>
      </xdr:nvSpPr>
      <xdr:spPr>
        <a:xfrm>
          <a:off x="9391727"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149750</xdr:rowOff>
    </xdr:from>
    <xdr:ext cx="469744" cy="259045"/>
    <xdr:sp macro="" textlink="">
      <xdr:nvSpPr>
        <xdr:cNvPr id="146" name="n_2mainValue【道路】&#10;一人当たり延長">
          <a:extLst>
            <a:ext uri="{FF2B5EF4-FFF2-40B4-BE49-F238E27FC236}">
              <a16:creationId xmlns:a16="http://schemas.microsoft.com/office/drawing/2014/main" id="{EC219676-D891-46F7-A28B-351FD5736E09}"/>
            </a:ext>
          </a:extLst>
        </xdr:cNvPr>
        <xdr:cNvSpPr txBox="1"/>
      </xdr:nvSpPr>
      <xdr:spPr>
        <a:xfrm>
          <a:off x="8515427" y="700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150321</xdr:rowOff>
    </xdr:from>
    <xdr:ext cx="469744" cy="259045"/>
    <xdr:sp macro="" textlink="">
      <xdr:nvSpPr>
        <xdr:cNvPr id="147" name="n_3mainValue【道路】&#10;一人当たり延長">
          <a:extLst>
            <a:ext uri="{FF2B5EF4-FFF2-40B4-BE49-F238E27FC236}">
              <a16:creationId xmlns:a16="http://schemas.microsoft.com/office/drawing/2014/main" id="{ADA84A7A-DF8E-46A8-9E36-A3BB0A734AF3}"/>
            </a:ext>
          </a:extLst>
        </xdr:cNvPr>
        <xdr:cNvSpPr txBox="1"/>
      </xdr:nvSpPr>
      <xdr:spPr>
        <a:xfrm>
          <a:off x="7626427" y="700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150321</xdr:rowOff>
    </xdr:from>
    <xdr:ext cx="469744" cy="259045"/>
    <xdr:sp macro="" textlink="">
      <xdr:nvSpPr>
        <xdr:cNvPr id="148" name="n_4mainValue【道路】&#10;一人当たり延長">
          <a:extLst>
            <a:ext uri="{FF2B5EF4-FFF2-40B4-BE49-F238E27FC236}">
              <a16:creationId xmlns:a16="http://schemas.microsoft.com/office/drawing/2014/main" id="{AA4E78A2-EEE7-4223-A375-A68DBAF9C490}"/>
            </a:ext>
          </a:extLst>
        </xdr:cNvPr>
        <xdr:cNvSpPr txBox="1"/>
      </xdr:nvSpPr>
      <xdr:spPr>
        <a:xfrm>
          <a:off x="6737427" y="700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E1C1E71B-1816-4006-8BA0-00ADEE7F4B2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9B40D08-DCE8-42FB-99B5-C8FDB152463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FAECF189-860C-4C70-9344-5DC5DA17558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E39693D5-7742-4E4F-8657-49DF618752A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3C93FE3F-A0D3-4F02-95AB-6B545569674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BD5A93C5-A3C7-4122-BA06-24B526619B8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78744ED8-8A34-4796-BE99-2F9F2C9EBE3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B77037A8-C268-447C-A804-83777E85EDC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AB13A0D2-7F05-499B-9C18-DEE4491CDEB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37969EAD-F397-462B-998D-B856B3E8C13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25A789DF-ED42-42D4-8E12-DFC31DAA48E8}"/>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D4C50BB2-200E-45DA-8092-7FC666A403D1}"/>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F87C578E-92A9-46AD-8172-66D0BBB55F68}"/>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7B6FDF10-2F4D-467E-AE8F-38ECFB15942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CBDB1CFE-15C1-4544-A48C-8F160A28B79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CCEEDAF6-7889-4CC8-AFE1-22EBB89FA109}"/>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37669689-687D-4206-98DF-3EA57F1DECA6}"/>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D0647F3F-5B6A-42C8-94BD-3BF11DDB7305}"/>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A877F21D-202C-4093-AEE2-D1F164D5DA2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BFFBE9B6-1A62-4FE1-A050-99C7EF1D9CCB}"/>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1D8F104B-2B32-45E4-B829-B6D6C78C281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79A0051-1BF3-40D5-8EB0-BAE15139888B}"/>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5AF164DD-50A4-4A61-AB28-E36CD0B6FDC7}"/>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DFF1A506-ACE2-469E-8005-8A415692389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A6675BBF-5B05-42B7-AB09-BE133D047399}"/>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BCADE6BA-4F1F-44F2-9146-A794D0BF45D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5825AA4B-5F41-4D79-BA3D-C569A0A92C5A}"/>
            </a:ext>
          </a:extLst>
        </xdr:cNvPr>
        <xdr:cNvCxnSpPr/>
      </xdr:nvCxnSpPr>
      <xdr:spPr>
        <a:xfrm flipV="1">
          <a:off x="4634865" y="9450977"/>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5D11E28-632B-4849-B108-39ED5321361B}"/>
            </a:ext>
          </a:extLst>
        </xdr:cNvPr>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7695AD81-8B74-44D9-9630-44C0D88C3288}"/>
            </a:ext>
          </a:extLst>
        </xdr:cNvPr>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147D9160-9F66-4F89-A25D-A524BAD4AFF6}"/>
            </a:ext>
          </a:extLst>
        </xdr:cNvPr>
        <xdr:cNvSpPr txBox="1"/>
      </xdr:nvSpPr>
      <xdr:spPr>
        <a:xfrm>
          <a:off x="4673600" y="922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4A3AD016-247B-447C-A224-FDB096A54DD4}"/>
            </a:ext>
          </a:extLst>
        </xdr:cNvPr>
        <xdr:cNvCxnSpPr/>
      </xdr:nvCxnSpPr>
      <xdr:spPr>
        <a:xfrm>
          <a:off x="4546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FA93C361-1564-4AAB-B159-4DAA7ED289E9}"/>
            </a:ext>
          </a:extLst>
        </xdr:cNvPr>
        <xdr:cNvSpPr txBox="1"/>
      </xdr:nvSpPr>
      <xdr:spPr>
        <a:xfrm>
          <a:off x="4673600" y="10270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6A151CD9-D8E2-4B83-B2D3-C5148CB7BF6C}"/>
            </a:ext>
          </a:extLst>
        </xdr:cNvPr>
        <xdr:cNvSpPr/>
      </xdr:nvSpPr>
      <xdr:spPr>
        <a:xfrm>
          <a:off x="45847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8E1602BD-0768-43B0-B5D6-B431BDEE3809}"/>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5B64DC02-4889-4C01-8B23-A370007AFC9D}"/>
            </a:ext>
          </a:extLst>
        </xdr:cNvPr>
        <xdr:cNvSpPr/>
      </xdr:nvSpPr>
      <xdr:spPr>
        <a:xfrm>
          <a:off x="2857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B639E14C-738C-4FA8-9A3B-0F5F5B25A82C}"/>
            </a:ext>
          </a:extLst>
        </xdr:cNvPr>
        <xdr:cNvSpPr/>
      </xdr:nvSpPr>
      <xdr:spPr>
        <a:xfrm>
          <a:off x="1968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0E61B3E1-6115-4047-933A-790BEE1BEEDC}"/>
            </a:ext>
          </a:extLst>
        </xdr:cNvPr>
        <xdr:cNvSpPr/>
      </xdr:nvSpPr>
      <xdr:spPr>
        <a:xfrm>
          <a:off x="1079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10B7BF3-5EFD-4D49-A54C-5680D65E407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D253B74-1505-4AFF-A186-30AF6D10EAC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74F97B2-DFE7-415C-90A2-4BBCF984904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8E54BE70-2D1E-467B-9566-148BDEC0DB8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258019F-769A-4445-8E0C-03CB972C69B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168003</xdr:rowOff>
    </xdr:from>
    <xdr:to>
      <xdr:col>24</xdr:col>
      <xdr:colOff>114300</xdr:colOff>
      <xdr:row>59</xdr:row>
      <xdr:rowOff>98153</xdr:rowOff>
    </xdr:to>
    <xdr:sp macro="" textlink="">
      <xdr:nvSpPr>
        <xdr:cNvPr id="191" name="楕円 190">
          <a:extLst>
            <a:ext uri="{FF2B5EF4-FFF2-40B4-BE49-F238E27FC236}">
              <a16:creationId xmlns:a16="http://schemas.microsoft.com/office/drawing/2014/main" id="{FFF27C43-1BAB-4E4B-87FC-67066FEF94A5}"/>
            </a:ext>
          </a:extLst>
        </xdr:cNvPr>
        <xdr:cNvSpPr/>
      </xdr:nvSpPr>
      <xdr:spPr>
        <a:xfrm>
          <a:off x="458470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19430</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43632E95-387F-4F22-831F-1A933770B71D}"/>
            </a:ext>
          </a:extLst>
        </xdr:cNvPr>
        <xdr:cNvSpPr txBox="1"/>
      </xdr:nvSpPr>
      <xdr:spPr>
        <a:xfrm>
          <a:off x="4673600" y="9963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115751</xdr:rowOff>
    </xdr:from>
    <xdr:to>
      <xdr:col>20</xdr:col>
      <xdr:colOff>38100</xdr:colOff>
      <xdr:row>59</xdr:row>
      <xdr:rowOff>45901</xdr:rowOff>
    </xdr:to>
    <xdr:sp macro="" textlink="">
      <xdr:nvSpPr>
        <xdr:cNvPr id="193" name="楕円 192">
          <a:extLst>
            <a:ext uri="{FF2B5EF4-FFF2-40B4-BE49-F238E27FC236}">
              <a16:creationId xmlns:a16="http://schemas.microsoft.com/office/drawing/2014/main" id="{B4B8D710-92B2-435D-A59C-4D29FFA78BDA}"/>
            </a:ext>
          </a:extLst>
        </xdr:cNvPr>
        <xdr:cNvSpPr/>
      </xdr:nvSpPr>
      <xdr:spPr>
        <a:xfrm>
          <a:off x="3746500" y="100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166551</xdr:rowOff>
    </xdr:from>
    <xdr:to>
      <xdr:col>24</xdr:col>
      <xdr:colOff>63500</xdr:colOff>
      <xdr:row>59</xdr:row>
      <xdr:rowOff>47353</xdr:rowOff>
    </xdr:to>
    <xdr:cxnSp macro="">
      <xdr:nvCxnSpPr>
        <xdr:cNvPr id="194" name="直線コネクタ 193">
          <a:extLst>
            <a:ext uri="{FF2B5EF4-FFF2-40B4-BE49-F238E27FC236}">
              <a16:creationId xmlns:a16="http://schemas.microsoft.com/office/drawing/2014/main" id="{FAD74475-926F-4B01-BFE2-1371D532BF2F}"/>
            </a:ext>
          </a:extLst>
        </xdr:cNvPr>
        <xdr:cNvCxnSpPr/>
      </xdr:nvCxnSpPr>
      <xdr:spPr>
        <a:xfrm>
          <a:off x="3797300" y="10110651"/>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76563</xdr:rowOff>
    </xdr:from>
    <xdr:to>
      <xdr:col>15</xdr:col>
      <xdr:colOff>101600</xdr:colOff>
      <xdr:row>59</xdr:row>
      <xdr:rowOff>6713</xdr:rowOff>
    </xdr:to>
    <xdr:sp macro="" textlink="">
      <xdr:nvSpPr>
        <xdr:cNvPr id="195" name="楕円 194">
          <a:extLst>
            <a:ext uri="{FF2B5EF4-FFF2-40B4-BE49-F238E27FC236}">
              <a16:creationId xmlns:a16="http://schemas.microsoft.com/office/drawing/2014/main" id="{192BC0AF-B779-4CF1-BD48-22C202A4C768}"/>
            </a:ext>
          </a:extLst>
        </xdr:cNvPr>
        <xdr:cNvSpPr/>
      </xdr:nvSpPr>
      <xdr:spPr>
        <a:xfrm>
          <a:off x="2857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127363</xdr:rowOff>
    </xdr:from>
    <xdr:to>
      <xdr:col>19</xdr:col>
      <xdr:colOff>177800</xdr:colOff>
      <xdr:row>58</xdr:row>
      <xdr:rowOff>166551</xdr:rowOff>
    </xdr:to>
    <xdr:cxnSp macro="">
      <xdr:nvCxnSpPr>
        <xdr:cNvPr id="196" name="直線コネクタ 195">
          <a:extLst>
            <a:ext uri="{FF2B5EF4-FFF2-40B4-BE49-F238E27FC236}">
              <a16:creationId xmlns:a16="http://schemas.microsoft.com/office/drawing/2014/main" id="{93FCF195-B07E-4C49-8004-E67933E57B09}"/>
            </a:ext>
          </a:extLst>
        </xdr:cNvPr>
        <xdr:cNvCxnSpPr/>
      </xdr:nvCxnSpPr>
      <xdr:spPr>
        <a:xfrm>
          <a:off x="2908300" y="1007146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112485</xdr:rowOff>
    </xdr:from>
    <xdr:to>
      <xdr:col>10</xdr:col>
      <xdr:colOff>165100</xdr:colOff>
      <xdr:row>59</xdr:row>
      <xdr:rowOff>42635</xdr:rowOff>
    </xdr:to>
    <xdr:sp macro="" textlink="">
      <xdr:nvSpPr>
        <xdr:cNvPr id="197" name="楕円 196">
          <a:extLst>
            <a:ext uri="{FF2B5EF4-FFF2-40B4-BE49-F238E27FC236}">
              <a16:creationId xmlns:a16="http://schemas.microsoft.com/office/drawing/2014/main" id="{82550E6C-8071-4E32-A973-8BAE29F984D6}"/>
            </a:ext>
          </a:extLst>
        </xdr:cNvPr>
        <xdr:cNvSpPr/>
      </xdr:nvSpPr>
      <xdr:spPr>
        <a:xfrm>
          <a:off x="1968500" y="1005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127363</xdr:rowOff>
    </xdr:from>
    <xdr:to>
      <xdr:col>15</xdr:col>
      <xdr:colOff>50800</xdr:colOff>
      <xdr:row>58</xdr:row>
      <xdr:rowOff>163285</xdr:rowOff>
    </xdr:to>
    <xdr:cxnSp macro="">
      <xdr:nvCxnSpPr>
        <xdr:cNvPr id="198" name="直線コネクタ 197">
          <a:extLst>
            <a:ext uri="{FF2B5EF4-FFF2-40B4-BE49-F238E27FC236}">
              <a16:creationId xmlns:a16="http://schemas.microsoft.com/office/drawing/2014/main" id="{E675F36F-B019-43B1-94C6-5F20B029A6AA}"/>
            </a:ext>
          </a:extLst>
        </xdr:cNvPr>
        <xdr:cNvCxnSpPr/>
      </xdr:nvCxnSpPr>
      <xdr:spPr>
        <a:xfrm flipV="1">
          <a:off x="2019300" y="1007146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53703</xdr:rowOff>
    </xdr:from>
    <xdr:to>
      <xdr:col>6</xdr:col>
      <xdr:colOff>38100</xdr:colOff>
      <xdr:row>58</xdr:row>
      <xdr:rowOff>155303</xdr:rowOff>
    </xdr:to>
    <xdr:sp macro="" textlink="">
      <xdr:nvSpPr>
        <xdr:cNvPr id="199" name="楕円 198">
          <a:extLst>
            <a:ext uri="{FF2B5EF4-FFF2-40B4-BE49-F238E27FC236}">
              <a16:creationId xmlns:a16="http://schemas.microsoft.com/office/drawing/2014/main" id="{88FC343E-4E3E-4D60-AC7D-60D5B16245D0}"/>
            </a:ext>
          </a:extLst>
        </xdr:cNvPr>
        <xdr:cNvSpPr/>
      </xdr:nvSpPr>
      <xdr:spPr>
        <a:xfrm>
          <a:off x="1079500" y="999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104503</xdr:rowOff>
    </xdr:from>
    <xdr:to>
      <xdr:col>10</xdr:col>
      <xdr:colOff>114300</xdr:colOff>
      <xdr:row>58</xdr:row>
      <xdr:rowOff>163285</xdr:rowOff>
    </xdr:to>
    <xdr:cxnSp macro="">
      <xdr:nvCxnSpPr>
        <xdr:cNvPr id="200" name="直線コネクタ 199">
          <a:extLst>
            <a:ext uri="{FF2B5EF4-FFF2-40B4-BE49-F238E27FC236}">
              <a16:creationId xmlns:a16="http://schemas.microsoft.com/office/drawing/2014/main" id="{E63F7274-A634-47B5-A495-7CEB7BB17B5B}"/>
            </a:ext>
          </a:extLst>
        </xdr:cNvPr>
        <xdr:cNvCxnSpPr/>
      </xdr:nvCxnSpPr>
      <xdr:spPr>
        <a:xfrm>
          <a:off x="1130300" y="10048603"/>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928211CC-328B-4A85-A3C2-5EA0F89B17C4}"/>
            </a:ext>
          </a:extLst>
        </xdr:cNvPr>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B5612C98-860D-4A86-AFC1-6BAE6C91501B}"/>
            </a:ext>
          </a:extLst>
        </xdr:cNvPr>
        <xdr:cNvSpPr txBox="1"/>
      </xdr:nvSpPr>
      <xdr:spPr>
        <a:xfrm>
          <a:off x="2705744" y="1030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6AFF4310-0095-4978-9E35-9C2DA84F033F}"/>
            </a:ext>
          </a:extLst>
        </xdr:cNvPr>
        <xdr:cNvSpPr txBox="1"/>
      </xdr:nvSpPr>
      <xdr:spPr>
        <a:xfrm>
          <a:off x="18167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D13E0540-2292-40A4-8FC6-A3BC1038EC42}"/>
            </a:ext>
          </a:extLst>
        </xdr:cNvPr>
        <xdr:cNvSpPr txBox="1"/>
      </xdr:nvSpPr>
      <xdr:spPr>
        <a:xfrm>
          <a:off x="9277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62428</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36857067-10A5-407E-81A4-4C97A1741411}"/>
            </a:ext>
          </a:extLst>
        </xdr:cNvPr>
        <xdr:cNvSpPr txBox="1"/>
      </xdr:nvSpPr>
      <xdr:spPr>
        <a:xfrm>
          <a:off x="35820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23240</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C0A863CA-18A0-43B5-A5FE-5236371672C6}"/>
            </a:ext>
          </a:extLst>
        </xdr:cNvPr>
        <xdr:cNvSpPr txBox="1"/>
      </xdr:nvSpPr>
      <xdr:spPr>
        <a:xfrm>
          <a:off x="2705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59162</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751CE73C-BC06-4092-89ED-4370B7BDAD4E}"/>
            </a:ext>
          </a:extLst>
        </xdr:cNvPr>
        <xdr:cNvSpPr txBox="1"/>
      </xdr:nvSpPr>
      <xdr:spPr>
        <a:xfrm>
          <a:off x="1816744" y="983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380</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306026BF-4670-4715-BDD1-B5BB44EEEA09}"/>
            </a:ext>
          </a:extLst>
        </xdr:cNvPr>
        <xdr:cNvSpPr txBox="1"/>
      </xdr:nvSpPr>
      <xdr:spPr>
        <a:xfrm>
          <a:off x="927744" y="9773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2E911529-EDF9-4A63-8D17-9EA0EBFFF42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C558184-E253-46CF-8F02-FF93869D9D1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B539480C-1EF8-4FCC-8FBD-CC37CC9A904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8901D1EE-BC5B-41E4-BA62-F87DC14DDEC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6CEC7BE-5BB7-4B8E-82EF-3E716D9FEC4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AB162E46-570F-43D4-B092-74D99AD6572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C9D4811D-BE37-4B79-A8A3-C463ABF6169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CAD31010-8B26-4809-BFED-426EEEB32ED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357C92CC-E543-4CF7-9745-9988B3A90B7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654D5969-58C5-432B-9600-1753CFA1978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F3CEF04C-F568-46D0-B44F-91FDFEA07A4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09AFBDE5-44D3-411F-90D2-0C6F3FD8559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98859D8E-F896-4BC9-A40C-74738327987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64E6A46A-B955-43CA-9AA5-E047EA1943A5}"/>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59B16734-4941-4E81-805B-E48686C24E1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26FF691D-6CED-4F21-A056-1165F6AE7083}"/>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3F9320A-F29B-4DC7-ADB8-AA819958C16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737C2F4E-01FB-4D4C-BBCB-BE5585F429D9}"/>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CDA8A572-9D5C-4A6E-BC80-B2AB1D98983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EA39BFF7-CB98-44C2-9F81-C9875F43CC26}"/>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807C65E1-831E-4CE8-A5DB-6097947DFE7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02D332A4-CD8F-4326-96B0-DE94061A9F89}"/>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E6036DA4-018E-4BFE-9EE4-E559722C711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E95E3226-DC2E-4813-9AD9-3EF6B3C57007}"/>
            </a:ext>
          </a:extLst>
        </xdr:cNvPr>
        <xdr:cNvCxnSpPr/>
      </xdr:nvCxnSpPr>
      <xdr:spPr>
        <a:xfrm flipV="1">
          <a:off x="10476865" y="9645739"/>
          <a:ext cx="0" cy="1383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BDADB7A9-D970-4EBB-AFCB-5399DC4686ED}"/>
            </a:ext>
          </a:extLst>
        </xdr:cNvPr>
        <xdr:cNvSpPr txBox="1"/>
      </xdr:nvSpPr>
      <xdr:spPr>
        <a:xfrm>
          <a:off x="10515600" y="110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EA24A2FA-0993-4281-B363-FADF3C268F15}"/>
            </a:ext>
          </a:extLst>
        </xdr:cNvPr>
        <xdr:cNvCxnSpPr/>
      </xdr:nvCxnSpPr>
      <xdr:spPr>
        <a:xfrm>
          <a:off x="10388600" y="1102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0872929C-2973-454A-9AE4-2F11E2594952}"/>
            </a:ext>
          </a:extLst>
        </xdr:cNvPr>
        <xdr:cNvSpPr txBox="1"/>
      </xdr:nvSpPr>
      <xdr:spPr>
        <a:xfrm>
          <a:off x="10515600" y="942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3C8D2FAE-4732-41DC-BDAA-0FF648E26F09}"/>
            </a:ext>
          </a:extLst>
        </xdr:cNvPr>
        <xdr:cNvCxnSpPr/>
      </xdr:nvCxnSpPr>
      <xdr:spPr>
        <a:xfrm>
          <a:off x="10388600" y="9645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015F1735-672F-4A14-9454-BC386451A5A6}"/>
            </a:ext>
          </a:extLst>
        </xdr:cNvPr>
        <xdr:cNvSpPr txBox="1"/>
      </xdr:nvSpPr>
      <xdr:spPr>
        <a:xfrm>
          <a:off x="10515600" y="10553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9C0102E9-207B-488C-9840-CA7D58FAF8B0}"/>
            </a:ext>
          </a:extLst>
        </xdr:cNvPr>
        <xdr:cNvSpPr/>
      </xdr:nvSpPr>
      <xdr:spPr>
        <a:xfrm>
          <a:off x="10426700" y="1070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DC8733AD-1B71-44D9-A0FA-5F4310059983}"/>
            </a:ext>
          </a:extLst>
        </xdr:cNvPr>
        <xdr:cNvSpPr/>
      </xdr:nvSpPr>
      <xdr:spPr>
        <a:xfrm>
          <a:off x="9588500" y="1069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9E9BE5A8-9869-4C64-991C-FACB31B14BE5}"/>
            </a:ext>
          </a:extLst>
        </xdr:cNvPr>
        <xdr:cNvSpPr/>
      </xdr:nvSpPr>
      <xdr:spPr>
        <a:xfrm>
          <a:off x="86995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3D7D754D-D76B-41A4-8B44-AD6980FFF448}"/>
            </a:ext>
          </a:extLst>
        </xdr:cNvPr>
        <xdr:cNvSpPr/>
      </xdr:nvSpPr>
      <xdr:spPr>
        <a:xfrm>
          <a:off x="7810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23474BB1-C6B5-49FF-B513-B94C31D31FE3}"/>
            </a:ext>
          </a:extLst>
        </xdr:cNvPr>
        <xdr:cNvSpPr/>
      </xdr:nvSpPr>
      <xdr:spPr>
        <a:xfrm>
          <a:off x="6921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FC1851C9-DAA1-4A82-B574-12F8C633A21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880AFF5-29A7-446C-B8BE-4CD2A86394B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9979556-8EAF-40A0-AEC7-8BB6C43BC3B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70F6B5D2-A9A5-4C16-BA5D-0C094742B59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A79EF8E5-7D48-400F-B33D-E678291CB20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155</xdr:rowOff>
    </xdr:from>
    <xdr:to>
      <xdr:col>55</xdr:col>
      <xdr:colOff>50800</xdr:colOff>
      <xdr:row>63</xdr:row>
      <xdr:rowOff>101755</xdr:rowOff>
    </xdr:to>
    <xdr:sp macro="" textlink="">
      <xdr:nvSpPr>
        <xdr:cNvPr id="248" name="楕円 247">
          <a:extLst>
            <a:ext uri="{FF2B5EF4-FFF2-40B4-BE49-F238E27FC236}">
              <a16:creationId xmlns:a16="http://schemas.microsoft.com/office/drawing/2014/main" id="{33D45602-C3B0-4C99-8484-2A77F44278A1}"/>
            </a:ext>
          </a:extLst>
        </xdr:cNvPr>
        <xdr:cNvSpPr/>
      </xdr:nvSpPr>
      <xdr:spPr>
        <a:xfrm>
          <a:off x="10426700" y="1080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150032</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8C641551-7629-47DE-80A2-3E9C2A8B0A24}"/>
            </a:ext>
          </a:extLst>
        </xdr:cNvPr>
        <xdr:cNvSpPr txBox="1"/>
      </xdr:nvSpPr>
      <xdr:spPr>
        <a:xfrm>
          <a:off x="10515600" y="1077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284</xdr:rowOff>
    </xdr:from>
    <xdr:to>
      <xdr:col>50</xdr:col>
      <xdr:colOff>165100</xdr:colOff>
      <xdr:row>63</xdr:row>
      <xdr:rowOff>101884</xdr:rowOff>
    </xdr:to>
    <xdr:sp macro="" textlink="">
      <xdr:nvSpPr>
        <xdr:cNvPr id="250" name="楕円 249">
          <a:extLst>
            <a:ext uri="{FF2B5EF4-FFF2-40B4-BE49-F238E27FC236}">
              <a16:creationId xmlns:a16="http://schemas.microsoft.com/office/drawing/2014/main" id="{8FED8886-3312-454B-8FA7-5913780FA7D6}"/>
            </a:ext>
          </a:extLst>
        </xdr:cNvPr>
        <xdr:cNvSpPr/>
      </xdr:nvSpPr>
      <xdr:spPr>
        <a:xfrm>
          <a:off x="9588500" y="1080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50955</xdr:rowOff>
    </xdr:from>
    <xdr:to>
      <xdr:col>55</xdr:col>
      <xdr:colOff>0</xdr:colOff>
      <xdr:row>63</xdr:row>
      <xdr:rowOff>51084</xdr:rowOff>
    </xdr:to>
    <xdr:cxnSp macro="">
      <xdr:nvCxnSpPr>
        <xdr:cNvPr id="251" name="直線コネクタ 250">
          <a:extLst>
            <a:ext uri="{FF2B5EF4-FFF2-40B4-BE49-F238E27FC236}">
              <a16:creationId xmlns:a16="http://schemas.microsoft.com/office/drawing/2014/main" id="{B2794CF7-90B0-465F-8E91-6C660C784EF8}"/>
            </a:ext>
          </a:extLst>
        </xdr:cNvPr>
        <xdr:cNvCxnSpPr/>
      </xdr:nvCxnSpPr>
      <xdr:spPr>
        <a:xfrm flipV="1">
          <a:off x="9639300" y="10852305"/>
          <a:ext cx="8382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2022</xdr:rowOff>
    </xdr:from>
    <xdr:to>
      <xdr:col>46</xdr:col>
      <xdr:colOff>38100</xdr:colOff>
      <xdr:row>63</xdr:row>
      <xdr:rowOff>103622</xdr:rowOff>
    </xdr:to>
    <xdr:sp macro="" textlink="">
      <xdr:nvSpPr>
        <xdr:cNvPr id="252" name="楕円 251">
          <a:extLst>
            <a:ext uri="{FF2B5EF4-FFF2-40B4-BE49-F238E27FC236}">
              <a16:creationId xmlns:a16="http://schemas.microsoft.com/office/drawing/2014/main" id="{2D3E1151-378B-40B7-A84C-2CCBC2331416}"/>
            </a:ext>
          </a:extLst>
        </xdr:cNvPr>
        <xdr:cNvSpPr/>
      </xdr:nvSpPr>
      <xdr:spPr>
        <a:xfrm>
          <a:off x="8699500" y="1080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51084</xdr:rowOff>
    </xdr:from>
    <xdr:to>
      <xdr:col>50</xdr:col>
      <xdr:colOff>114300</xdr:colOff>
      <xdr:row>63</xdr:row>
      <xdr:rowOff>52822</xdr:rowOff>
    </xdr:to>
    <xdr:cxnSp macro="">
      <xdr:nvCxnSpPr>
        <xdr:cNvPr id="253" name="直線コネクタ 252">
          <a:extLst>
            <a:ext uri="{FF2B5EF4-FFF2-40B4-BE49-F238E27FC236}">
              <a16:creationId xmlns:a16="http://schemas.microsoft.com/office/drawing/2014/main" id="{7DEE176D-AE0F-4208-881C-405E90CEAAF7}"/>
            </a:ext>
          </a:extLst>
        </xdr:cNvPr>
        <xdr:cNvCxnSpPr/>
      </xdr:nvCxnSpPr>
      <xdr:spPr>
        <a:xfrm flipV="1">
          <a:off x="8750300" y="10852434"/>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8087</xdr:rowOff>
    </xdr:from>
    <xdr:to>
      <xdr:col>41</xdr:col>
      <xdr:colOff>101600</xdr:colOff>
      <xdr:row>63</xdr:row>
      <xdr:rowOff>109687</xdr:rowOff>
    </xdr:to>
    <xdr:sp macro="" textlink="">
      <xdr:nvSpPr>
        <xdr:cNvPr id="254" name="楕円 253">
          <a:extLst>
            <a:ext uri="{FF2B5EF4-FFF2-40B4-BE49-F238E27FC236}">
              <a16:creationId xmlns:a16="http://schemas.microsoft.com/office/drawing/2014/main" id="{D5651D18-0BF9-49EF-B01F-2D626744E1D4}"/>
            </a:ext>
          </a:extLst>
        </xdr:cNvPr>
        <xdr:cNvSpPr/>
      </xdr:nvSpPr>
      <xdr:spPr>
        <a:xfrm>
          <a:off x="7810500" y="1080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52822</xdr:rowOff>
    </xdr:from>
    <xdr:to>
      <xdr:col>45</xdr:col>
      <xdr:colOff>177800</xdr:colOff>
      <xdr:row>63</xdr:row>
      <xdr:rowOff>58887</xdr:rowOff>
    </xdr:to>
    <xdr:cxnSp macro="">
      <xdr:nvCxnSpPr>
        <xdr:cNvPr id="255" name="直線コネクタ 254">
          <a:extLst>
            <a:ext uri="{FF2B5EF4-FFF2-40B4-BE49-F238E27FC236}">
              <a16:creationId xmlns:a16="http://schemas.microsoft.com/office/drawing/2014/main" id="{7526C945-BCC1-427D-8954-C66786D76B1E}"/>
            </a:ext>
          </a:extLst>
        </xdr:cNvPr>
        <xdr:cNvCxnSpPr/>
      </xdr:nvCxnSpPr>
      <xdr:spPr>
        <a:xfrm flipV="1">
          <a:off x="7861300" y="10854172"/>
          <a:ext cx="889000" cy="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7912</xdr:rowOff>
    </xdr:from>
    <xdr:to>
      <xdr:col>36</xdr:col>
      <xdr:colOff>165100</xdr:colOff>
      <xdr:row>63</xdr:row>
      <xdr:rowOff>109512</xdr:rowOff>
    </xdr:to>
    <xdr:sp macro="" textlink="">
      <xdr:nvSpPr>
        <xdr:cNvPr id="256" name="楕円 255">
          <a:extLst>
            <a:ext uri="{FF2B5EF4-FFF2-40B4-BE49-F238E27FC236}">
              <a16:creationId xmlns:a16="http://schemas.microsoft.com/office/drawing/2014/main" id="{D41192F3-04AD-4C41-AB95-533297F53662}"/>
            </a:ext>
          </a:extLst>
        </xdr:cNvPr>
        <xdr:cNvSpPr/>
      </xdr:nvSpPr>
      <xdr:spPr>
        <a:xfrm>
          <a:off x="6921500" y="1080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58712</xdr:rowOff>
    </xdr:from>
    <xdr:to>
      <xdr:col>41</xdr:col>
      <xdr:colOff>50800</xdr:colOff>
      <xdr:row>63</xdr:row>
      <xdr:rowOff>58887</xdr:rowOff>
    </xdr:to>
    <xdr:cxnSp macro="">
      <xdr:nvCxnSpPr>
        <xdr:cNvPr id="257" name="直線コネクタ 256">
          <a:extLst>
            <a:ext uri="{FF2B5EF4-FFF2-40B4-BE49-F238E27FC236}">
              <a16:creationId xmlns:a16="http://schemas.microsoft.com/office/drawing/2014/main" id="{1C3A515E-3BED-4B35-9E5C-3242B7222302}"/>
            </a:ext>
          </a:extLst>
        </xdr:cNvPr>
        <xdr:cNvCxnSpPr/>
      </xdr:nvCxnSpPr>
      <xdr:spPr>
        <a:xfrm>
          <a:off x="6972300" y="10860062"/>
          <a:ext cx="88900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BF54E957-90A3-4AE0-935E-2C1BA1768246}"/>
            </a:ext>
          </a:extLst>
        </xdr:cNvPr>
        <xdr:cNvSpPr txBox="1"/>
      </xdr:nvSpPr>
      <xdr:spPr>
        <a:xfrm>
          <a:off x="9359411" y="1046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741CD50A-D170-4CBD-B09C-B3DA439D2EC9}"/>
            </a:ext>
          </a:extLst>
        </xdr:cNvPr>
        <xdr:cNvSpPr txBox="1"/>
      </xdr:nvSpPr>
      <xdr:spPr>
        <a:xfrm>
          <a:off x="8483111" y="1046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57E0601B-FA2A-4561-A711-F9D955D3CBFA}"/>
            </a:ext>
          </a:extLst>
        </xdr:cNvPr>
        <xdr:cNvSpPr txBox="1"/>
      </xdr:nvSpPr>
      <xdr:spPr>
        <a:xfrm>
          <a:off x="75941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04BC698B-7A45-4E8B-BE2E-C442E1D05A6F}"/>
            </a:ext>
          </a:extLst>
        </xdr:cNvPr>
        <xdr:cNvSpPr txBox="1"/>
      </xdr:nvSpPr>
      <xdr:spPr>
        <a:xfrm>
          <a:off x="6705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93011</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19F38CAC-6D47-49A0-9A1D-C9291BE37AB3}"/>
            </a:ext>
          </a:extLst>
        </xdr:cNvPr>
        <xdr:cNvSpPr txBox="1"/>
      </xdr:nvSpPr>
      <xdr:spPr>
        <a:xfrm>
          <a:off x="9359411" y="10894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94749</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AE586B7D-3F09-4A78-866A-098117D722F6}"/>
            </a:ext>
          </a:extLst>
        </xdr:cNvPr>
        <xdr:cNvSpPr txBox="1"/>
      </xdr:nvSpPr>
      <xdr:spPr>
        <a:xfrm>
          <a:off x="8483111" y="10896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100814</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ABC68C1A-014C-45F5-85E8-89646762C315}"/>
            </a:ext>
          </a:extLst>
        </xdr:cNvPr>
        <xdr:cNvSpPr txBox="1"/>
      </xdr:nvSpPr>
      <xdr:spPr>
        <a:xfrm>
          <a:off x="7594111" y="1090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100639</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1A460E56-AC37-426D-9B4A-95BD14A24D4D}"/>
            </a:ext>
          </a:extLst>
        </xdr:cNvPr>
        <xdr:cNvSpPr txBox="1"/>
      </xdr:nvSpPr>
      <xdr:spPr>
        <a:xfrm>
          <a:off x="6705111" y="1090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1B4192F-01C0-4996-A9C3-F14DFB2CB0B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74A985DE-B8C5-4F5E-8E33-01541549E0D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E35BBEFC-C762-4B54-8008-BCA192F1A16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C9482530-5E46-44FA-8C80-3D23C328B4D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4569CF72-BCA0-4A00-836B-C08B2E56C5E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6D2B636A-BCF1-4C23-BEF2-6A6EDF4CF7A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57662804-0331-4FE4-9DEC-FDF4BC47103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EAEF01-7DA2-4449-B09A-3E0450BD9D0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189A9A00-3541-4B37-BD89-6A0388E29B8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D59E026-DC83-4049-A36F-E8E48481105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BF172DD7-D930-4CA6-ADB4-BB31330C18D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7928C1BE-58EF-4C20-9A1B-9E44CD24C865}"/>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4040058E-0A7F-496F-90E5-8A8192779A49}"/>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9AB5F230-E04E-428B-88D6-7D9FAD880BA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095354C9-6A25-441D-BE0D-F7CEAE5A3B96}"/>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A8A23549-66D9-4674-85A1-F04824F954F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37C4475C-73F7-48CF-8FB5-ABAF0C156067}"/>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FA6BBE15-1784-472B-BA30-846ECA05492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F2D2081C-6B30-4769-AE55-CF4C12AAD1C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E2432C7C-B633-4A9A-9A2B-55DCCE7A324A}"/>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4B78C938-3B4C-4433-A120-092F23F7EAC4}"/>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3B27FB8E-A1F3-4B59-9811-32C9AECD8DEC}"/>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3315F2D3-EAD7-4642-981F-31324A4207B5}"/>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59524415-A372-4373-9292-0FFCFD6FC77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03C4864D-5647-41D1-A335-3ED9CC698111}"/>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5DD96960-5733-4611-AEAF-FB07D925C4E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BE9063B4-3542-4B8B-9392-8E42C9A85B5C}"/>
            </a:ext>
          </a:extLst>
        </xdr:cNvPr>
        <xdr:cNvCxnSpPr/>
      </xdr:nvCxnSpPr>
      <xdr:spPr>
        <a:xfrm flipV="1">
          <a:off x="4634865" y="13231586"/>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652D8548-1DE5-41F4-9E1F-4528F325716F}"/>
            </a:ext>
          </a:extLst>
        </xdr:cNvPr>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24122A81-B102-4678-84C4-C09674F629EA}"/>
            </a:ext>
          </a:extLst>
        </xdr:cNvPr>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5E89DF66-DFD1-4AC8-9170-2C1126C1ED81}"/>
            </a:ext>
          </a:extLst>
        </xdr:cNvPr>
        <xdr:cNvSpPr txBox="1"/>
      </xdr:nvSpPr>
      <xdr:spPr>
        <a:xfrm>
          <a:off x="4673600" y="1300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7DAA36EC-0D48-49D8-889B-12AA4FC5BABA}"/>
            </a:ext>
          </a:extLst>
        </xdr:cNvPr>
        <xdr:cNvCxnSpPr/>
      </xdr:nvCxnSpPr>
      <xdr:spPr>
        <a:xfrm>
          <a:off x="4546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1117D168-2699-4350-8C2A-B04E69541AD8}"/>
            </a:ext>
          </a:extLst>
        </xdr:cNvPr>
        <xdr:cNvSpPr txBox="1"/>
      </xdr:nvSpPr>
      <xdr:spPr>
        <a:xfrm>
          <a:off x="4673600" y="13600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960C7578-FDB3-4380-9CE4-3585055C60ED}"/>
            </a:ext>
          </a:extLst>
        </xdr:cNvPr>
        <xdr:cNvSpPr/>
      </xdr:nvSpPr>
      <xdr:spPr>
        <a:xfrm>
          <a:off x="45847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F967FD2B-8704-4B1F-9D71-6F50286D4B34}"/>
            </a:ext>
          </a:extLst>
        </xdr:cNvPr>
        <xdr:cNvSpPr/>
      </xdr:nvSpPr>
      <xdr:spPr>
        <a:xfrm>
          <a:off x="3746500" y="1370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71A5EB76-B116-4B78-B6C9-FA6408649546}"/>
            </a:ext>
          </a:extLst>
        </xdr:cNvPr>
        <xdr:cNvSpPr/>
      </xdr:nvSpPr>
      <xdr:spPr>
        <a:xfrm>
          <a:off x="2857500" y="1368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9C5075FA-4451-4A21-B5D2-8F6AB138F61B}"/>
            </a:ext>
          </a:extLst>
        </xdr:cNvPr>
        <xdr:cNvSpPr/>
      </xdr:nvSpPr>
      <xdr:spPr>
        <a:xfrm>
          <a:off x="1968500" y="1361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BB943649-3A86-42B8-AEF7-94D37B1EF0F6}"/>
            </a:ext>
          </a:extLst>
        </xdr:cNvPr>
        <xdr:cNvSpPr/>
      </xdr:nvSpPr>
      <xdr:spPr>
        <a:xfrm>
          <a:off x="1079500" y="1354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B4A61EE7-7E0F-456A-8556-D09E41DBBF7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6C5136AA-3C22-4A01-8C63-EF598C0F3B8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266B9F7F-244A-491A-8DC8-BBB48A04E3A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8908C942-5FC1-40C7-BAB2-3900EFFB391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1D44B9D6-A320-4045-A5B5-8D9D6EDF15A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127726</xdr:rowOff>
    </xdr:from>
    <xdr:to>
      <xdr:col>24</xdr:col>
      <xdr:colOff>114300</xdr:colOff>
      <xdr:row>83</xdr:row>
      <xdr:rowOff>57876</xdr:rowOff>
    </xdr:to>
    <xdr:sp macro="" textlink="">
      <xdr:nvSpPr>
        <xdr:cNvPr id="308" name="楕円 307">
          <a:extLst>
            <a:ext uri="{FF2B5EF4-FFF2-40B4-BE49-F238E27FC236}">
              <a16:creationId xmlns:a16="http://schemas.microsoft.com/office/drawing/2014/main" id="{69167390-CD4D-4598-AC70-64DB5AF34AE9}"/>
            </a:ext>
          </a:extLst>
        </xdr:cNvPr>
        <xdr:cNvSpPr/>
      </xdr:nvSpPr>
      <xdr:spPr>
        <a:xfrm>
          <a:off x="4584700" y="1418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106153</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EB015375-56FA-4F86-807D-47A5FBE28EB9}"/>
            </a:ext>
          </a:extLst>
        </xdr:cNvPr>
        <xdr:cNvSpPr txBox="1"/>
      </xdr:nvSpPr>
      <xdr:spPr>
        <a:xfrm>
          <a:off x="4673600" y="1416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55880</xdr:rowOff>
    </xdr:from>
    <xdr:to>
      <xdr:col>20</xdr:col>
      <xdr:colOff>38100</xdr:colOff>
      <xdr:row>82</xdr:row>
      <xdr:rowOff>157480</xdr:rowOff>
    </xdr:to>
    <xdr:sp macro="" textlink="">
      <xdr:nvSpPr>
        <xdr:cNvPr id="310" name="楕円 309">
          <a:extLst>
            <a:ext uri="{FF2B5EF4-FFF2-40B4-BE49-F238E27FC236}">
              <a16:creationId xmlns:a16="http://schemas.microsoft.com/office/drawing/2014/main" id="{F601DF79-4E36-4C17-83B6-79D19D3DFA35}"/>
            </a:ext>
          </a:extLst>
        </xdr:cNvPr>
        <xdr:cNvSpPr/>
      </xdr:nvSpPr>
      <xdr:spPr>
        <a:xfrm>
          <a:off x="3746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106680</xdr:rowOff>
    </xdr:from>
    <xdr:to>
      <xdr:col>24</xdr:col>
      <xdr:colOff>63500</xdr:colOff>
      <xdr:row>83</xdr:row>
      <xdr:rowOff>7076</xdr:rowOff>
    </xdr:to>
    <xdr:cxnSp macro="">
      <xdr:nvCxnSpPr>
        <xdr:cNvPr id="311" name="直線コネクタ 310">
          <a:extLst>
            <a:ext uri="{FF2B5EF4-FFF2-40B4-BE49-F238E27FC236}">
              <a16:creationId xmlns:a16="http://schemas.microsoft.com/office/drawing/2014/main" id="{1F945A16-7B94-41DF-8A19-6464FA0108FC}"/>
            </a:ext>
          </a:extLst>
        </xdr:cNvPr>
        <xdr:cNvCxnSpPr/>
      </xdr:nvCxnSpPr>
      <xdr:spPr>
        <a:xfrm>
          <a:off x="3797300" y="14165580"/>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155484</xdr:rowOff>
    </xdr:from>
    <xdr:to>
      <xdr:col>15</xdr:col>
      <xdr:colOff>101600</xdr:colOff>
      <xdr:row>82</xdr:row>
      <xdr:rowOff>85634</xdr:rowOff>
    </xdr:to>
    <xdr:sp macro="" textlink="">
      <xdr:nvSpPr>
        <xdr:cNvPr id="312" name="楕円 311">
          <a:extLst>
            <a:ext uri="{FF2B5EF4-FFF2-40B4-BE49-F238E27FC236}">
              <a16:creationId xmlns:a16="http://schemas.microsoft.com/office/drawing/2014/main" id="{FD51D293-0C67-429E-A10D-A16FB24E158D}"/>
            </a:ext>
          </a:extLst>
        </xdr:cNvPr>
        <xdr:cNvSpPr/>
      </xdr:nvSpPr>
      <xdr:spPr>
        <a:xfrm>
          <a:off x="2857500" y="140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34834</xdr:rowOff>
    </xdr:from>
    <xdr:to>
      <xdr:col>19</xdr:col>
      <xdr:colOff>177800</xdr:colOff>
      <xdr:row>82</xdr:row>
      <xdr:rowOff>106680</xdr:rowOff>
    </xdr:to>
    <xdr:cxnSp macro="">
      <xdr:nvCxnSpPr>
        <xdr:cNvPr id="313" name="直線コネクタ 312">
          <a:extLst>
            <a:ext uri="{FF2B5EF4-FFF2-40B4-BE49-F238E27FC236}">
              <a16:creationId xmlns:a16="http://schemas.microsoft.com/office/drawing/2014/main" id="{28D37FC0-69D6-4F84-A829-19441961F950}"/>
            </a:ext>
          </a:extLst>
        </xdr:cNvPr>
        <xdr:cNvCxnSpPr/>
      </xdr:nvCxnSpPr>
      <xdr:spPr>
        <a:xfrm>
          <a:off x="2908300" y="1409373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86905</xdr:rowOff>
    </xdr:from>
    <xdr:to>
      <xdr:col>10</xdr:col>
      <xdr:colOff>165100</xdr:colOff>
      <xdr:row>82</xdr:row>
      <xdr:rowOff>17055</xdr:rowOff>
    </xdr:to>
    <xdr:sp macro="" textlink="">
      <xdr:nvSpPr>
        <xdr:cNvPr id="314" name="楕円 313">
          <a:extLst>
            <a:ext uri="{FF2B5EF4-FFF2-40B4-BE49-F238E27FC236}">
              <a16:creationId xmlns:a16="http://schemas.microsoft.com/office/drawing/2014/main" id="{6527FA51-9118-4628-A9AF-F058060B38FB}"/>
            </a:ext>
          </a:extLst>
        </xdr:cNvPr>
        <xdr:cNvSpPr/>
      </xdr:nvSpPr>
      <xdr:spPr>
        <a:xfrm>
          <a:off x="1968500" y="1397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137705</xdr:rowOff>
    </xdr:from>
    <xdr:to>
      <xdr:col>15</xdr:col>
      <xdr:colOff>50800</xdr:colOff>
      <xdr:row>82</xdr:row>
      <xdr:rowOff>34834</xdr:rowOff>
    </xdr:to>
    <xdr:cxnSp macro="">
      <xdr:nvCxnSpPr>
        <xdr:cNvPr id="315" name="直線コネクタ 314">
          <a:extLst>
            <a:ext uri="{FF2B5EF4-FFF2-40B4-BE49-F238E27FC236}">
              <a16:creationId xmlns:a16="http://schemas.microsoft.com/office/drawing/2014/main" id="{A2C46948-5504-43A3-9011-582BBF05E6A7}"/>
            </a:ext>
          </a:extLst>
        </xdr:cNvPr>
        <xdr:cNvCxnSpPr/>
      </xdr:nvCxnSpPr>
      <xdr:spPr>
        <a:xfrm>
          <a:off x="2019300" y="14025155"/>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28121</xdr:rowOff>
    </xdr:from>
    <xdr:to>
      <xdr:col>6</xdr:col>
      <xdr:colOff>38100</xdr:colOff>
      <xdr:row>81</xdr:row>
      <xdr:rowOff>129721</xdr:rowOff>
    </xdr:to>
    <xdr:sp macro="" textlink="">
      <xdr:nvSpPr>
        <xdr:cNvPr id="316" name="楕円 315">
          <a:extLst>
            <a:ext uri="{FF2B5EF4-FFF2-40B4-BE49-F238E27FC236}">
              <a16:creationId xmlns:a16="http://schemas.microsoft.com/office/drawing/2014/main" id="{47EED5EE-C94E-40F6-9A5F-E3D6F91885A7}"/>
            </a:ext>
          </a:extLst>
        </xdr:cNvPr>
        <xdr:cNvSpPr/>
      </xdr:nvSpPr>
      <xdr:spPr>
        <a:xfrm>
          <a:off x="1079500" y="139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78921</xdr:rowOff>
    </xdr:from>
    <xdr:to>
      <xdr:col>10</xdr:col>
      <xdr:colOff>114300</xdr:colOff>
      <xdr:row>81</xdr:row>
      <xdr:rowOff>137705</xdr:rowOff>
    </xdr:to>
    <xdr:cxnSp macro="">
      <xdr:nvCxnSpPr>
        <xdr:cNvPr id="317" name="直線コネクタ 316">
          <a:extLst>
            <a:ext uri="{FF2B5EF4-FFF2-40B4-BE49-F238E27FC236}">
              <a16:creationId xmlns:a16="http://schemas.microsoft.com/office/drawing/2014/main" id="{6C9A3F8B-A039-41D7-A349-470CF919F432}"/>
            </a:ext>
          </a:extLst>
        </xdr:cNvPr>
        <xdr:cNvCxnSpPr/>
      </xdr:nvCxnSpPr>
      <xdr:spPr>
        <a:xfrm>
          <a:off x="1130300" y="13966371"/>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07EAC513-A596-464A-B9D2-990302DF39A5}"/>
            </a:ext>
          </a:extLst>
        </xdr:cNvPr>
        <xdr:cNvSpPr txBox="1"/>
      </xdr:nvSpPr>
      <xdr:spPr>
        <a:xfrm>
          <a:off x="3582044" y="1347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D7EEEDE4-E1DB-4952-AD76-5CA17FB5FEC7}"/>
            </a:ext>
          </a:extLst>
        </xdr:cNvPr>
        <xdr:cNvSpPr txBox="1"/>
      </xdr:nvSpPr>
      <xdr:spPr>
        <a:xfrm>
          <a:off x="2705744" y="1346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3F8D3D0D-08E7-49EB-81A7-8BBF51E0F13E}"/>
            </a:ext>
          </a:extLst>
        </xdr:cNvPr>
        <xdr:cNvSpPr txBox="1"/>
      </xdr:nvSpPr>
      <xdr:spPr>
        <a:xfrm>
          <a:off x="1816744" y="1338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3DD9366F-8745-414C-A6AA-E4984744C00C}"/>
            </a:ext>
          </a:extLst>
        </xdr:cNvPr>
        <xdr:cNvSpPr txBox="1"/>
      </xdr:nvSpPr>
      <xdr:spPr>
        <a:xfrm>
          <a:off x="927744" y="13325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148607</xdr:rowOff>
    </xdr:from>
    <xdr:ext cx="405111" cy="259045"/>
    <xdr:sp macro="" textlink="">
      <xdr:nvSpPr>
        <xdr:cNvPr id="322" name="n_1mainValue【公営住宅】&#10;有形固定資産減価償却率">
          <a:extLst>
            <a:ext uri="{FF2B5EF4-FFF2-40B4-BE49-F238E27FC236}">
              <a16:creationId xmlns:a16="http://schemas.microsoft.com/office/drawing/2014/main" id="{A5DC1800-7D8C-450F-896D-3FC3E9B85179}"/>
            </a:ext>
          </a:extLst>
        </xdr:cNvPr>
        <xdr:cNvSpPr txBox="1"/>
      </xdr:nvSpPr>
      <xdr:spPr>
        <a:xfrm>
          <a:off x="35820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76761</xdr:rowOff>
    </xdr:from>
    <xdr:ext cx="405111" cy="259045"/>
    <xdr:sp macro="" textlink="">
      <xdr:nvSpPr>
        <xdr:cNvPr id="323" name="n_2mainValue【公営住宅】&#10;有形固定資産減価償却率">
          <a:extLst>
            <a:ext uri="{FF2B5EF4-FFF2-40B4-BE49-F238E27FC236}">
              <a16:creationId xmlns:a16="http://schemas.microsoft.com/office/drawing/2014/main" id="{EB2ECA9C-8552-4F9C-875B-02D28767B535}"/>
            </a:ext>
          </a:extLst>
        </xdr:cNvPr>
        <xdr:cNvSpPr txBox="1"/>
      </xdr:nvSpPr>
      <xdr:spPr>
        <a:xfrm>
          <a:off x="2705744"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8182</xdr:rowOff>
    </xdr:from>
    <xdr:ext cx="405111" cy="259045"/>
    <xdr:sp macro="" textlink="">
      <xdr:nvSpPr>
        <xdr:cNvPr id="324" name="n_3mainValue【公営住宅】&#10;有形固定資産減価償却率">
          <a:extLst>
            <a:ext uri="{FF2B5EF4-FFF2-40B4-BE49-F238E27FC236}">
              <a16:creationId xmlns:a16="http://schemas.microsoft.com/office/drawing/2014/main" id="{BC1FC34A-1DFB-4EE4-85CF-7CD0F72EA32B}"/>
            </a:ext>
          </a:extLst>
        </xdr:cNvPr>
        <xdr:cNvSpPr txBox="1"/>
      </xdr:nvSpPr>
      <xdr:spPr>
        <a:xfrm>
          <a:off x="1816744" y="1406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120848</xdr:rowOff>
    </xdr:from>
    <xdr:ext cx="405111" cy="259045"/>
    <xdr:sp macro="" textlink="">
      <xdr:nvSpPr>
        <xdr:cNvPr id="325" name="n_4mainValue【公営住宅】&#10;有形固定資産減価償却率">
          <a:extLst>
            <a:ext uri="{FF2B5EF4-FFF2-40B4-BE49-F238E27FC236}">
              <a16:creationId xmlns:a16="http://schemas.microsoft.com/office/drawing/2014/main" id="{B46DDDBF-6454-49F9-82A0-6AE93533B2BA}"/>
            </a:ext>
          </a:extLst>
        </xdr:cNvPr>
        <xdr:cNvSpPr txBox="1"/>
      </xdr:nvSpPr>
      <xdr:spPr>
        <a:xfrm>
          <a:off x="9277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F3DC168C-74CD-40EB-847C-EF43EC3EC2B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6E7FECBA-0E49-4921-AA66-DBC659043BA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2476C1DF-5A30-4F66-88F9-25ACB1F0E59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DDB93307-B80F-47B3-8C95-BEBC1C73B34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62816855-575C-4181-8696-4DEE0C4D473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BEF4FCD0-5AF5-4076-8CF6-BAC136BFF91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250F5A53-6614-47E0-BD8F-124F1DEEC2A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8566532-038A-47E8-B60A-9BD0D71FD34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3B562D93-7FC4-4D34-B541-DD6EBA334B7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2F9F4513-2E8B-4906-B26E-1A17B2BB2FE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2C63BE9E-DB23-4259-9B26-3F1B9629431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BE96BEE2-EF94-4877-A51D-AEF6DAECE484}"/>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50244574-8EB4-418C-AE03-88A35750B14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F59880D0-B10B-4ADC-B049-826BF7D609EB}"/>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6F0CCE50-2FE4-4D9C-9E0E-5C1E1664EB84}"/>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EF70AF70-8A95-4538-8CD3-1834D21C7015}"/>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4B41C617-EE25-4C17-8411-3DE687865576}"/>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53F31907-292B-4434-90B6-62E49D32224E}"/>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E0E58ADE-052E-43B5-8A53-CD4EDDD8C51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CECD2E1B-527B-4BBA-88B2-69B2F1BC2D34}"/>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5419C63E-1390-47F2-8ED4-857D997039DF}"/>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CE9927B4-A20D-4D79-9132-BFBEE9B400BF}"/>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295D3924-9283-4F13-9291-4AE5242EB72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8DF7AF46-CD47-41BB-B1BC-1468EA4C9F9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F2DEDEA6-E08B-443E-9C65-58ACB0C5A34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A6F49066-5C0E-4235-A4EF-35F806174B7D}"/>
            </a:ext>
          </a:extLst>
        </xdr:cNvPr>
        <xdr:cNvCxnSpPr/>
      </xdr:nvCxnSpPr>
      <xdr:spPr>
        <a:xfrm flipV="1">
          <a:off x="10476865" y="1338670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860A29A2-2DA6-4713-AE85-147029176ABB}"/>
            </a:ext>
          </a:extLst>
        </xdr:cNvPr>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7FE12B34-0929-4B4E-85A1-5DE78BBB7A32}"/>
            </a:ext>
          </a:extLst>
        </xdr:cNvPr>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951E6345-7B34-4350-A1B9-70099CEB4EFE}"/>
            </a:ext>
          </a:extLst>
        </xdr:cNvPr>
        <xdr:cNvSpPr txBox="1"/>
      </xdr:nvSpPr>
      <xdr:spPr>
        <a:xfrm>
          <a:off x="10515600"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0556B2E2-BECE-4B6B-BAA7-BE626F2A8182}"/>
            </a:ext>
          </a:extLst>
        </xdr:cNvPr>
        <xdr:cNvCxnSpPr/>
      </xdr:nvCxnSpPr>
      <xdr:spPr>
        <a:xfrm>
          <a:off x="10388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6" name="【公営住宅】&#10;一人当たり面積平均値テキスト">
          <a:extLst>
            <a:ext uri="{FF2B5EF4-FFF2-40B4-BE49-F238E27FC236}">
              <a16:creationId xmlns:a16="http://schemas.microsoft.com/office/drawing/2014/main" id="{E7469835-9434-4CFC-951B-C5477160AD92}"/>
            </a:ext>
          </a:extLst>
        </xdr:cNvPr>
        <xdr:cNvSpPr txBox="1"/>
      </xdr:nvSpPr>
      <xdr:spPr>
        <a:xfrm>
          <a:off x="10515600" y="14550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C9D4EDCB-5D85-456C-AF3D-805BE2088B31}"/>
            </a:ext>
          </a:extLst>
        </xdr:cNvPr>
        <xdr:cNvSpPr/>
      </xdr:nvSpPr>
      <xdr:spPr>
        <a:xfrm>
          <a:off x="10426700" y="1469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DCB8A53C-A460-4DE8-814E-A80C419CD6F8}"/>
            </a:ext>
          </a:extLst>
        </xdr:cNvPr>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7BC3336E-777D-43E4-B21C-C320D154C027}"/>
            </a:ext>
          </a:extLst>
        </xdr:cNvPr>
        <xdr:cNvSpPr/>
      </xdr:nvSpPr>
      <xdr:spPr>
        <a:xfrm>
          <a:off x="8699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B8770497-8120-430E-9B44-27BD5FB640A8}"/>
            </a:ext>
          </a:extLst>
        </xdr:cNvPr>
        <xdr:cNvSpPr/>
      </xdr:nvSpPr>
      <xdr:spPr>
        <a:xfrm>
          <a:off x="7810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4E876CA2-ADC5-4860-B124-AFF1F2F899B4}"/>
            </a:ext>
          </a:extLst>
        </xdr:cNvPr>
        <xdr:cNvSpPr/>
      </xdr:nvSpPr>
      <xdr:spPr>
        <a:xfrm>
          <a:off x="6921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42556079-FB6E-4011-802E-9275ECACDB0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84EF2CDB-FC53-4B12-86F5-A71EF7A4D01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ABE42870-29D0-4783-843A-CF175618067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E8D7F2B8-D153-4FA4-A6D2-44AEBCB2A3A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8ABA1EF4-567F-4F5F-810F-59EF31445FB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153851</xdr:rowOff>
    </xdr:from>
    <xdr:to>
      <xdr:col>55</xdr:col>
      <xdr:colOff>50800</xdr:colOff>
      <xdr:row>86</xdr:row>
      <xdr:rowOff>84001</xdr:rowOff>
    </xdr:to>
    <xdr:sp macro="" textlink="">
      <xdr:nvSpPr>
        <xdr:cNvPr id="367" name="楕円 366">
          <a:extLst>
            <a:ext uri="{FF2B5EF4-FFF2-40B4-BE49-F238E27FC236}">
              <a16:creationId xmlns:a16="http://schemas.microsoft.com/office/drawing/2014/main" id="{9BEF7575-7BE3-4224-9344-795E707FE9FA}"/>
            </a:ext>
          </a:extLst>
        </xdr:cNvPr>
        <xdr:cNvSpPr/>
      </xdr:nvSpPr>
      <xdr:spPr>
        <a:xfrm>
          <a:off x="10426700" y="1472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132278</xdr:rowOff>
    </xdr:from>
    <xdr:ext cx="469744" cy="259045"/>
    <xdr:sp macro="" textlink="">
      <xdr:nvSpPr>
        <xdr:cNvPr id="368" name="【公営住宅】&#10;一人当たり面積該当値テキスト">
          <a:extLst>
            <a:ext uri="{FF2B5EF4-FFF2-40B4-BE49-F238E27FC236}">
              <a16:creationId xmlns:a16="http://schemas.microsoft.com/office/drawing/2014/main" id="{F7403156-D9A8-4080-9325-7E5B3FC2FDE2}"/>
            </a:ext>
          </a:extLst>
        </xdr:cNvPr>
        <xdr:cNvSpPr txBox="1"/>
      </xdr:nvSpPr>
      <xdr:spPr>
        <a:xfrm>
          <a:off x="10515600" y="1470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152219</xdr:rowOff>
    </xdr:from>
    <xdr:to>
      <xdr:col>50</xdr:col>
      <xdr:colOff>165100</xdr:colOff>
      <xdr:row>86</xdr:row>
      <xdr:rowOff>82369</xdr:rowOff>
    </xdr:to>
    <xdr:sp macro="" textlink="">
      <xdr:nvSpPr>
        <xdr:cNvPr id="369" name="楕円 368">
          <a:extLst>
            <a:ext uri="{FF2B5EF4-FFF2-40B4-BE49-F238E27FC236}">
              <a16:creationId xmlns:a16="http://schemas.microsoft.com/office/drawing/2014/main" id="{28D4B668-9FEF-4A7D-90AD-E22DA4192920}"/>
            </a:ext>
          </a:extLst>
        </xdr:cNvPr>
        <xdr:cNvSpPr/>
      </xdr:nvSpPr>
      <xdr:spPr>
        <a:xfrm>
          <a:off x="9588500" y="147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31569</xdr:rowOff>
    </xdr:from>
    <xdr:to>
      <xdr:col>55</xdr:col>
      <xdr:colOff>0</xdr:colOff>
      <xdr:row>86</xdr:row>
      <xdr:rowOff>33201</xdr:rowOff>
    </xdr:to>
    <xdr:cxnSp macro="">
      <xdr:nvCxnSpPr>
        <xdr:cNvPr id="370" name="直線コネクタ 369">
          <a:extLst>
            <a:ext uri="{FF2B5EF4-FFF2-40B4-BE49-F238E27FC236}">
              <a16:creationId xmlns:a16="http://schemas.microsoft.com/office/drawing/2014/main" id="{E9AB099D-DC70-4557-A46B-D15B20C9D609}"/>
            </a:ext>
          </a:extLst>
        </xdr:cNvPr>
        <xdr:cNvCxnSpPr/>
      </xdr:nvCxnSpPr>
      <xdr:spPr>
        <a:xfrm>
          <a:off x="9639300" y="14776269"/>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152219</xdr:rowOff>
    </xdr:from>
    <xdr:to>
      <xdr:col>46</xdr:col>
      <xdr:colOff>38100</xdr:colOff>
      <xdr:row>86</xdr:row>
      <xdr:rowOff>82369</xdr:rowOff>
    </xdr:to>
    <xdr:sp macro="" textlink="">
      <xdr:nvSpPr>
        <xdr:cNvPr id="371" name="楕円 370">
          <a:extLst>
            <a:ext uri="{FF2B5EF4-FFF2-40B4-BE49-F238E27FC236}">
              <a16:creationId xmlns:a16="http://schemas.microsoft.com/office/drawing/2014/main" id="{2E577F7D-55D3-4F4E-B619-3464A8F68D37}"/>
            </a:ext>
          </a:extLst>
        </xdr:cNvPr>
        <xdr:cNvSpPr/>
      </xdr:nvSpPr>
      <xdr:spPr>
        <a:xfrm>
          <a:off x="8699500" y="147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31569</xdr:rowOff>
    </xdr:from>
    <xdr:to>
      <xdr:col>50</xdr:col>
      <xdr:colOff>114300</xdr:colOff>
      <xdr:row>86</xdr:row>
      <xdr:rowOff>31569</xdr:rowOff>
    </xdr:to>
    <xdr:cxnSp macro="">
      <xdr:nvCxnSpPr>
        <xdr:cNvPr id="372" name="直線コネクタ 371">
          <a:extLst>
            <a:ext uri="{FF2B5EF4-FFF2-40B4-BE49-F238E27FC236}">
              <a16:creationId xmlns:a16="http://schemas.microsoft.com/office/drawing/2014/main" id="{F45BFF7A-FD21-477A-B6D9-3C9E73F441BD}"/>
            </a:ext>
          </a:extLst>
        </xdr:cNvPr>
        <xdr:cNvCxnSpPr/>
      </xdr:nvCxnSpPr>
      <xdr:spPr>
        <a:xfrm>
          <a:off x="8750300" y="147762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153851</xdr:rowOff>
    </xdr:from>
    <xdr:to>
      <xdr:col>41</xdr:col>
      <xdr:colOff>101600</xdr:colOff>
      <xdr:row>86</xdr:row>
      <xdr:rowOff>84001</xdr:rowOff>
    </xdr:to>
    <xdr:sp macro="" textlink="">
      <xdr:nvSpPr>
        <xdr:cNvPr id="373" name="楕円 372">
          <a:extLst>
            <a:ext uri="{FF2B5EF4-FFF2-40B4-BE49-F238E27FC236}">
              <a16:creationId xmlns:a16="http://schemas.microsoft.com/office/drawing/2014/main" id="{894938C1-10DC-456A-B789-B4D3F3CD6951}"/>
            </a:ext>
          </a:extLst>
        </xdr:cNvPr>
        <xdr:cNvSpPr/>
      </xdr:nvSpPr>
      <xdr:spPr>
        <a:xfrm>
          <a:off x="7810500" y="1472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31569</xdr:rowOff>
    </xdr:from>
    <xdr:to>
      <xdr:col>45</xdr:col>
      <xdr:colOff>177800</xdr:colOff>
      <xdr:row>86</xdr:row>
      <xdr:rowOff>33201</xdr:rowOff>
    </xdr:to>
    <xdr:cxnSp macro="">
      <xdr:nvCxnSpPr>
        <xdr:cNvPr id="374" name="直線コネクタ 373">
          <a:extLst>
            <a:ext uri="{FF2B5EF4-FFF2-40B4-BE49-F238E27FC236}">
              <a16:creationId xmlns:a16="http://schemas.microsoft.com/office/drawing/2014/main" id="{AEEB8556-70E7-45DC-BC96-9F8128C23561}"/>
            </a:ext>
          </a:extLst>
        </xdr:cNvPr>
        <xdr:cNvCxnSpPr/>
      </xdr:nvCxnSpPr>
      <xdr:spPr>
        <a:xfrm flipV="1">
          <a:off x="7861300" y="14776269"/>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152219</xdr:rowOff>
    </xdr:from>
    <xdr:to>
      <xdr:col>36</xdr:col>
      <xdr:colOff>165100</xdr:colOff>
      <xdr:row>86</xdr:row>
      <xdr:rowOff>82369</xdr:rowOff>
    </xdr:to>
    <xdr:sp macro="" textlink="">
      <xdr:nvSpPr>
        <xdr:cNvPr id="375" name="楕円 374">
          <a:extLst>
            <a:ext uri="{FF2B5EF4-FFF2-40B4-BE49-F238E27FC236}">
              <a16:creationId xmlns:a16="http://schemas.microsoft.com/office/drawing/2014/main" id="{EBE38065-8512-404E-9631-782F9E14B986}"/>
            </a:ext>
          </a:extLst>
        </xdr:cNvPr>
        <xdr:cNvSpPr/>
      </xdr:nvSpPr>
      <xdr:spPr>
        <a:xfrm>
          <a:off x="6921500" y="147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31569</xdr:rowOff>
    </xdr:from>
    <xdr:to>
      <xdr:col>41</xdr:col>
      <xdr:colOff>50800</xdr:colOff>
      <xdr:row>86</xdr:row>
      <xdr:rowOff>33201</xdr:rowOff>
    </xdr:to>
    <xdr:cxnSp macro="">
      <xdr:nvCxnSpPr>
        <xdr:cNvPr id="376" name="直線コネクタ 375">
          <a:extLst>
            <a:ext uri="{FF2B5EF4-FFF2-40B4-BE49-F238E27FC236}">
              <a16:creationId xmlns:a16="http://schemas.microsoft.com/office/drawing/2014/main" id="{B165D6C7-2FD0-4A22-A196-04E14B32519A}"/>
            </a:ext>
          </a:extLst>
        </xdr:cNvPr>
        <xdr:cNvCxnSpPr/>
      </xdr:nvCxnSpPr>
      <xdr:spPr>
        <a:xfrm>
          <a:off x="6972300" y="14776269"/>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7" name="n_1aveValue【公営住宅】&#10;一人当たり面積">
          <a:extLst>
            <a:ext uri="{FF2B5EF4-FFF2-40B4-BE49-F238E27FC236}">
              <a16:creationId xmlns:a16="http://schemas.microsoft.com/office/drawing/2014/main" id="{296FBEF1-041C-4A4C-9B35-728E3C1998D6}"/>
            </a:ext>
          </a:extLst>
        </xdr:cNvPr>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8" name="n_2aveValue【公営住宅】&#10;一人当たり面積">
          <a:extLst>
            <a:ext uri="{FF2B5EF4-FFF2-40B4-BE49-F238E27FC236}">
              <a16:creationId xmlns:a16="http://schemas.microsoft.com/office/drawing/2014/main" id="{11EF8D08-DFCB-47D4-B31A-4B6D01736115}"/>
            </a:ext>
          </a:extLst>
        </xdr:cNvPr>
        <xdr:cNvSpPr txBox="1"/>
      </xdr:nvSpPr>
      <xdr:spPr>
        <a:xfrm>
          <a:off x="8515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9" name="n_3aveValue【公営住宅】&#10;一人当たり面積">
          <a:extLst>
            <a:ext uri="{FF2B5EF4-FFF2-40B4-BE49-F238E27FC236}">
              <a16:creationId xmlns:a16="http://schemas.microsoft.com/office/drawing/2014/main" id="{E59655CF-8591-40A7-A972-61BD435FAD9A}"/>
            </a:ext>
          </a:extLst>
        </xdr:cNvPr>
        <xdr:cNvSpPr txBox="1"/>
      </xdr:nvSpPr>
      <xdr:spPr>
        <a:xfrm>
          <a:off x="7626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80" name="n_4aveValue【公営住宅】&#10;一人当たり面積">
          <a:extLst>
            <a:ext uri="{FF2B5EF4-FFF2-40B4-BE49-F238E27FC236}">
              <a16:creationId xmlns:a16="http://schemas.microsoft.com/office/drawing/2014/main" id="{52ED7B67-0013-4C3E-8D7C-C575C9A9C3F6}"/>
            </a:ext>
          </a:extLst>
        </xdr:cNvPr>
        <xdr:cNvSpPr txBox="1"/>
      </xdr:nvSpPr>
      <xdr:spPr>
        <a:xfrm>
          <a:off x="6737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73496</xdr:rowOff>
    </xdr:from>
    <xdr:ext cx="469744" cy="259045"/>
    <xdr:sp macro="" textlink="">
      <xdr:nvSpPr>
        <xdr:cNvPr id="381" name="n_1mainValue【公営住宅】&#10;一人当たり面積">
          <a:extLst>
            <a:ext uri="{FF2B5EF4-FFF2-40B4-BE49-F238E27FC236}">
              <a16:creationId xmlns:a16="http://schemas.microsoft.com/office/drawing/2014/main" id="{84003630-198E-4BA5-B610-9508CBFA11E0}"/>
            </a:ext>
          </a:extLst>
        </xdr:cNvPr>
        <xdr:cNvSpPr txBox="1"/>
      </xdr:nvSpPr>
      <xdr:spPr>
        <a:xfrm>
          <a:off x="9391727" y="1481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73496</xdr:rowOff>
    </xdr:from>
    <xdr:ext cx="469744" cy="259045"/>
    <xdr:sp macro="" textlink="">
      <xdr:nvSpPr>
        <xdr:cNvPr id="382" name="n_2mainValue【公営住宅】&#10;一人当たり面積">
          <a:extLst>
            <a:ext uri="{FF2B5EF4-FFF2-40B4-BE49-F238E27FC236}">
              <a16:creationId xmlns:a16="http://schemas.microsoft.com/office/drawing/2014/main" id="{3B6BD3FA-A52D-4882-AB45-1A66FCAA7CE2}"/>
            </a:ext>
          </a:extLst>
        </xdr:cNvPr>
        <xdr:cNvSpPr txBox="1"/>
      </xdr:nvSpPr>
      <xdr:spPr>
        <a:xfrm>
          <a:off x="8515427" y="1481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75128</xdr:rowOff>
    </xdr:from>
    <xdr:ext cx="469744" cy="259045"/>
    <xdr:sp macro="" textlink="">
      <xdr:nvSpPr>
        <xdr:cNvPr id="383" name="n_3mainValue【公営住宅】&#10;一人当たり面積">
          <a:extLst>
            <a:ext uri="{FF2B5EF4-FFF2-40B4-BE49-F238E27FC236}">
              <a16:creationId xmlns:a16="http://schemas.microsoft.com/office/drawing/2014/main" id="{FC2CEDCB-9D33-464C-9984-48D197EE072D}"/>
            </a:ext>
          </a:extLst>
        </xdr:cNvPr>
        <xdr:cNvSpPr txBox="1"/>
      </xdr:nvSpPr>
      <xdr:spPr>
        <a:xfrm>
          <a:off x="7626427" y="1481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73496</xdr:rowOff>
    </xdr:from>
    <xdr:ext cx="469744" cy="259045"/>
    <xdr:sp macro="" textlink="">
      <xdr:nvSpPr>
        <xdr:cNvPr id="384" name="n_4mainValue【公営住宅】&#10;一人当たり面積">
          <a:extLst>
            <a:ext uri="{FF2B5EF4-FFF2-40B4-BE49-F238E27FC236}">
              <a16:creationId xmlns:a16="http://schemas.microsoft.com/office/drawing/2014/main" id="{6F5D5F73-91B8-4637-8ADF-FD7E17A57114}"/>
            </a:ext>
          </a:extLst>
        </xdr:cNvPr>
        <xdr:cNvSpPr txBox="1"/>
      </xdr:nvSpPr>
      <xdr:spPr>
        <a:xfrm>
          <a:off x="6737427" y="1481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F2FF60EF-39D6-4962-ABCE-35DD7151F1C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C64A5CF0-EAAD-4EA5-9A2D-FE4C1AA1F53B}"/>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EC56F017-C42B-485F-BC10-AAF1FA5BA419}"/>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64A4193A-5A47-4223-8F4C-56B3F254B09F}"/>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968227C9-66AA-4924-B775-AAF0C70DD593}"/>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D04B9CF0-E714-4549-BEFC-9A06D5950A7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21C003B9-6BB4-4406-826F-43F9437E431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B52325BD-8895-4D2E-AA17-DE38BD677128}"/>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3715DE14-0FCD-4B33-B14A-BFBC26238E51}"/>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DDD21106-B52C-47C9-B10D-A2CCD8AEBDC8}"/>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8FFD4F87-C44D-4796-BD35-42244DB26A31}"/>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8613330C-AACE-4959-AC5E-54ABD7BFEC7F}"/>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64C90AB4-321F-4A3E-804B-0C2951ADA07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0B765C63-6481-4A6C-9F41-3D07E341980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DECDC609-2457-4FCC-B560-0A8304981F5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F6F4E3EF-B360-48B1-83A0-369C0B63CD8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CB6ECD3C-0149-4A24-B300-EC330EAB157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D8F3E48C-489E-4EA5-A274-476C21C7890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6A83807D-659A-4FD7-B4C4-07051F4EC69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5E831C08-0174-4E17-902C-42294532323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1A71B66A-A88F-4FA8-BD80-9592FA1A989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73204274-F5A4-46E0-8A3F-48A4D8BA0C6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26004ED1-7942-4A46-827A-B1F80290571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683A221E-B197-4702-9541-E24C265C629B}"/>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5AF47418-B6F8-45FB-AABE-EED0F9D54D7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8C2FD702-7084-4F91-AB95-75189FA9802B}"/>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087CDB52-D844-42C8-8FE5-F8639362EC6A}"/>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8DBA3DEC-EF8B-41CC-8750-B0FC81C14D87}"/>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C06462CD-67C3-48B8-8819-5A8D4DCE0D2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DBBCDB03-837A-450B-A09C-0858181A0A54}"/>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A7629ACA-96B8-4ABF-97DE-F0374A7C918A}"/>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D23336CF-EFBE-4529-8918-BA8DD624B1C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D35D172F-E6BF-42DC-B6B7-7CD6BF885CB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F29D240C-B37A-46BC-BD21-1AC6482B219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665761E4-18D1-4242-91B0-5C4ED465834B}"/>
            </a:ext>
          </a:extLst>
        </xdr:cNvPr>
        <xdr:cNvCxnSpPr/>
      </xdr:nvCxnSpPr>
      <xdr:spPr>
        <a:xfrm flipV="1">
          <a:off x="16318864" y="6017514"/>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6BC16260-D79C-4423-B815-ADFC5BD0065D}"/>
            </a:ext>
          </a:extLst>
        </xdr:cNvPr>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0D5D254B-DAE3-4073-ABB1-743EE5932FE1}"/>
            </a:ext>
          </a:extLst>
        </xdr:cNvPr>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EDEE240D-2C8C-46DA-9959-B2233FB42EBE}"/>
            </a:ext>
          </a:extLst>
        </xdr:cNvPr>
        <xdr:cNvSpPr txBox="1"/>
      </xdr:nvSpPr>
      <xdr:spPr>
        <a:xfrm>
          <a:off x="16357600" y="57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2A71A9FA-1C94-4D4C-B4A8-3A35601F393A}"/>
            </a:ext>
          </a:extLst>
        </xdr:cNvPr>
        <xdr:cNvCxnSpPr/>
      </xdr:nvCxnSpPr>
      <xdr:spPr>
        <a:xfrm>
          <a:off x="16230600" y="601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694909D3-6EDD-4E9E-AF72-65008BA79634}"/>
            </a:ext>
          </a:extLst>
        </xdr:cNvPr>
        <xdr:cNvSpPr txBox="1"/>
      </xdr:nvSpPr>
      <xdr:spPr>
        <a:xfrm>
          <a:off x="16357600" y="6305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B11A9797-476F-47FC-BDBE-6BD3705AE9D9}"/>
            </a:ext>
          </a:extLst>
        </xdr:cNvPr>
        <xdr:cNvSpPr/>
      </xdr:nvSpPr>
      <xdr:spPr>
        <a:xfrm>
          <a:off x="16268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1B1665A2-0D6C-46BD-BFFF-77E54A33EBE6}"/>
            </a:ext>
          </a:extLst>
        </xdr:cNvPr>
        <xdr:cNvSpPr/>
      </xdr:nvSpPr>
      <xdr:spPr>
        <a:xfrm>
          <a:off x="15430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546EFF08-572A-421F-9306-4FCDCA4843E3}"/>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5ED6B2E2-4BF2-4994-9E65-A2F83CA8D9A6}"/>
            </a:ext>
          </a:extLst>
        </xdr:cNvPr>
        <xdr:cNvSpPr/>
      </xdr:nvSpPr>
      <xdr:spPr>
        <a:xfrm>
          <a:off x="13652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52900064-68D3-43FD-9BB0-89CDE3657A0A}"/>
            </a:ext>
          </a:extLst>
        </xdr:cNvPr>
        <xdr:cNvSpPr/>
      </xdr:nvSpPr>
      <xdr:spPr>
        <a:xfrm>
          <a:off x="12763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2EC00B0D-D868-49D0-B978-858D3C688DA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7D588D1F-2A0E-4619-863E-B33B8A84EDF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F241E38-1E04-4E4A-B358-7FC0DD6D527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9052C948-97CB-4FEF-8CEF-933C674F7A7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10894C2-785E-442D-BFE6-6966C8481B1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50546</xdr:rowOff>
    </xdr:from>
    <xdr:to>
      <xdr:col>85</xdr:col>
      <xdr:colOff>177800</xdr:colOff>
      <xdr:row>38</xdr:row>
      <xdr:rowOff>152146</xdr:rowOff>
    </xdr:to>
    <xdr:sp macro="" textlink="">
      <xdr:nvSpPr>
        <xdr:cNvPr id="435" name="楕円 434">
          <a:extLst>
            <a:ext uri="{FF2B5EF4-FFF2-40B4-BE49-F238E27FC236}">
              <a16:creationId xmlns:a16="http://schemas.microsoft.com/office/drawing/2014/main" id="{684FF7C2-588B-43F9-8BB8-A2606287C9B6}"/>
            </a:ext>
          </a:extLst>
        </xdr:cNvPr>
        <xdr:cNvSpPr/>
      </xdr:nvSpPr>
      <xdr:spPr>
        <a:xfrm>
          <a:off x="16268700" y="65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28973</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3911EF56-5D6D-479D-8DF2-47487DFD0CED}"/>
            </a:ext>
          </a:extLst>
        </xdr:cNvPr>
        <xdr:cNvSpPr txBox="1"/>
      </xdr:nvSpPr>
      <xdr:spPr>
        <a:xfrm>
          <a:off x="16357600" y="654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18542</xdr:rowOff>
    </xdr:from>
    <xdr:to>
      <xdr:col>81</xdr:col>
      <xdr:colOff>101600</xdr:colOff>
      <xdr:row>38</xdr:row>
      <xdr:rowOff>120142</xdr:rowOff>
    </xdr:to>
    <xdr:sp macro="" textlink="">
      <xdr:nvSpPr>
        <xdr:cNvPr id="437" name="楕円 436">
          <a:extLst>
            <a:ext uri="{FF2B5EF4-FFF2-40B4-BE49-F238E27FC236}">
              <a16:creationId xmlns:a16="http://schemas.microsoft.com/office/drawing/2014/main" id="{21F97826-B2F7-49F5-A68C-5996301C72DE}"/>
            </a:ext>
          </a:extLst>
        </xdr:cNvPr>
        <xdr:cNvSpPr/>
      </xdr:nvSpPr>
      <xdr:spPr>
        <a:xfrm>
          <a:off x="15430500" y="653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69342</xdr:rowOff>
    </xdr:from>
    <xdr:to>
      <xdr:col>85</xdr:col>
      <xdr:colOff>127000</xdr:colOff>
      <xdr:row>38</xdr:row>
      <xdr:rowOff>101346</xdr:rowOff>
    </xdr:to>
    <xdr:cxnSp macro="">
      <xdr:nvCxnSpPr>
        <xdr:cNvPr id="438" name="直線コネクタ 437">
          <a:extLst>
            <a:ext uri="{FF2B5EF4-FFF2-40B4-BE49-F238E27FC236}">
              <a16:creationId xmlns:a16="http://schemas.microsoft.com/office/drawing/2014/main" id="{DF1D224A-750E-4320-BA21-2FFFA621BDC8}"/>
            </a:ext>
          </a:extLst>
        </xdr:cNvPr>
        <xdr:cNvCxnSpPr/>
      </xdr:nvCxnSpPr>
      <xdr:spPr>
        <a:xfrm>
          <a:off x="15481300" y="658444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135128</xdr:rowOff>
    </xdr:from>
    <xdr:to>
      <xdr:col>76</xdr:col>
      <xdr:colOff>165100</xdr:colOff>
      <xdr:row>38</xdr:row>
      <xdr:rowOff>65278</xdr:rowOff>
    </xdr:to>
    <xdr:sp macro="" textlink="">
      <xdr:nvSpPr>
        <xdr:cNvPr id="439" name="楕円 438">
          <a:extLst>
            <a:ext uri="{FF2B5EF4-FFF2-40B4-BE49-F238E27FC236}">
              <a16:creationId xmlns:a16="http://schemas.microsoft.com/office/drawing/2014/main" id="{98611CC5-4F99-4032-8380-81BA12CF9336}"/>
            </a:ext>
          </a:extLst>
        </xdr:cNvPr>
        <xdr:cNvSpPr/>
      </xdr:nvSpPr>
      <xdr:spPr>
        <a:xfrm>
          <a:off x="14541500" y="647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14478</xdr:rowOff>
    </xdr:from>
    <xdr:to>
      <xdr:col>81</xdr:col>
      <xdr:colOff>50800</xdr:colOff>
      <xdr:row>38</xdr:row>
      <xdr:rowOff>69342</xdr:rowOff>
    </xdr:to>
    <xdr:cxnSp macro="">
      <xdr:nvCxnSpPr>
        <xdr:cNvPr id="440" name="直線コネクタ 439">
          <a:extLst>
            <a:ext uri="{FF2B5EF4-FFF2-40B4-BE49-F238E27FC236}">
              <a16:creationId xmlns:a16="http://schemas.microsoft.com/office/drawing/2014/main" id="{6CE628C1-9529-4F08-A887-60F1D771B974}"/>
            </a:ext>
          </a:extLst>
        </xdr:cNvPr>
        <xdr:cNvCxnSpPr/>
      </xdr:nvCxnSpPr>
      <xdr:spPr>
        <a:xfrm>
          <a:off x="14592300" y="652957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82550</xdr:rowOff>
    </xdr:from>
    <xdr:to>
      <xdr:col>72</xdr:col>
      <xdr:colOff>38100</xdr:colOff>
      <xdr:row>38</xdr:row>
      <xdr:rowOff>12700</xdr:rowOff>
    </xdr:to>
    <xdr:sp macro="" textlink="">
      <xdr:nvSpPr>
        <xdr:cNvPr id="441" name="楕円 440">
          <a:extLst>
            <a:ext uri="{FF2B5EF4-FFF2-40B4-BE49-F238E27FC236}">
              <a16:creationId xmlns:a16="http://schemas.microsoft.com/office/drawing/2014/main" id="{D657196A-E8B4-4B43-82F0-B6D45D502F49}"/>
            </a:ext>
          </a:extLst>
        </xdr:cNvPr>
        <xdr:cNvSpPr/>
      </xdr:nvSpPr>
      <xdr:spPr>
        <a:xfrm>
          <a:off x="13652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133350</xdr:rowOff>
    </xdr:from>
    <xdr:to>
      <xdr:col>76</xdr:col>
      <xdr:colOff>114300</xdr:colOff>
      <xdr:row>38</xdr:row>
      <xdr:rowOff>14478</xdr:rowOff>
    </xdr:to>
    <xdr:cxnSp macro="">
      <xdr:nvCxnSpPr>
        <xdr:cNvPr id="442" name="直線コネクタ 441">
          <a:extLst>
            <a:ext uri="{FF2B5EF4-FFF2-40B4-BE49-F238E27FC236}">
              <a16:creationId xmlns:a16="http://schemas.microsoft.com/office/drawing/2014/main" id="{F36D80C2-62A8-40C3-9159-35058DABBC94}"/>
            </a:ext>
          </a:extLst>
        </xdr:cNvPr>
        <xdr:cNvCxnSpPr/>
      </xdr:nvCxnSpPr>
      <xdr:spPr>
        <a:xfrm>
          <a:off x="13703300" y="647700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52832</xdr:rowOff>
    </xdr:from>
    <xdr:to>
      <xdr:col>67</xdr:col>
      <xdr:colOff>101600</xdr:colOff>
      <xdr:row>37</xdr:row>
      <xdr:rowOff>154432</xdr:rowOff>
    </xdr:to>
    <xdr:sp macro="" textlink="">
      <xdr:nvSpPr>
        <xdr:cNvPr id="443" name="楕円 442">
          <a:extLst>
            <a:ext uri="{FF2B5EF4-FFF2-40B4-BE49-F238E27FC236}">
              <a16:creationId xmlns:a16="http://schemas.microsoft.com/office/drawing/2014/main" id="{5280EDA2-2801-496C-B306-C8E3FD1C3880}"/>
            </a:ext>
          </a:extLst>
        </xdr:cNvPr>
        <xdr:cNvSpPr/>
      </xdr:nvSpPr>
      <xdr:spPr>
        <a:xfrm>
          <a:off x="12763500" y="639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103632</xdr:rowOff>
    </xdr:from>
    <xdr:to>
      <xdr:col>71</xdr:col>
      <xdr:colOff>177800</xdr:colOff>
      <xdr:row>37</xdr:row>
      <xdr:rowOff>133350</xdr:rowOff>
    </xdr:to>
    <xdr:cxnSp macro="">
      <xdr:nvCxnSpPr>
        <xdr:cNvPr id="444" name="直線コネクタ 443">
          <a:extLst>
            <a:ext uri="{FF2B5EF4-FFF2-40B4-BE49-F238E27FC236}">
              <a16:creationId xmlns:a16="http://schemas.microsoft.com/office/drawing/2014/main" id="{A9D0CE50-1F7E-499D-8B00-8B5890FC1C2B}"/>
            </a:ext>
          </a:extLst>
        </xdr:cNvPr>
        <xdr:cNvCxnSpPr/>
      </xdr:nvCxnSpPr>
      <xdr:spPr>
        <a:xfrm>
          <a:off x="12814300" y="644728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E737A3FD-9539-48A6-AA8E-6F54D6973708}"/>
            </a:ext>
          </a:extLst>
        </xdr:cNvPr>
        <xdr:cNvSpPr txBox="1"/>
      </xdr:nvSpPr>
      <xdr:spPr>
        <a:xfrm>
          <a:off x="15266044" y="622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FBE24379-AD5E-4251-926B-A91DAB0F432F}"/>
            </a:ext>
          </a:extLst>
        </xdr:cNvPr>
        <xdr:cNvSpPr txBox="1"/>
      </xdr:nvSpPr>
      <xdr:spPr>
        <a:xfrm>
          <a:off x="14389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D3369F31-6BA0-46C3-9A12-72990184585C}"/>
            </a:ext>
          </a:extLst>
        </xdr:cNvPr>
        <xdr:cNvSpPr txBox="1"/>
      </xdr:nvSpPr>
      <xdr:spPr>
        <a:xfrm>
          <a:off x="135007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11108978-0D1C-4AE8-BDC2-B8968CE42B76}"/>
            </a:ext>
          </a:extLst>
        </xdr:cNvPr>
        <xdr:cNvSpPr txBox="1"/>
      </xdr:nvSpPr>
      <xdr:spPr>
        <a:xfrm>
          <a:off x="12611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111269</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3E41D5D6-77DF-44A2-8B95-BE2574A6BC3E}"/>
            </a:ext>
          </a:extLst>
        </xdr:cNvPr>
        <xdr:cNvSpPr txBox="1"/>
      </xdr:nvSpPr>
      <xdr:spPr>
        <a:xfrm>
          <a:off x="15266044" y="662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56405</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EF7837FE-4B33-4670-973A-E294436F134C}"/>
            </a:ext>
          </a:extLst>
        </xdr:cNvPr>
        <xdr:cNvSpPr txBox="1"/>
      </xdr:nvSpPr>
      <xdr:spPr>
        <a:xfrm>
          <a:off x="14389744" y="6571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29227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4989175C-DA32-4063-9731-893161F0B5A7}"/>
            </a:ext>
          </a:extLst>
        </xdr:cNvPr>
        <xdr:cNvSpPr txBox="1"/>
      </xdr:nvSpPr>
      <xdr:spPr>
        <a:xfrm>
          <a:off x="13500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170959</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F60E7347-0623-4F26-8E46-924DC1D0F38B}"/>
            </a:ext>
          </a:extLst>
        </xdr:cNvPr>
        <xdr:cNvSpPr txBox="1"/>
      </xdr:nvSpPr>
      <xdr:spPr>
        <a:xfrm>
          <a:off x="12611744" y="6171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8FF779C3-4975-4346-8F29-BA2B4C2EF28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4AE5209F-A767-450A-A80D-38F4EAF31C7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AEB1E239-D893-4032-9BEF-054CF229355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8ABF7B66-171E-40CD-A615-E972B642381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3CD12D25-CF2D-400D-B15C-B5792C7299F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93B8A8D2-482A-4C6D-875D-FBEC674FDD8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FA47515B-1A64-44F0-BBF8-23FA3D3394A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91BB8715-DED7-44A4-A3D8-97C948145A9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6A7024EE-12EA-4ADE-B61B-10A8DAA2DEB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0E94AFBF-55F8-41EF-914C-ABB0518831E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2E7B126E-0BDB-4A5A-98A2-E345AF859F8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29D2B347-02FA-4181-9069-0EB53AB344E8}"/>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4F5F9D25-BA60-4965-8D06-67F74C2C309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583B23C7-1727-4F34-9297-B66269B82537}"/>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E752ADF6-E364-48F9-86B9-9DB9A81E4FEA}"/>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86F24307-10CD-4DB9-B937-43331A631ED7}"/>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27838C31-F9E0-4170-BAFC-85F6C149A953}"/>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D5AFB533-666B-4A2E-896A-AD8C84A9C3F4}"/>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9BB80FE7-0A5B-40DF-BB8E-88D55A4235D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851446B-C281-44A4-988B-1D4AFF704F5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4DE86AEF-A65D-4867-B3CF-4A194A15B01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DC9D2981-F06A-4A54-99E8-EF1A31E4DF97}"/>
            </a:ext>
          </a:extLst>
        </xdr:cNvPr>
        <xdr:cNvCxnSpPr/>
      </xdr:nvCxnSpPr>
      <xdr:spPr>
        <a:xfrm flipV="1">
          <a:off x="22160864" y="5731764"/>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F5796D6A-96A3-4B8B-91BE-0DC5043511DB}"/>
            </a:ext>
          </a:extLst>
        </xdr:cNvPr>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8CFF9815-84D0-419E-AF2C-197355F4A087}"/>
            </a:ext>
          </a:extLst>
        </xdr:cNvPr>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11AD3B4E-BD2C-4419-BB86-99482F173CBE}"/>
            </a:ext>
          </a:extLst>
        </xdr:cNvPr>
        <xdr:cNvSpPr txBox="1"/>
      </xdr:nvSpPr>
      <xdr:spPr>
        <a:xfrm>
          <a:off x="22199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3FE66DC1-C318-407E-9C6B-5CEFFDFBB91E}"/>
            </a:ext>
          </a:extLst>
        </xdr:cNvPr>
        <xdr:cNvCxnSpPr/>
      </xdr:nvCxnSpPr>
      <xdr:spPr>
        <a:xfrm>
          <a:off x="22072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11679D32-8E8A-44AF-B4FC-3D64D8191DF6}"/>
            </a:ext>
          </a:extLst>
        </xdr:cNvPr>
        <xdr:cNvSpPr txBox="1"/>
      </xdr:nvSpPr>
      <xdr:spPr>
        <a:xfrm>
          <a:off x="22199600" y="663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316F6688-47D8-4D18-813D-5D809F3CF842}"/>
            </a:ext>
          </a:extLst>
        </xdr:cNvPr>
        <xdr:cNvSpPr/>
      </xdr:nvSpPr>
      <xdr:spPr>
        <a:xfrm>
          <a:off x="221107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92584310-ED40-4C5C-9A07-ED5D4EAF59EF}"/>
            </a:ext>
          </a:extLst>
        </xdr:cNvPr>
        <xdr:cNvSpPr/>
      </xdr:nvSpPr>
      <xdr:spPr>
        <a:xfrm>
          <a:off x="212725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0B0D0BE7-49F6-42A7-94D0-A632D5E3D591}"/>
            </a:ext>
          </a:extLst>
        </xdr:cNvPr>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6F7DC44B-45C2-45FC-97F1-D9F6B8D7B59E}"/>
            </a:ext>
          </a:extLst>
        </xdr:cNvPr>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9E77E9D9-FC60-4F50-BC06-5BF9D5C67F90}"/>
            </a:ext>
          </a:extLst>
        </xdr:cNvPr>
        <xdr:cNvSpPr/>
      </xdr:nvSpPr>
      <xdr:spPr>
        <a:xfrm>
          <a:off x="18605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C413103-A506-4AA2-AB90-86C1D032BDF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4DE10168-794C-46F9-ADFA-8488363B540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51520CFE-A9E9-4900-BD5E-5B19262C515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7AF351FC-3AB9-4E00-83B1-5995E89F81B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71893936-DE6D-4917-8643-C6E51A37906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164846</xdr:rowOff>
    </xdr:from>
    <xdr:to>
      <xdr:col>116</xdr:col>
      <xdr:colOff>114300</xdr:colOff>
      <xdr:row>40</xdr:row>
      <xdr:rowOff>94996</xdr:rowOff>
    </xdr:to>
    <xdr:sp macro="" textlink="">
      <xdr:nvSpPr>
        <xdr:cNvPr id="490" name="楕円 489">
          <a:extLst>
            <a:ext uri="{FF2B5EF4-FFF2-40B4-BE49-F238E27FC236}">
              <a16:creationId xmlns:a16="http://schemas.microsoft.com/office/drawing/2014/main" id="{7BC8C345-1B77-421A-97C5-C9DD3EA42768}"/>
            </a:ext>
          </a:extLst>
        </xdr:cNvPr>
        <xdr:cNvSpPr/>
      </xdr:nvSpPr>
      <xdr:spPr>
        <a:xfrm>
          <a:off x="22110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143273</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BA9223D6-7BD1-41AD-9125-7892F288DEC5}"/>
            </a:ext>
          </a:extLst>
        </xdr:cNvPr>
        <xdr:cNvSpPr txBox="1"/>
      </xdr:nvSpPr>
      <xdr:spPr>
        <a:xfrm>
          <a:off x="22199600" y="682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169418</xdr:rowOff>
    </xdr:from>
    <xdr:to>
      <xdr:col>112</xdr:col>
      <xdr:colOff>38100</xdr:colOff>
      <xdr:row>40</xdr:row>
      <xdr:rowOff>99568</xdr:rowOff>
    </xdr:to>
    <xdr:sp macro="" textlink="">
      <xdr:nvSpPr>
        <xdr:cNvPr id="492" name="楕円 491">
          <a:extLst>
            <a:ext uri="{FF2B5EF4-FFF2-40B4-BE49-F238E27FC236}">
              <a16:creationId xmlns:a16="http://schemas.microsoft.com/office/drawing/2014/main" id="{34FE7777-8628-4379-AEB2-5C92F1714669}"/>
            </a:ext>
          </a:extLst>
        </xdr:cNvPr>
        <xdr:cNvSpPr/>
      </xdr:nvSpPr>
      <xdr:spPr>
        <a:xfrm>
          <a:off x="21272500" y="685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44196</xdr:rowOff>
    </xdr:from>
    <xdr:to>
      <xdr:col>116</xdr:col>
      <xdr:colOff>63500</xdr:colOff>
      <xdr:row>40</xdr:row>
      <xdr:rowOff>48768</xdr:rowOff>
    </xdr:to>
    <xdr:cxnSp macro="">
      <xdr:nvCxnSpPr>
        <xdr:cNvPr id="493" name="直線コネクタ 492">
          <a:extLst>
            <a:ext uri="{FF2B5EF4-FFF2-40B4-BE49-F238E27FC236}">
              <a16:creationId xmlns:a16="http://schemas.microsoft.com/office/drawing/2014/main" id="{F7413F47-2967-4681-A1D9-EF0D2BE86AE8}"/>
            </a:ext>
          </a:extLst>
        </xdr:cNvPr>
        <xdr:cNvCxnSpPr/>
      </xdr:nvCxnSpPr>
      <xdr:spPr>
        <a:xfrm flipV="1">
          <a:off x="21323300" y="69021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169418</xdr:rowOff>
    </xdr:from>
    <xdr:to>
      <xdr:col>107</xdr:col>
      <xdr:colOff>101600</xdr:colOff>
      <xdr:row>40</xdr:row>
      <xdr:rowOff>99568</xdr:rowOff>
    </xdr:to>
    <xdr:sp macro="" textlink="">
      <xdr:nvSpPr>
        <xdr:cNvPr id="494" name="楕円 493">
          <a:extLst>
            <a:ext uri="{FF2B5EF4-FFF2-40B4-BE49-F238E27FC236}">
              <a16:creationId xmlns:a16="http://schemas.microsoft.com/office/drawing/2014/main" id="{C5B8EE0C-C500-4178-B88E-FB48D66449DD}"/>
            </a:ext>
          </a:extLst>
        </xdr:cNvPr>
        <xdr:cNvSpPr/>
      </xdr:nvSpPr>
      <xdr:spPr>
        <a:xfrm>
          <a:off x="20383500" y="685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48768</xdr:rowOff>
    </xdr:from>
    <xdr:to>
      <xdr:col>111</xdr:col>
      <xdr:colOff>177800</xdr:colOff>
      <xdr:row>40</xdr:row>
      <xdr:rowOff>48768</xdr:rowOff>
    </xdr:to>
    <xdr:cxnSp macro="">
      <xdr:nvCxnSpPr>
        <xdr:cNvPr id="495" name="直線コネクタ 494">
          <a:extLst>
            <a:ext uri="{FF2B5EF4-FFF2-40B4-BE49-F238E27FC236}">
              <a16:creationId xmlns:a16="http://schemas.microsoft.com/office/drawing/2014/main" id="{32F25A82-4BCE-4B14-9D06-6C1BFCC3664A}"/>
            </a:ext>
          </a:extLst>
        </xdr:cNvPr>
        <xdr:cNvCxnSpPr/>
      </xdr:nvCxnSpPr>
      <xdr:spPr>
        <a:xfrm>
          <a:off x="20434300" y="69067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169418</xdr:rowOff>
    </xdr:from>
    <xdr:to>
      <xdr:col>102</xdr:col>
      <xdr:colOff>165100</xdr:colOff>
      <xdr:row>40</xdr:row>
      <xdr:rowOff>99568</xdr:rowOff>
    </xdr:to>
    <xdr:sp macro="" textlink="">
      <xdr:nvSpPr>
        <xdr:cNvPr id="496" name="楕円 495">
          <a:extLst>
            <a:ext uri="{FF2B5EF4-FFF2-40B4-BE49-F238E27FC236}">
              <a16:creationId xmlns:a16="http://schemas.microsoft.com/office/drawing/2014/main" id="{4AC8C686-94CE-4032-BBC9-9F504DDC177F}"/>
            </a:ext>
          </a:extLst>
        </xdr:cNvPr>
        <xdr:cNvSpPr/>
      </xdr:nvSpPr>
      <xdr:spPr>
        <a:xfrm>
          <a:off x="19494500" y="685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48768</xdr:rowOff>
    </xdr:from>
    <xdr:to>
      <xdr:col>107</xdr:col>
      <xdr:colOff>50800</xdr:colOff>
      <xdr:row>40</xdr:row>
      <xdr:rowOff>48768</xdr:rowOff>
    </xdr:to>
    <xdr:cxnSp macro="">
      <xdr:nvCxnSpPr>
        <xdr:cNvPr id="497" name="直線コネクタ 496">
          <a:extLst>
            <a:ext uri="{FF2B5EF4-FFF2-40B4-BE49-F238E27FC236}">
              <a16:creationId xmlns:a16="http://schemas.microsoft.com/office/drawing/2014/main" id="{45499094-3081-4DDF-98C8-C88C91C48A08}"/>
            </a:ext>
          </a:extLst>
        </xdr:cNvPr>
        <xdr:cNvCxnSpPr/>
      </xdr:nvCxnSpPr>
      <xdr:spPr>
        <a:xfrm>
          <a:off x="19545300" y="69067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169418</xdr:rowOff>
    </xdr:from>
    <xdr:to>
      <xdr:col>98</xdr:col>
      <xdr:colOff>38100</xdr:colOff>
      <xdr:row>40</xdr:row>
      <xdr:rowOff>99568</xdr:rowOff>
    </xdr:to>
    <xdr:sp macro="" textlink="">
      <xdr:nvSpPr>
        <xdr:cNvPr id="498" name="楕円 497">
          <a:extLst>
            <a:ext uri="{FF2B5EF4-FFF2-40B4-BE49-F238E27FC236}">
              <a16:creationId xmlns:a16="http://schemas.microsoft.com/office/drawing/2014/main" id="{6D682948-4D71-4824-9CA5-C80F4285E917}"/>
            </a:ext>
          </a:extLst>
        </xdr:cNvPr>
        <xdr:cNvSpPr/>
      </xdr:nvSpPr>
      <xdr:spPr>
        <a:xfrm>
          <a:off x="18605500" y="685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48768</xdr:rowOff>
    </xdr:from>
    <xdr:to>
      <xdr:col>102</xdr:col>
      <xdr:colOff>114300</xdr:colOff>
      <xdr:row>40</xdr:row>
      <xdr:rowOff>48768</xdr:rowOff>
    </xdr:to>
    <xdr:cxnSp macro="">
      <xdr:nvCxnSpPr>
        <xdr:cNvPr id="499" name="直線コネクタ 498">
          <a:extLst>
            <a:ext uri="{FF2B5EF4-FFF2-40B4-BE49-F238E27FC236}">
              <a16:creationId xmlns:a16="http://schemas.microsoft.com/office/drawing/2014/main" id="{0480F60A-439C-48A8-8CFB-1FA0B34C1BCF}"/>
            </a:ext>
          </a:extLst>
        </xdr:cNvPr>
        <xdr:cNvCxnSpPr/>
      </xdr:nvCxnSpPr>
      <xdr:spPr>
        <a:xfrm>
          <a:off x="18656300" y="69067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9E9A3DFB-16AA-43D1-A559-BC2D620EEE3E}"/>
            </a:ext>
          </a:extLst>
        </xdr:cNvPr>
        <xdr:cNvSpPr txBox="1"/>
      </xdr:nvSpPr>
      <xdr:spPr>
        <a:xfrm>
          <a:off x="21075727" y="656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57B074FD-39E9-4A35-B9E0-3A034D323886}"/>
            </a:ext>
          </a:extLst>
        </xdr:cNvPr>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FE873FAA-5BDC-4559-A3DE-149B0ED1819E}"/>
            </a:ext>
          </a:extLst>
        </xdr:cNvPr>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7CD9B21A-0BD3-417C-96BF-650178B68985}"/>
            </a:ext>
          </a:extLst>
        </xdr:cNvPr>
        <xdr:cNvSpPr txBox="1"/>
      </xdr:nvSpPr>
      <xdr:spPr>
        <a:xfrm>
          <a:off x="18421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90695</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F218C063-0BCE-4D0B-A22F-2ADF45472D53}"/>
            </a:ext>
          </a:extLst>
        </xdr:cNvPr>
        <xdr:cNvSpPr txBox="1"/>
      </xdr:nvSpPr>
      <xdr:spPr>
        <a:xfrm>
          <a:off x="210757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90695</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4FC0144F-B5C1-40ED-859D-0F6C3B68C461}"/>
            </a:ext>
          </a:extLst>
        </xdr:cNvPr>
        <xdr:cNvSpPr txBox="1"/>
      </xdr:nvSpPr>
      <xdr:spPr>
        <a:xfrm>
          <a:off x="20199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90695</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8241EFDC-CC7B-40AA-BE55-E3F9F2AAC98A}"/>
            </a:ext>
          </a:extLst>
        </xdr:cNvPr>
        <xdr:cNvSpPr txBox="1"/>
      </xdr:nvSpPr>
      <xdr:spPr>
        <a:xfrm>
          <a:off x="19310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90695</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49C0842E-742C-4B80-918E-0A74EFEA9F15}"/>
            </a:ext>
          </a:extLst>
        </xdr:cNvPr>
        <xdr:cNvSpPr txBox="1"/>
      </xdr:nvSpPr>
      <xdr:spPr>
        <a:xfrm>
          <a:off x="18421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4BE5B93C-5BBC-44EA-938D-F2D88CC1244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DC1B6261-8A85-4E48-A22C-F4E91AB990F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A91D50CF-1402-4C0F-9B34-3AC4D807B6B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48277FA8-11E4-40E1-BFDE-340D01F765C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CE88AA03-06B5-4FF6-B16D-12B05E0F475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353BA499-1D11-46AD-906B-DEE1FDB84A7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D3CA651E-5E13-49CC-BFCC-BA5EB010BC4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246BDA9D-8069-4358-A39F-998589B84A6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70922043-BDE3-4736-B4F5-4DDAEE1D0C3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6723AC20-5380-4E7A-AC5A-F4030A96CF1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D4E29235-01A8-4C2A-BE55-3D35E369ABEE}"/>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8962D32E-88F4-455B-A38F-80FF17AEA9B1}"/>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5915421A-20BA-4CF7-BEE0-0CDB26E37EB8}"/>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317F0D15-F9CE-4804-8BF6-AB786153486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BB80EBE7-A210-46B0-9E6D-6088E3453CE3}"/>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880DBBA4-AB5B-418D-9A8E-29483524DFE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83A1EFB3-EFEC-4FB6-8CAF-D15DCDE140EE}"/>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CCE0D32C-95BE-416D-A007-B949F9B7A76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5A5B4CF9-1BEB-48C4-BB95-B24091C3CD6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2C89D7F6-3C76-43A3-B4C9-2FEB32B1323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2E9DEBCE-49EE-4FE3-A4B8-AFB5133652F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201958A5-89B3-483E-9EF9-0F2011E6641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6CAD716D-4672-4B6D-8251-39088DC74D5B}"/>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BFD7D8F0-6586-4423-9DB6-B2BE129DFF0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C4F2B6B8-9D1B-4A20-8B22-5DEFAF8BE33C}"/>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D0333D11-0455-4006-9603-9204FD2B17F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995135E8-A8AE-4B83-B91C-4CA936B67C3B}"/>
            </a:ext>
          </a:extLst>
        </xdr:cNvPr>
        <xdr:cNvCxnSpPr/>
      </xdr:nvCxnSpPr>
      <xdr:spPr>
        <a:xfrm flipV="1">
          <a:off x="16318864" y="9467306"/>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CE4BE112-5AF8-48F3-BEAD-2A0A63231A29}"/>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D7183EF4-ABA7-47E4-B4C2-0B82A85E97F0}"/>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9FB03623-A742-43AA-A0FA-1BCC87643A6F}"/>
            </a:ext>
          </a:extLst>
        </xdr:cNvPr>
        <xdr:cNvSpPr txBox="1"/>
      </xdr:nvSpPr>
      <xdr:spPr>
        <a:xfrm>
          <a:off x="16357600" y="924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E209C24A-9A7B-46B3-87E9-39EAB594C2E9}"/>
            </a:ext>
          </a:extLst>
        </xdr:cNvPr>
        <xdr:cNvCxnSpPr/>
      </xdr:nvCxnSpPr>
      <xdr:spPr>
        <a:xfrm>
          <a:off x="16230600" y="946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9450B6F8-02E8-4027-A9A7-D543E53FCFFB}"/>
            </a:ext>
          </a:extLst>
        </xdr:cNvPr>
        <xdr:cNvSpPr txBox="1"/>
      </xdr:nvSpPr>
      <xdr:spPr>
        <a:xfrm>
          <a:off x="16357600" y="9999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92991950-29C9-4A04-8D43-F4E153435791}"/>
            </a:ext>
          </a:extLst>
        </xdr:cNvPr>
        <xdr:cNvSpPr/>
      </xdr:nvSpPr>
      <xdr:spPr>
        <a:xfrm>
          <a:off x="162687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6CD347F2-EE3C-4B5B-8C05-D8170DB07A85}"/>
            </a:ext>
          </a:extLst>
        </xdr:cNvPr>
        <xdr:cNvSpPr/>
      </xdr:nvSpPr>
      <xdr:spPr>
        <a:xfrm>
          <a:off x="15430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E1FC47BA-FFA3-475C-A252-E9705A444B07}"/>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897DEDED-C927-454F-A36E-A333337B3878}"/>
            </a:ext>
          </a:extLst>
        </xdr:cNvPr>
        <xdr:cNvSpPr/>
      </xdr:nvSpPr>
      <xdr:spPr>
        <a:xfrm>
          <a:off x="13652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57A0F392-ADE8-4B25-8896-DE4A80BD3BE8}"/>
            </a:ext>
          </a:extLst>
        </xdr:cNvPr>
        <xdr:cNvSpPr/>
      </xdr:nvSpPr>
      <xdr:spPr>
        <a:xfrm>
          <a:off x="12763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7A76B479-5FCF-40EB-9CE1-67A5CB15B02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73F7E3D-3B7D-4041-A5F4-B68255C960E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2D620C0-E69B-4504-8433-197577475DD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28598251-6B01-4B3D-A44C-6D31D906D80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4211B2CC-D3F6-49A6-A024-500A99EF1AC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104322</xdr:rowOff>
    </xdr:from>
    <xdr:to>
      <xdr:col>85</xdr:col>
      <xdr:colOff>177800</xdr:colOff>
      <xdr:row>62</xdr:row>
      <xdr:rowOff>34472</xdr:rowOff>
    </xdr:to>
    <xdr:sp macro="" textlink="">
      <xdr:nvSpPr>
        <xdr:cNvPr id="550" name="楕円 549">
          <a:extLst>
            <a:ext uri="{FF2B5EF4-FFF2-40B4-BE49-F238E27FC236}">
              <a16:creationId xmlns:a16="http://schemas.microsoft.com/office/drawing/2014/main" id="{2249CFDB-AC4C-404D-B6CC-AABB37905BC8}"/>
            </a:ext>
          </a:extLst>
        </xdr:cNvPr>
        <xdr:cNvSpPr/>
      </xdr:nvSpPr>
      <xdr:spPr>
        <a:xfrm>
          <a:off x="162687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82749</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83E69CBF-0C58-433F-84BD-AB4B6EEB2634}"/>
            </a:ext>
          </a:extLst>
        </xdr:cNvPr>
        <xdr:cNvSpPr txBox="1"/>
      </xdr:nvSpPr>
      <xdr:spPr>
        <a:xfrm>
          <a:off x="16357600"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130447</xdr:rowOff>
    </xdr:from>
    <xdr:to>
      <xdr:col>81</xdr:col>
      <xdr:colOff>101600</xdr:colOff>
      <xdr:row>62</xdr:row>
      <xdr:rowOff>60597</xdr:rowOff>
    </xdr:to>
    <xdr:sp macro="" textlink="">
      <xdr:nvSpPr>
        <xdr:cNvPr id="552" name="楕円 551">
          <a:extLst>
            <a:ext uri="{FF2B5EF4-FFF2-40B4-BE49-F238E27FC236}">
              <a16:creationId xmlns:a16="http://schemas.microsoft.com/office/drawing/2014/main" id="{386504E0-1625-40CB-8447-519FFEF7D3C4}"/>
            </a:ext>
          </a:extLst>
        </xdr:cNvPr>
        <xdr:cNvSpPr/>
      </xdr:nvSpPr>
      <xdr:spPr>
        <a:xfrm>
          <a:off x="15430500" y="105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155122</xdr:rowOff>
    </xdr:from>
    <xdr:to>
      <xdr:col>85</xdr:col>
      <xdr:colOff>127000</xdr:colOff>
      <xdr:row>62</xdr:row>
      <xdr:rowOff>9797</xdr:rowOff>
    </xdr:to>
    <xdr:cxnSp macro="">
      <xdr:nvCxnSpPr>
        <xdr:cNvPr id="553" name="直線コネクタ 552">
          <a:extLst>
            <a:ext uri="{FF2B5EF4-FFF2-40B4-BE49-F238E27FC236}">
              <a16:creationId xmlns:a16="http://schemas.microsoft.com/office/drawing/2014/main" id="{24884DA3-8E0A-4500-89FA-32919D0C6FB5}"/>
            </a:ext>
          </a:extLst>
        </xdr:cNvPr>
        <xdr:cNvCxnSpPr/>
      </xdr:nvCxnSpPr>
      <xdr:spPr>
        <a:xfrm flipV="1">
          <a:off x="15481300" y="10613572"/>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107587</xdr:rowOff>
    </xdr:from>
    <xdr:to>
      <xdr:col>76</xdr:col>
      <xdr:colOff>165100</xdr:colOff>
      <xdr:row>62</xdr:row>
      <xdr:rowOff>37737</xdr:rowOff>
    </xdr:to>
    <xdr:sp macro="" textlink="">
      <xdr:nvSpPr>
        <xdr:cNvPr id="554" name="楕円 553">
          <a:extLst>
            <a:ext uri="{FF2B5EF4-FFF2-40B4-BE49-F238E27FC236}">
              <a16:creationId xmlns:a16="http://schemas.microsoft.com/office/drawing/2014/main" id="{929230C3-24FC-49D6-A868-5AB064B38571}"/>
            </a:ext>
          </a:extLst>
        </xdr:cNvPr>
        <xdr:cNvSpPr/>
      </xdr:nvSpPr>
      <xdr:spPr>
        <a:xfrm>
          <a:off x="14541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158387</xdr:rowOff>
    </xdr:from>
    <xdr:to>
      <xdr:col>81</xdr:col>
      <xdr:colOff>50800</xdr:colOff>
      <xdr:row>62</xdr:row>
      <xdr:rowOff>9797</xdr:rowOff>
    </xdr:to>
    <xdr:cxnSp macro="">
      <xdr:nvCxnSpPr>
        <xdr:cNvPr id="555" name="直線コネクタ 554">
          <a:extLst>
            <a:ext uri="{FF2B5EF4-FFF2-40B4-BE49-F238E27FC236}">
              <a16:creationId xmlns:a16="http://schemas.microsoft.com/office/drawing/2014/main" id="{EBCFD0FF-1F72-45CF-830C-7709ECE62F4F}"/>
            </a:ext>
          </a:extLst>
        </xdr:cNvPr>
        <xdr:cNvCxnSpPr/>
      </xdr:nvCxnSpPr>
      <xdr:spPr>
        <a:xfrm>
          <a:off x="14592300" y="1061683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34109</xdr:rowOff>
    </xdr:from>
    <xdr:to>
      <xdr:col>72</xdr:col>
      <xdr:colOff>38100</xdr:colOff>
      <xdr:row>62</xdr:row>
      <xdr:rowOff>135709</xdr:rowOff>
    </xdr:to>
    <xdr:sp macro="" textlink="">
      <xdr:nvSpPr>
        <xdr:cNvPr id="556" name="楕円 555">
          <a:extLst>
            <a:ext uri="{FF2B5EF4-FFF2-40B4-BE49-F238E27FC236}">
              <a16:creationId xmlns:a16="http://schemas.microsoft.com/office/drawing/2014/main" id="{637B96F9-065C-431E-BF84-3F9F8A46D030}"/>
            </a:ext>
          </a:extLst>
        </xdr:cNvPr>
        <xdr:cNvSpPr/>
      </xdr:nvSpPr>
      <xdr:spPr>
        <a:xfrm>
          <a:off x="13652500" y="106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158387</xdr:rowOff>
    </xdr:from>
    <xdr:to>
      <xdr:col>76</xdr:col>
      <xdr:colOff>114300</xdr:colOff>
      <xdr:row>62</xdr:row>
      <xdr:rowOff>84909</xdr:rowOff>
    </xdr:to>
    <xdr:cxnSp macro="">
      <xdr:nvCxnSpPr>
        <xdr:cNvPr id="557" name="直線コネクタ 556">
          <a:extLst>
            <a:ext uri="{FF2B5EF4-FFF2-40B4-BE49-F238E27FC236}">
              <a16:creationId xmlns:a16="http://schemas.microsoft.com/office/drawing/2014/main" id="{A45FDBA8-AF1B-4C38-B298-CBBE897B9954}"/>
            </a:ext>
          </a:extLst>
        </xdr:cNvPr>
        <xdr:cNvCxnSpPr/>
      </xdr:nvCxnSpPr>
      <xdr:spPr>
        <a:xfrm flipV="1">
          <a:off x="13703300" y="1061683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30843</xdr:rowOff>
    </xdr:from>
    <xdr:to>
      <xdr:col>67</xdr:col>
      <xdr:colOff>101600</xdr:colOff>
      <xdr:row>62</xdr:row>
      <xdr:rowOff>132443</xdr:rowOff>
    </xdr:to>
    <xdr:sp macro="" textlink="">
      <xdr:nvSpPr>
        <xdr:cNvPr id="558" name="楕円 557">
          <a:extLst>
            <a:ext uri="{FF2B5EF4-FFF2-40B4-BE49-F238E27FC236}">
              <a16:creationId xmlns:a16="http://schemas.microsoft.com/office/drawing/2014/main" id="{80C51D60-EDEE-46B1-BFE1-68B57C60CA3E}"/>
            </a:ext>
          </a:extLst>
        </xdr:cNvPr>
        <xdr:cNvSpPr/>
      </xdr:nvSpPr>
      <xdr:spPr>
        <a:xfrm>
          <a:off x="12763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81643</xdr:rowOff>
    </xdr:from>
    <xdr:to>
      <xdr:col>71</xdr:col>
      <xdr:colOff>177800</xdr:colOff>
      <xdr:row>62</xdr:row>
      <xdr:rowOff>84909</xdr:rowOff>
    </xdr:to>
    <xdr:cxnSp macro="">
      <xdr:nvCxnSpPr>
        <xdr:cNvPr id="559" name="直線コネクタ 558">
          <a:extLst>
            <a:ext uri="{FF2B5EF4-FFF2-40B4-BE49-F238E27FC236}">
              <a16:creationId xmlns:a16="http://schemas.microsoft.com/office/drawing/2014/main" id="{B53AC3C9-FF35-4367-90E7-A4E59C2B100B}"/>
            </a:ext>
          </a:extLst>
        </xdr:cNvPr>
        <xdr:cNvCxnSpPr/>
      </xdr:nvCxnSpPr>
      <xdr:spPr>
        <a:xfrm>
          <a:off x="12814300" y="1071154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ED099C16-A6A5-4947-92D9-172EEF60879C}"/>
            </a:ext>
          </a:extLst>
        </xdr:cNvPr>
        <xdr:cNvSpPr txBox="1"/>
      </xdr:nvSpPr>
      <xdr:spPr>
        <a:xfrm>
          <a:off x="15266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1" name="n_2aveValue【学校施設】&#10;有形固定資産減価償却率">
          <a:extLst>
            <a:ext uri="{FF2B5EF4-FFF2-40B4-BE49-F238E27FC236}">
              <a16:creationId xmlns:a16="http://schemas.microsoft.com/office/drawing/2014/main" id="{E8214008-B259-426E-A197-DCE9A9EFA2EF}"/>
            </a:ext>
          </a:extLst>
        </xdr:cNvPr>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B400AFD0-15D0-4893-953E-F10D12153163}"/>
            </a:ext>
          </a:extLst>
        </xdr:cNvPr>
        <xdr:cNvSpPr txBox="1"/>
      </xdr:nvSpPr>
      <xdr:spPr>
        <a:xfrm>
          <a:off x="13500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D3FB8DE5-8F2F-4C0E-92D5-E07A7CC5A5FC}"/>
            </a:ext>
          </a:extLst>
        </xdr:cNvPr>
        <xdr:cNvSpPr txBox="1"/>
      </xdr:nvSpPr>
      <xdr:spPr>
        <a:xfrm>
          <a:off x="126117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51724</xdr:rowOff>
    </xdr:from>
    <xdr:ext cx="405111" cy="259045"/>
    <xdr:sp macro="" textlink="">
      <xdr:nvSpPr>
        <xdr:cNvPr id="564" name="n_1mainValue【学校施設】&#10;有形固定資産減価償却率">
          <a:extLst>
            <a:ext uri="{FF2B5EF4-FFF2-40B4-BE49-F238E27FC236}">
              <a16:creationId xmlns:a16="http://schemas.microsoft.com/office/drawing/2014/main" id="{BC0BD00A-E7E4-44A6-9BB4-C5FE9EE4BB09}"/>
            </a:ext>
          </a:extLst>
        </xdr:cNvPr>
        <xdr:cNvSpPr txBox="1"/>
      </xdr:nvSpPr>
      <xdr:spPr>
        <a:xfrm>
          <a:off x="15266044" y="106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28864</xdr:rowOff>
    </xdr:from>
    <xdr:ext cx="405111" cy="259045"/>
    <xdr:sp macro="" textlink="">
      <xdr:nvSpPr>
        <xdr:cNvPr id="565" name="n_2mainValue【学校施設】&#10;有形固定資産減価償却率">
          <a:extLst>
            <a:ext uri="{FF2B5EF4-FFF2-40B4-BE49-F238E27FC236}">
              <a16:creationId xmlns:a16="http://schemas.microsoft.com/office/drawing/2014/main" id="{FB2CF115-238D-4129-82B8-3C8C9B691679}"/>
            </a:ext>
          </a:extLst>
        </xdr:cNvPr>
        <xdr:cNvSpPr txBox="1"/>
      </xdr:nvSpPr>
      <xdr:spPr>
        <a:xfrm>
          <a:off x="14389744" y="106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126836</xdr:rowOff>
    </xdr:from>
    <xdr:ext cx="405111" cy="259045"/>
    <xdr:sp macro="" textlink="">
      <xdr:nvSpPr>
        <xdr:cNvPr id="566" name="n_3mainValue【学校施設】&#10;有形固定資産減価償却率">
          <a:extLst>
            <a:ext uri="{FF2B5EF4-FFF2-40B4-BE49-F238E27FC236}">
              <a16:creationId xmlns:a16="http://schemas.microsoft.com/office/drawing/2014/main" id="{B7E16C8C-F738-428D-A06B-6EFCAFFC090C}"/>
            </a:ext>
          </a:extLst>
        </xdr:cNvPr>
        <xdr:cNvSpPr txBox="1"/>
      </xdr:nvSpPr>
      <xdr:spPr>
        <a:xfrm>
          <a:off x="13500744" y="10756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123570</xdr:rowOff>
    </xdr:from>
    <xdr:ext cx="405111" cy="259045"/>
    <xdr:sp macro="" textlink="">
      <xdr:nvSpPr>
        <xdr:cNvPr id="567" name="n_4mainValue【学校施設】&#10;有形固定資産減価償却率">
          <a:extLst>
            <a:ext uri="{FF2B5EF4-FFF2-40B4-BE49-F238E27FC236}">
              <a16:creationId xmlns:a16="http://schemas.microsoft.com/office/drawing/2014/main" id="{64539E46-CA63-434E-A57F-3220065A6344}"/>
            </a:ext>
          </a:extLst>
        </xdr:cNvPr>
        <xdr:cNvSpPr txBox="1"/>
      </xdr:nvSpPr>
      <xdr:spPr>
        <a:xfrm>
          <a:off x="12611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F56EF337-5DCA-4E9B-81A4-EE4F9FC625A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B67E9F4E-DAAA-4A39-85B5-B92C76DAC70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DA8EBCA4-84E7-47A6-A4CA-F16420D7F17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E868AF49-C2B6-49F8-B86C-504A5A7D658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FB988A14-B8FE-40D5-B5AB-32A58E14B88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C9386314-BAA5-4980-BA50-E12F55DE573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3CC10CE8-BD2F-452E-8FC9-12077D6F854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27C46DB8-9D82-4253-B0CD-D7BF34A25A3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D39576F2-990C-419C-B1E3-0C1E5BB0B90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18C2F315-E8E1-435B-867B-B1C1BF7E7EE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C09C7281-3D52-4955-9459-7EEC701154A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7CC72986-06FA-4CDF-8104-A441F17D6CA9}"/>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F042F9E4-3DBF-4C2A-9E1C-0921EB26A36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0F8B776F-39C8-41E2-B895-111BEE204E64}"/>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31CDBC0F-7F84-4553-A661-891AD54CA345}"/>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2F23C74E-67AC-43F7-96B8-118B5AD0B012}"/>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4276A13C-51C1-4946-930F-88D1B34B8A07}"/>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E75860DD-5BA4-4AC1-AC62-4D37D4EB7D3D}"/>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3D0C3002-9A9D-49AA-B6F1-E9E16E59F1C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BEB52CCF-1D55-4132-8309-2A4B274F5E3C}"/>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76FE0B04-915C-476A-A129-F785341AAAD5}"/>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C96F0F85-696E-4191-842B-B3D94CCE7704}"/>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F0F4754D-FE02-4594-8A61-1E33483322F2}"/>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48E52FC3-1C07-4795-8AC6-EB9E7961D4C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8D5692A5-498A-4BE2-9A67-FAF471333B9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2B6A71E2-D6B1-4A6A-9BBD-C57DB289D01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BAC93D64-2BB9-407E-92C6-31C35DEE2B22}"/>
            </a:ext>
          </a:extLst>
        </xdr:cNvPr>
        <xdr:cNvCxnSpPr/>
      </xdr:nvCxnSpPr>
      <xdr:spPr>
        <a:xfrm flipV="1">
          <a:off x="22160864" y="9646920"/>
          <a:ext cx="0" cy="140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97277942-6287-4531-916E-14916C1E28D2}"/>
            </a:ext>
          </a:extLst>
        </xdr:cNvPr>
        <xdr:cNvSpPr txBox="1"/>
      </xdr:nvSpPr>
      <xdr:spPr>
        <a:xfrm>
          <a:off x="22199600" y="1105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F3DE758E-2420-4043-8DEC-48FC4D76DFA5}"/>
            </a:ext>
          </a:extLst>
        </xdr:cNvPr>
        <xdr:cNvCxnSpPr/>
      </xdr:nvCxnSpPr>
      <xdr:spPr>
        <a:xfrm>
          <a:off x="22072600" y="11050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7C5053D1-19E2-4DA7-995C-CCDF4C7E582F}"/>
            </a:ext>
          </a:extLst>
        </xdr:cNvPr>
        <xdr:cNvSpPr txBox="1"/>
      </xdr:nvSpPr>
      <xdr:spPr>
        <a:xfrm>
          <a:off x="22199600" y="942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4950DF91-46ED-45C5-8290-D6524150D94E}"/>
            </a:ext>
          </a:extLst>
        </xdr:cNvPr>
        <xdr:cNvCxnSpPr/>
      </xdr:nvCxnSpPr>
      <xdr:spPr>
        <a:xfrm>
          <a:off x="22072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9" name="【学校施設】&#10;一人当たり面積平均値テキスト">
          <a:extLst>
            <a:ext uri="{FF2B5EF4-FFF2-40B4-BE49-F238E27FC236}">
              <a16:creationId xmlns:a16="http://schemas.microsoft.com/office/drawing/2014/main" id="{D3BCADEC-6D00-4DEA-8A19-43F55E3AB565}"/>
            </a:ext>
          </a:extLst>
        </xdr:cNvPr>
        <xdr:cNvSpPr txBox="1"/>
      </xdr:nvSpPr>
      <xdr:spPr>
        <a:xfrm>
          <a:off x="22199600" y="1059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3F52BC9D-E359-4ABE-B8E4-DC079A5A750B}"/>
            </a:ext>
          </a:extLst>
        </xdr:cNvPr>
        <xdr:cNvSpPr/>
      </xdr:nvSpPr>
      <xdr:spPr>
        <a:xfrm>
          <a:off x="221107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0CDC869A-74B1-4FD7-A615-622F8FFBBC9B}"/>
            </a:ext>
          </a:extLst>
        </xdr:cNvPr>
        <xdr:cNvSpPr/>
      </xdr:nvSpPr>
      <xdr:spPr>
        <a:xfrm>
          <a:off x="21272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49107930-4BD3-4519-ABBC-6C409945DFCA}"/>
            </a:ext>
          </a:extLst>
        </xdr:cNvPr>
        <xdr:cNvSpPr/>
      </xdr:nvSpPr>
      <xdr:spPr>
        <a:xfrm>
          <a:off x="20383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1BE7048E-2EE0-49B3-80C8-F97B3A751C85}"/>
            </a:ext>
          </a:extLst>
        </xdr:cNvPr>
        <xdr:cNvSpPr/>
      </xdr:nvSpPr>
      <xdr:spPr>
        <a:xfrm>
          <a:off x="19494500" y="1076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BC31258C-2EE9-468A-94E8-977CA5FFBC0D}"/>
            </a:ext>
          </a:extLst>
        </xdr:cNvPr>
        <xdr:cNvSpPr/>
      </xdr:nvSpPr>
      <xdr:spPr>
        <a:xfrm>
          <a:off x="18605500" y="1075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3E04E683-DC79-4C97-84EF-42822072786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B3A2EA5F-6141-4F74-A9DC-EBF601752E6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200EF984-C365-4421-915B-8608C2CC923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B6DD6AD2-ADC3-4982-AA8A-1CE09341F9B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F71BC448-8584-4978-A4DB-E55DD14D0CA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137523</xdr:rowOff>
    </xdr:from>
    <xdr:to>
      <xdr:col>116</xdr:col>
      <xdr:colOff>114300</xdr:colOff>
      <xdr:row>63</xdr:row>
      <xdr:rowOff>67673</xdr:rowOff>
    </xdr:to>
    <xdr:sp macro="" textlink="">
      <xdr:nvSpPr>
        <xdr:cNvPr id="610" name="楕円 609">
          <a:extLst>
            <a:ext uri="{FF2B5EF4-FFF2-40B4-BE49-F238E27FC236}">
              <a16:creationId xmlns:a16="http://schemas.microsoft.com/office/drawing/2014/main" id="{D04C1C8E-96C9-44DC-8030-7B0187AE296C}"/>
            </a:ext>
          </a:extLst>
        </xdr:cNvPr>
        <xdr:cNvSpPr/>
      </xdr:nvSpPr>
      <xdr:spPr>
        <a:xfrm>
          <a:off x="22110700" y="1076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115950</xdr:rowOff>
    </xdr:from>
    <xdr:ext cx="469744" cy="259045"/>
    <xdr:sp macro="" textlink="">
      <xdr:nvSpPr>
        <xdr:cNvPr id="611" name="【学校施設】&#10;一人当たり面積該当値テキスト">
          <a:extLst>
            <a:ext uri="{FF2B5EF4-FFF2-40B4-BE49-F238E27FC236}">
              <a16:creationId xmlns:a16="http://schemas.microsoft.com/office/drawing/2014/main" id="{7F1902C9-62CA-4B99-A755-B56A59849F2E}"/>
            </a:ext>
          </a:extLst>
        </xdr:cNvPr>
        <xdr:cNvSpPr txBox="1"/>
      </xdr:nvSpPr>
      <xdr:spPr>
        <a:xfrm>
          <a:off x="22199600" y="10745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134257</xdr:rowOff>
    </xdr:from>
    <xdr:to>
      <xdr:col>112</xdr:col>
      <xdr:colOff>38100</xdr:colOff>
      <xdr:row>63</xdr:row>
      <xdr:rowOff>64407</xdr:rowOff>
    </xdr:to>
    <xdr:sp macro="" textlink="">
      <xdr:nvSpPr>
        <xdr:cNvPr id="612" name="楕円 611">
          <a:extLst>
            <a:ext uri="{FF2B5EF4-FFF2-40B4-BE49-F238E27FC236}">
              <a16:creationId xmlns:a16="http://schemas.microsoft.com/office/drawing/2014/main" id="{65010E74-6417-4055-9788-8D5EEC267A06}"/>
            </a:ext>
          </a:extLst>
        </xdr:cNvPr>
        <xdr:cNvSpPr/>
      </xdr:nvSpPr>
      <xdr:spPr>
        <a:xfrm>
          <a:off x="21272500" y="1076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13607</xdr:rowOff>
    </xdr:from>
    <xdr:to>
      <xdr:col>116</xdr:col>
      <xdr:colOff>63500</xdr:colOff>
      <xdr:row>63</xdr:row>
      <xdr:rowOff>16873</xdr:rowOff>
    </xdr:to>
    <xdr:cxnSp macro="">
      <xdr:nvCxnSpPr>
        <xdr:cNvPr id="613" name="直線コネクタ 612">
          <a:extLst>
            <a:ext uri="{FF2B5EF4-FFF2-40B4-BE49-F238E27FC236}">
              <a16:creationId xmlns:a16="http://schemas.microsoft.com/office/drawing/2014/main" id="{586A0AC2-2A0C-4AFD-8DCF-CF04D0B7A007}"/>
            </a:ext>
          </a:extLst>
        </xdr:cNvPr>
        <xdr:cNvCxnSpPr/>
      </xdr:nvCxnSpPr>
      <xdr:spPr>
        <a:xfrm>
          <a:off x="21323300" y="1081495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129903</xdr:rowOff>
    </xdr:from>
    <xdr:to>
      <xdr:col>107</xdr:col>
      <xdr:colOff>101600</xdr:colOff>
      <xdr:row>63</xdr:row>
      <xdr:rowOff>60053</xdr:rowOff>
    </xdr:to>
    <xdr:sp macro="" textlink="">
      <xdr:nvSpPr>
        <xdr:cNvPr id="614" name="楕円 613">
          <a:extLst>
            <a:ext uri="{FF2B5EF4-FFF2-40B4-BE49-F238E27FC236}">
              <a16:creationId xmlns:a16="http://schemas.microsoft.com/office/drawing/2014/main" id="{FD8536C6-6662-42C1-AEB0-FA6D53CF17F2}"/>
            </a:ext>
          </a:extLst>
        </xdr:cNvPr>
        <xdr:cNvSpPr/>
      </xdr:nvSpPr>
      <xdr:spPr>
        <a:xfrm>
          <a:off x="20383500" y="1075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9253</xdr:rowOff>
    </xdr:from>
    <xdr:to>
      <xdr:col>111</xdr:col>
      <xdr:colOff>177800</xdr:colOff>
      <xdr:row>63</xdr:row>
      <xdr:rowOff>13607</xdr:rowOff>
    </xdr:to>
    <xdr:cxnSp macro="">
      <xdr:nvCxnSpPr>
        <xdr:cNvPr id="615" name="直線コネクタ 614">
          <a:extLst>
            <a:ext uri="{FF2B5EF4-FFF2-40B4-BE49-F238E27FC236}">
              <a16:creationId xmlns:a16="http://schemas.microsoft.com/office/drawing/2014/main" id="{EB41501B-D4AC-45C7-B864-31C215ECEF5C}"/>
            </a:ext>
          </a:extLst>
        </xdr:cNvPr>
        <xdr:cNvCxnSpPr/>
      </xdr:nvCxnSpPr>
      <xdr:spPr>
        <a:xfrm>
          <a:off x="20434300" y="10810603"/>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151674</xdr:rowOff>
    </xdr:from>
    <xdr:to>
      <xdr:col>102</xdr:col>
      <xdr:colOff>165100</xdr:colOff>
      <xdr:row>63</xdr:row>
      <xdr:rowOff>81824</xdr:rowOff>
    </xdr:to>
    <xdr:sp macro="" textlink="">
      <xdr:nvSpPr>
        <xdr:cNvPr id="616" name="楕円 615">
          <a:extLst>
            <a:ext uri="{FF2B5EF4-FFF2-40B4-BE49-F238E27FC236}">
              <a16:creationId xmlns:a16="http://schemas.microsoft.com/office/drawing/2014/main" id="{B8FA24E6-1F7B-44CB-BFD7-81583E25E8D2}"/>
            </a:ext>
          </a:extLst>
        </xdr:cNvPr>
        <xdr:cNvSpPr/>
      </xdr:nvSpPr>
      <xdr:spPr>
        <a:xfrm>
          <a:off x="19494500" y="1078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9253</xdr:rowOff>
    </xdr:from>
    <xdr:to>
      <xdr:col>107</xdr:col>
      <xdr:colOff>50800</xdr:colOff>
      <xdr:row>63</xdr:row>
      <xdr:rowOff>31024</xdr:rowOff>
    </xdr:to>
    <xdr:cxnSp macro="">
      <xdr:nvCxnSpPr>
        <xdr:cNvPr id="617" name="直線コネクタ 616">
          <a:extLst>
            <a:ext uri="{FF2B5EF4-FFF2-40B4-BE49-F238E27FC236}">
              <a16:creationId xmlns:a16="http://schemas.microsoft.com/office/drawing/2014/main" id="{BBD8BD29-910A-4478-B8E5-9FBA7E83865C}"/>
            </a:ext>
          </a:extLst>
        </xdr:cNvPr>
        <xdr:cNvCxnSpPr/>
      </xdr:nvCxnSpPr>
      <xdr:spPr>
        <a:xfrm flipV="1">
          <a:off x="19545300" y="1081060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148409</xdr:rowOff>
    </xdr:from>
    <xdr:to>
      <xdr:col>98</xdr:col>
      <xdr:colOff>38100</xdr:colOff>
      <xdr:row>63</xdr:row>
      <xdr:rowOff>78559</xdr:rowOff>
    </xdr:to>
    <xdr:sp macro="" textlink="">
      <xdr:nvSpPr>
        <xdr:cNvPr id="618" name="楕円 617">
          <a:extLst>
            <a:ext uri="{FF2B5EF4-FFF2-40B4-BE49-F238E27FC236}">
              <a16:creationId xmlns:a16="http://schemas.microsoft.com/office/drawing/2014/main" id="{B89BB276-E3D2-4DAA-BE71-5205725E1A5D}"/>
            </a:ext>
          </a:extLst>
        </xdr:cNvPr>
        <xdr:cNvSpPr/>
      </xdr:nvSpPr>
      <xdr:spPr>
        <a:xfrm>
          <a:off x="18605500" y="1077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27759</xdr:rowOff>
    </xdr:from>
    <xdr:to>
      <xdr:col>102</xdr:col>
      <xdr:colOff>114300</xdr:colOff>
      <xdr:row>63</xdr:row>
      <xdr:rowOff>31024</xdr:rowOff>
    </xdr:to>
    <xdr:cxnSp macro="">
      <xdr:nvCxnSpPr>
        <xdr:cNvPr id="619" name="直線コネクタ 618">
          <a:extLst>
            <a:ext uri="{FF2B5EF4-FFF2-40B4-BE49-F238E27FC236}">
              <a16:creationId xmlns:a16="http://schemas.microsoft.com/office/drawing/2014/main" id="{B8C9BB8F-DB6B-4D08-BEE5-3A7DEC6AEDA5}"/>
            </a:ext>
          </a:extLst>
        </xdr:cNvPr>
        <xdr:cNvCxnSpPr/>
      </xdr:nvCxnSpPr>
      <xdr:spPr>
        <a:xfrm>
          <a:off x="18656300" y="1082910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20" name="n_1aveValue【学校施設】&#10;一人当たり面積">
          <a:extLst>
            <a:ext uri="{FF2B5EF4-FFF2-40B4-BE49-F238E27FC236}">
              <a16:creationId xmlns:a16="http://schemas.microsoft.com/office/drawing/2014/main" id="{83D94165-CE75-47AC-80A6-F522FDEDF388}"/>
            </a:ext>
          </a:extLst>
        </xdr:cNvPr>
        <xdr:cNvSpPr txBox="1"/>
      </xdr:nvSpPr>
      <xdr:spPr>
        <a:xfrm>
          <a:off x="210757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21" name="n_2aveValue【学校施設】&#10;一人当たり面積">
          <a:extLst>
            <a:ext uri="{FF2B5EF4-FFF2-40B4-BE49-F238E27FC236}">
              <a16:creationId xmlns:a16="http://schemas.microsoft.com/office/drawing/2014/main" id="{3580D16A-2C66-449D-AF1B-3AF05082DCE1}"/>
            </a:ext>
          </a:extLst>
        </xdr:cNvPr>
        <xdr:cNvSpPr txBox="1"/>
      </xdr:nvSpPr>
      <xdr:spPr>
        <a:xfrm>
          <a:off x="20199427" y="1053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2" name="n_3aveValue【学校施設】&#10;一人当たり面積">
          <a:extLst>
            <a:ext uri="{FF2B5EF4-FFF2-40B4-BE49-F238E27FC236}">
              <a16:creationId xmlns:a16="http://schemas.microsoft.com/office/drawing/2014/main" id="{3BD5E1D5-E5EF-4F2A-98DF-9E322D7BE05A}"/>
            </a:ext>
          </a:extLst>
        </xdr:cNvPr>
        <xdr:cNvSpPr txBox="1"/>
      </xdr:nvSpPr>
      <xdr:spPr>
        <a:xfrm>
          <a:off x="19310427" y="1054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CF6E596D-D211-423D-8DFD-71238E36BEA3}"/>
            </a:ext>
          </a:extLst>
        </xdr:cNvPr>
        <xdr:cNvSpPr txBox="1"/>
      </xdr:nvSpPr>
      <xdr:spPr>
        <a:xfrm>
          <a:off x="18421427" y="1052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55534</xdr:rowOff>
    </xdr:from>
    <xdr:ext cx="469744" cy="259045"/>
    <xdr:sp macro="" textlink="">
      <xdr:nvSpPr>
        <xdr:cNvPr id="624" name="n_1mainValue【学校施設】&#10;一人当たり面積">
          <a:extLst>
            <a:ext uri="{FF2B5EF4-FFF2-40B4-BE49-F238E27FC236}">
              <a16:creationId xmlns:a16="http://schemas.microsoft.com/office/drawing/2014/main" id="{4740D464-640C-4342-8F00-34D8039464E1}"/>
            </a:ext>
          </a:extLst>
        </xdr:cNvPr>
        <xdr:cNvSpPr txBox="1"/>
      </xdr:nvSpPr>
      <xdr:spPr>
        <a:xfrm>
          <a:off x="21075727" y="1085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51180</xdr:rowOff>
    </xdr:from>
    <xdr:ext cx="469744" cy="259045"/>
    <xdr:sp macro="" textlink="">
      <xdr:nvSpPr>
        <xdr:cNvPr id="625" name="n_2mainValue【学校施設】&#10;一人当たり面積">
          <a:extLst>
            <a:ext uri="{FF2B5EF4-FFF2-40B4-BE49-F238E27FC236}">
              <a16:creationId xmlns:a16="http://schemas.microsoft.com/office/drawing/2014/main" id="{B9F1ED8E-37E8-439D-AD02-A8BD90DF49DD}"/>
            </a:ext>
          </a:extLst>
        </xdr:cNvPr>
        <xdr:cNvSpPr txBox="1"/>
      </xdr:nvSpPr>
      <xdr:spPr>
        <a:xfrm>
          <a:off x="20199427" y="10852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72951</xdr:rowOff>
    </xdr:from>
    <xdr:ext cx="469744" cy="259045"/>
    <xdr:sp macro="" textlink="">
      <xdr:nvSpPr>
        <xdr:cNvPr id="626" name="n_3mainValue【学校施設】&#10;一人当たり面積">
          <a:extLst>
            <a:ext uri="{FF2B5EF4-FFF2-40B4-BE49-F238E27FC236}">
              <a16:creationId xmlns:a16="http://schemas.microsoft.com/office/drawing/2014/main" id="{C6B572F3-4425-498B-9BE8-B1C7C6487996}"/>
            </a:ext>
          </a:extLst>
        </xdr:cNvPr>
        <xdr:cNvSpPr txBox="1"/>
      </xdr:nvSpPr>
      <xdr:spPr>
        <a:xfrm>
          <a:off x="19310427" y="10874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69686</xdr:rowOff>
    </xdr:from>
    <xdr:ext cx="469744" cy="259045"/>
    <xdr:sp macro="" textlink="">
      <xdr:nvSpPr>
        <xdr:cNvPr id="627" name="n_4mainValue【学校施設】&#10;一人当たり面積">
          <a:extLst>
            <a:ext uri="{FF2B5EF4-FFF2-40B4-BE49-F238E27FC236}">
              <a16:creationId xmlns:a16="http://schemas.microsoft.com/office/drawing/2014/main" id="{8D446172-49DF-473E-94F1-442DBED18944}"/>
            </a:ext>
          </a:extLst>
        </xdr:cNvPr>
        <xdr:cNvSpPr txBox="1"/>
      </xdr:nvSpPr>
      <xdr:spPr>
        <a:xfrm>
          <a:off x="18421427" y="1087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8BF3EE9A-2173-403B-AAA1-A48334DDC35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D7FC9085-BF27-45CE-B8C1-AB4C14DD094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B7876934-C482-4BE4-AB90-6481886A87A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6807225B-DCB4-4F28-AC5F-A305016D122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E8A3BEFD-9264-489D-8831-A7C8C2754D0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64A173C3-5518-42AD-AC93-B626714E69D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01E9A125-D8ED-4C36-A161-8B175E8DF15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F3189548-C779-4251-B786-1344A71E6D0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3C118367-42B3-48B5-9262-317043AC531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D5367A75-8510-4664-85B1-FA0096D0753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8F7221CB-CD2D-4AE2-B620-C8350AFEDB9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2F4803D0-76E2-4257-9D1C-D8CFC9F559D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9E8F3B4A-41F4-4CB5-A2FA-7506DCEB966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50BE02B3-C572-451A-8133-403107DAF8E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B1D17668-18FA-46B2-8ED3-F36D82564F9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943B25A8-C021-44A7-95DB-123F3FD11CA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6F9A1356-9D21-416D-AFB2-BF0132876AF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153E9071-86C9-4029-A6C0-EDAB510B9849}"/>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6F5990C1-6679-496C-B081-50D0CAA3543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1F5F52F1-15D6-4E85-BB9A-44CE166DDD3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EDD08D8F-B99A-447B-94CF-8D7EC94F228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F662AEF9-2B9D-4432-8451-E35FB846E02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C43CB1EE-15AE-48A2-9E32-8C56587521BA}"/>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85A4FD51-8746-4949-9568-0F94F5ED20D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9B1FB13B-8F60-4D10-B1E4-2E6F4FE19101}"/>
            </a:ext>
          </a:extLst>
        </xdr:cNvPr>
        <xdr:cNvCxnSpPr/>
      </xdr:nvCxnSpPr>
      <xdr:spPr>
        <a:xfrm flipV="1">
          <a:off x="16318864" y="13329286"/>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1318BA53-6620-4885-88B7-3842623F3F52}"/>
            </a:ext>
          </a:extLst>
        </xdr:cNvPr>
        <xdr:cNvSpPr txBox="1"/>
      </xdr:nvSpPr>
      <xdr:spPr>
        <a:xfrm>
          <a:off x="16357600" y="1474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E019A22B-56A5-456B-B48B-A04946BC4449}"/>
            </a:ext>
          </a:extLst>
        </xdr:cNvPr>
        <xdr:cNvCxnSpPr/>
      </xdr:nvCxnSpPr>
      <xdr:spPr>
        <a:xfrm>
          <a:off x="16230600" y="1473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36271CA8-90C5-46D9-92C5-F02205D65CA9}"/>
            </a:ext>
          </a:extLst>
        </xdr:cNvPr>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8A54A868-4AFD-45D8-BD50-F9D40A97CD24}"/>
            </a:ext>
          </a:extLst>
        </xdr:cNvPr>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7" name="【児童館】&#10;有形固定資産減価償却率平均値テキスト">
          <a:extLst>
            <a:ext uri="{FF2B5EF4-FFF2-40B4-BE49-F238E27FC236}">
              <a16:creationId xmlns:a16="http://schemas.microsoft.com/office/drawing/2014/main" id="{A159F5AF-55E7-4B47-8940-CA7C86060D89}"/>
            </a:ext>
          </a:extLst>
        </xdr:cNvPr>
        <xdr:cNvSpPr txBox="1"/>
      </xdr:nvSpPr>
      <xdr:spPr>
        <a:xfrm>
          <a:off x="16357600" y="13863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AC562C61-A1B6-45CE-BD57-4BC63726CCF4}"/>
            </a:ext>
          </a:extLst>
        </xdr:cNvPr>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A489E850-4F0D-4B18-AEE3-AD159A198FF2}"/>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5A268200-67E2-4ACA-8E67-45CDD7DE0F95}"/>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769C7C56-525F-4D92-BF18-D9CF8B5C0330}"/>
            </a:ext>
          </a:extLst>
        </xdr:cNvPr>
        <xdr:cNvSpPr/>
      </xdr:nvSpPr>
      <xdr:spPr>
        <a:xfrm>
          <a:off x="1365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E63C10B6-398E-4E00-8EC2-EFC631067412}"/>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2FEA0A14-778B-42C9-87E0-507E826BB60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5DF99726-8E0A-40AB-80CF-0DB075A88D0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DBA0DFC8-4FA8-478F-ABEF-0D4468BA661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C7ECF7AA-AB1C-4FAB-8161-CF7D05F8C01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72C1D8EB-ABA3-4282-9C32-D82A6AF9821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xdr:rowOff>
    </xdr:from>
    <xdr:to>
      <xdr:col>85</xdr:col>
      <xdr:colOff>177800</xdr:colOff>
      <xdr:row>82</xdr:row>
      <xdr:rowOff>106045</xdr:rowOff>
    </xdr:to>
    <xdr:sp macro="" textlink="">
      <xdr:nvSpPr>
        <xdr:cNvPr id="668" name="楕円 667">
          <a:extLst>
            <a:ext uri="{FF2B5EF4-FFF2-40B4-BE49-F238E27FC236}">
              <a16:creationId xmlns:a16="http://schemas.microsoft.com/office/drawing/2014/main" id="{C2F667FF-2E2D-489F-AB83-AFF686FB9111}"/>
            </a:ext>
          </a:extLst>
        </xdr:cNvPr>
        <xdr:cNvSpPr/>
      </xdr:nvSpPr>
      <xdr:spPr>
        <a:xfrm>
          <a:off x="16268700" y="1406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154322</xdr:rowOff>
    </xdr:from>
    <xdr:ext cx="405111" cy="259045"/>
    <xdr:sp macro="" textlink="">
      <xdr:nvSpPr>
        <xdr:cNvPr id="669" name="【児童館】&#10;有形固定資産減価償却率該当値テキスト">
          <a:extLst>
            <a:ext uri="{FF2B5EF4-FFF2-40B4-BE49-F238E27FC236}">
              <a16:creationId xmlns:a16="http://schemas.microsoft.com/office/drawing/2014/main" id="{928F36BC-01EA-46E2-AAB5-F1E32C5D81CE}"/>
            </a:ext>
          </a:extLst>
        </xdr:cNvPr>
        <xdr:cNvSpPr txBox="1"/>
      </xdr:nvSpPr>
      <xdr:spPr>
        <a:xfrm>
          <a:off x="16357600"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133986</xdr:rowOff>
    </xdr:from>
    <xdr:to>
      <xdr:col>81</xdr:col>
      <xdr:colOff>101600</xdr:colOff>
      <xdr:row>82</xdr:row>
      <xdr:rowOff>64136</xdr:rowOff>
    </xdr:to>
    <xdr:sp macro="" textlink="">
      <xdr:nvSpPr>
        <xdr:cNvPr id="670" name="楕円 669">
          <a:extLst>
            <a:ext uri="{FF2B5EF4-FFF2-40B4-BE49-F238E27FC236}">
              <a16:creationId xmlns:a16="http://schemas.microsoft.com/office/drawing/2014/main" id="{4068FC1A-CD0B-47A3-8D15-30E50C4CE4FF}"/>
            </a:ext>
          </a:extLst>
        </xdr:cNvPr>
        <xdr:cNvSpPr/>
      </xdr:nvSpPr>
      <xdr:spPr>
        <a:xfrm>
          <a:off x="15430500" y="1402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13336</xdr:rowOff>
    </xdr:from>
    <xdr:to>
      <xdr:col>85</xdr:col>
      <xdr:colOff>127000</xdr:colOff>
      <xdr:row>82</xdr:row>
      <xdr:rowOff>55245</xdr:rowOff>
    </xdr:to>
    <xdr:cxnSp macro="">
      <xdr:nvCxnSpPr>
        <xdr:cNvPr id="671" name="直線コネクタ 670">
          <a:extLst>
            <a:ext uri="{FF2B5EF4-FFF2-40B4-BE49-F238E27FC236}">
              <a16:creationId xmlns:a16="http://schemas.microsoft.com/office/drawing/2014/main" id="{DC0527FD-7EDA-463D-A595-6ED2A1934189}"/>
            </a:ext>
          </a:extLst>
        </xdr:cNvPr>
        <xdr:cNvCxnSpPr/>
      </xdr:nvCxnSpPr>
      <xdr:spPr>
        <a:xfrm>
          <a:off x="15481300" y="14072236"/>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86361</xdr:rowOff>
    </xdr:from>
    <xdr:to>
      <xdr:col>76</xdr:col>
      <xdr:colOff>165100</xdr:colOff>
      <xdr:row>82</xdr:row>
      <xdr:rowOff>16511</xdr:rowOff>
    </xdr:to>
    <xdr:sp macro="" textlink="">
      <xdr:nvSpPr>
        <xdr:cNvPr id="672" name="楕円 671">
          <a:extLst>
            <a:ext uri="{FF2B5EF4-FFF2-40B4-BE49-F238E27FC236}">
              <a16:creationId xmlns:a16="http://schemas.microsoft.com/office/drawing/2014/main" id="{424D27B0-3DC7-4B1B-8F3F-E842FA2299C9}"/>
            </a:ext>
          </a:extLst>
        </xdr:cNvPr>
        <xdr:cNvSpPr/>
      </xdr:nvSpPr>
      <xdr:spPr>
        <a:xfrm>
          <a:off x="14541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137161</xdr:rowOff>
    </xdr:from>
    <xdr:to>
      <xdr:col>81</xdr:col>
      <xdr:colOff>50800</xdr:colOff>
      <xdr:row>82</xdr:row>
      <xdr:rowOff>13336</xdr:rowOff>
    </xdr:to>
    <xdr:cxnSp macro="">
      <xdr:nvCxnSpPr>
        <xdr:cNvPr id="673" name="直線コネクタ 672">
          <a:extLst>
            <a:ext uri="{FF2B5EF4-FFF2-40B4-BE49-F238E27FC236}">
              <a16:creationId xmlns:a16="http://schemas.microsoft.com/office/drawing/2014/main" id="{333F7717-6658-4564-BA11-35908E05C1B9}"/>
            </a:ext>
          </a:extLst>
        </xdr:cNvPr>
        <xdr:cNvCxnSpPr/>
      </xdr:nvCxnSpPr>
      <xdr:spPr>
        <a:xfrm>
          <a:off x="14592300" y="14024611"/>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156845</xdr:rowOff>
    </xdr:from>
    <xdr:to>
      <xdr:col>72</xdr:col>
      <xdr:colOff>38100</xdr:colOff>
      <xdr:row>82</xdr:row>
      <xdr:rowOff>86995</xdr:rowOff>
    </xdr:to>
    <xdr:sp macro="" textlink="">
      <xdr:nvSpPr>
        <xdr:cNvPr id="674" name="楕円 673">
          <a:extLst>
            <a:ext uri="{FF2B5EF4-FFF2-40B4-BE49-F238E27FC236}">
              <a16:creationId xmlns:a16="http://schemas.microsoft.com/office/drawing/2014/main" id="{1B150F40-0B65-48BA-98AA-ACE61C759B7E}"/>
            </a:ext>
          </a:extLst>
        </xdr:cNvPr>
        <xdr:cNvSpPr/>
      </xdr:nvSpPr>
      <xdr:spPr>
        <a:xfrm>
          <a:off x="13652500" y="1404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137161</xdr:rowOff>
    </xdr:from>
    <xdr:to>
      <xdr:col>76</xdr:col>
      <xdr:colOff>114300</xdr:colOff>
      <xdr:row>82</xdr:row>
      <xdr:rowOff>36195</xdr:rowOff>
    </xdr:to>
    <xdr:cxnSp macro="">
      <xdr:nvCxnSpPr>
        <xdr:cNvPr id="675" name="直線コネクタ 674">
          <a:extLst>
            <a:ext uri="{FF2B5EF4-FFF2-40B4-BE49-F238E27FC236}">
              <a16:creationId xmlns:a16="http://schemas.microsoft.com/office/drawing/2014/main" id="{E99BF7E9-D029-4BBF-A65B-BEF8DD248004}"/>
            </a:ext>
          </a:extLst>
        </xdr:cNvPr>
        <xdr:cNvCxnSpPr/>
      </xdr:nvCxnSpPr>
      <xdr:spPr>
        <a:xfrm flipV="1">
          <a:off x="13703300" y="14024611"/>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27305</xdr:rowOff>
    </xdr:from>
    <xdr:to>
      <xdr:col>67</xdr:col>
      <xdr:colOff>101600</xdr:colOff>
      <xdr:row>82</xdr:row>
      <xdr:rowOff>128905</xdr:rowOff>
    </xdr:to>
    <xdr:sp macro="" textlink="">
      <xdr:nvSpPr>
        <xdr:cNvPr id="676" name="楕円 675">
          <a:extLst>
            <a:ext uri="{FF2B5EF4-FFF2-40B4-BE49-F238E27FC236}">
              <a16:creationId xmlns:a16="http://schemas.microsoft.com/office/drawing/2014/main" id="{F713F0C7-71AE-4AC9-A592-64003BCCB978}"/>
            </a:ext>
          </a:extLst>
        </xdr:cNvPr>
        <xdr:cNvSpPr/>
      </xdr:nvSpPr>
      <xdr:spPr>
        <a:xfrm>
          <a:off x="12763500" y="1408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36195</xdr:rowOff>
    </xdr:from>
    <xdr:to>
      <xdr:col>71</xdr:col>
      <xdr:colOff>177800</xdr:colOff>
      <xdr:row>82</xdr:row>
      <xdr:rowOff>78105</xdr:rowOff>
    </xdr:to>
    <xdr:cxnSp macro="">
      <xdr:nvCxnSpPr>
        <xdr:cNvPr id="677" name="直線コネクタ 676">
          <a:extLst>
            <a:ext uri="{FF2B5EF4-FFF2-40B4-BE49-F238E27FC236}">
              <a16:creationId xmlns:a16="http://schemas.microsoft.com/office/drawing/2014/main" id="{8B6DB9F6-639F-4AD1-B64F-42520CF5F86C}"/>
            </a:ext>
          </a:extLst>
        </xdr:cNvPr>
        <xdr:cNvCxnSpPr/>
      </xdr:nvCxnSpPr>
      <xdr:spPr>
        <a:xfrm flipV="1">
          <a:off x="12814300" y="140950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88846E2C-9635-4161-9D7D-AE84C33F31D0}"/>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79" name="n_2aveValue【児童館】&#10;有形固定資産減価償却率">
          <a:extLst>
            <a:ext uri="{FF2B5EF4-FFF2-40B4-BE49-F238E27FC236}">
              <a16:creationId xmlns:a16="http://schemas.microsoft.com/office/drawing/2014/main" id="{F197E1DF-4DB7-4513-AE64-CA896C1368A4}"/>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AC7EAFAA-29C1-451A-9748-C50C88944BFA}"/>
            </a:ext>
          </a:extLst>
        </xdr:cNvPr>
        <xdr:cNvSpPr txBox="1"/>
      </xdr:nvSpPr>
      <xdr:spPr>
        <a:xfrm>
          <a:off x="13500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5D8F26A0-1387-4846-9D18-A0195004B4E0}"/>
            </a:ext>
          </a:extLst>
        </xdr:cNvPr>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55263</xdr:rowOff>
    </xdr:from>
    <xdr:ext cx="405111" cy="259045"/>
    <xdr:sp macro="" textlink="">
      <xdr:nvSpPr>
        <xdr:cNvPr id="682" name="n_1mainValue【児童館】&#10;有形固定資産減価償却率">
          <a:extLst>
            <a:ext uri="{FF2B5EF4-FFF2-40B4-BE49-F238E27FC236}">
              <a16:creationId xmlns:a16="http://schemas.microsoft.com/office/drawing/2014/main" id="{A79EEA14-64D7-4EAA-B3B7-29B23C49C3BF}"/>
            </a:ext>
          </a:extLst>
        </xdr:cNvPr>
        <xdr:cNvSpPr txBox="1"/>
      </xdr:nvSpPr>
      <xdr:spPr>
        <a:xfrm>
          <a:off x="152660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33038</xdr:rowOff>
    </xdr:from>
    <xdr:ext cx="405111" cy="259045"/>
    <xdr:sp macro="" textlink="">
      <xdr:nvSpPr>
        <xdr:cNvPr id="683" name="n_2mainValue【児童館】&#10;有形固定資産減価償却率">
          <a:extLst>
            <a:ext uri="{FF2B5EF4-FFF2-40B4-BE49-F238E27FC236}">
              <a16:creationId xmlns:a16="http://schemas.microsoft.com/office/drawing/2014/main" id="{F4715748-B273-433D-A660-161708E54F3E}"/>
            </a:ext>
          </a:extLst>
        </xdr:cNvPr>
        <xdr:cNvSpPr txBox="1"/>
      </xdr:nvSpPr>
      <xdr:spPr>
        <a:xfrm>
          <a:off x="14389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78122</xdr:rowOff>
    </xdr:from>
    <xdr:ext cx="405111" cy="259045"/>
    <xdr:sp macro="" textlink="">
      <xdr:nvSpPr>
        <xdr:cNvPr id="684" name="n_3mainValue【児童館】&#10;有形固定資産減価償却率">
          <a:extLst>
            <a:ext uri="{FF2B5EF4-FFF2-40B4-BE49-F238E27FC236}">
              <a16:creationId xmlns:a16="http://schemas.microsoft.com/office/drawing/2014/main" id="{81DF08CC-48CB-4683-8F23-6EEDC9F1CF9B}"/>
            </a:ext>
          </a:extLst>
        </xdr:cNvPr>
        <xdr:cNvSpPr txBox="1"/>
      </xdr:nvSpPr>
      <xdr:spPr>
        <a:xfrm>
          <a:off x="135007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120032</xdr:rowOff>
    </xdr:from>
    <xdr:ext cx="405111" cy="259045"/>
    <xdr:sp macro="" textlink="">
      <xdr:nvSpPr>
        <xdr:cNvPr id="685" name="n_4mainValue【児童館】&#10;有形固定資産減価償却率">
          <a:extLst>
            <a:ext uri="{FF2B5EF4-FFF2-40B4-BE49-F238E27FC236}">
              <a16:creationId xmlns:a16="http://schemas.microsoft.com/office/drawing/2014/main" id="{8AF29839-60A7-4B10-9014-1ADEC76C495F}"/>
            </a:ext>
          </a:extLst>
        </xdr:cNvPr>
        <xdr:cNvSpPr txBox="1"/>
      </xdr:nvSpPr>
      <xdr:spPr>
        <a:xfrm>
          <a:off x="126117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EAB6699D-907B-4C5C-B224-1DB0039A9D0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7325DA43-A451-4F0C-9C25-2037D1202DA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18F4CE8E-1722-4098-86FF-C200C96B3B9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F3465AA6-32C3-4ECA-8632-DAD2137E2EB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A7948786-265C-4998-A65D-77D98312D7E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2399E603-8296-455A-AA36-762948885C6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73ADB598-1083-494C-94A1-6E390CBCD1D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DC9E7E1B-D2AE-46CF-AF95-F88AAD51FEF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55B2F810-5007-41E8-B902-263E2DDDE2F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4A5F8E6C-F399-4CF5-8574-DCC4A95BC90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8EB85192-229F-46B8-873D-67D90E5434DD}"/>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1D345570-DF00-4391-B20B-6B8070D494A2}"/>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0A7B843B-C02D-41F1-8C74-EA72983B1C32}"/>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ECE9D3F7-E83B-4D7C-8DA5-B1778048C498}"/>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6005B208-6CA9-4A66-A6C8-04B341DEF84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ED5FAE2B-09E8-4D39-8656-DA2C2FCC648C}"/>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761D7CD1-8B42-4ED3-9657-CC89082BA269}"/>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F1780B9F-AD17-4926-8F25-6827F43634C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1EEEF6C4-0DEC-4B93-9F6F-90F3B557FE2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6F21246F-766E-45C9-B40D-B35C63E0D5A8}"/>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6E41EC10-DF46-4EF6-9D5B-E7CA34BA4AC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3B20F749-8855-4786-B6E8-61C7410007E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9D981A3A-042B-4A52-8497-65DDA858ED3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5AF3604D-C9E7-48F9-9A9E-C81474FFA6DE}"/>
            </a:ext>
          </a:extLst>
        </xdr:cNvPr>
        <xdr:cNvCxnSpPr/>
      </xdr:nvCxnSpPr>
      <xdr:spPr>
        <a:xfrm flipV="1">
          <a:off x="22160864" y="132588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40918DFB-F633-41E0-9F63-A60DF7F869D7}"/>
            </a:ext>
          </a:extLst>
        </xdr:cNvPr>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C487562E-D385-436E-A5B4-C4F3899A11CC}"/>
            </a:ext>
          </a:extLst>
        </xdr:cNvPr>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32A27B9F-486C-4739-9AAB-0691FD2FED83}"/>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17608FE6-27BE-450B-BF7B-DD3BBB640C9B}"/>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4" name="【児童館】&#10;一人当たり面積平均値テキスト">
          <a:extLst>
            <a:ext uri="{FF2B5EF4-FFF2-40B4-BE49-F238E27FC236}">
              <a16:creationId xmlns:a16="http://schemas.microsoft.com/office/drawing/2014/main" id="{40532DB3-EC1B-459B-9488-B2E1EFE1D9B1}"/>
            </a:ext>
          </a:extLst>
        </xdr:cNvPr>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10609251-77A7-4291-8B03-4C7F41803C7E}"/>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A9BBCED1-E218-4D0E-8478-B13512FE7786}"/>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333E5E6E-ED73-4ADA-B38A-BDC469E2ED50}"/>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6E74B86A-BCA4-43C7-BFDF-ACDFFC552E14}"/>
            </a:ext>
          </a:extLst>
        </xdr:cNvPr>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41AC88CE-DCA7-4967-87FA-E0B188D1168C}"/>
            </a:ext>
          </a:extLst>
        </xdr:cNvPr>
        <xdr:cNvSpPr/>
      </xdr:nvSpPr>
      <xdr:spPr>
        <a:xfrm>
          <a:off x="18605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4F8F386D-8CF6-4CDC-B183-3B2EFCFFF28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ED0D3A9-DC8E-4870-AFFF-A90F9273D0C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36B9F146-3EC4-4487-8504-F7987BCB663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2771EA46-EC83-4AEC-B94A-B26693D1385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708B9787-7720-4A81-96FE-3640B116272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xdr:rowOff>
    </xdr:from>
    <xdr:to>
      <xdr:col>116</xdr:col>
      <xdr:colOff>114300</xdr:colOff>
      <xdr:row>84</xdr:row>
      <xdr:rowOff>107950</xdr:rowOff>
    </xdr:to>
    <xdr:sp macro="" textlink="">
      <xdr:nvSpPr>
        <xdr:cNvPr id="725" name="楕円 724">
          <a:extLst>
            <a:ext uri="{FF2B5EF4-FFF2-40B4-BE49-F238E27FC236}">
              <a16:creationId xmlns:a16="http://schemas.microsoft.com/office/drawing/2014/main" id="{00FAAAAF-14A5-4749-87CF-3D929F4880FE}"/>
            </a:ext>
          </a:extLst>
        </xdr:cNvPr>
        <xdr:cNvSpPr/>
      </xdr:nvSpPr>
      <xdr:spPr>
        <a:xfrm>
          <a:off x="221107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156227</xdr:rowOff>
    </xdr:from>
    <xdr:ext cx="469744" cy="259045"/>
    <xdr:sp macro="" textlink="">
      <xdr:nvSpPr>
        <xdr:cNvPr id="726" name="【児童館】&#10;一人当たり面積該当値テキスト">
          <a:extLst>
            <a:ext uri="{FF2B5EF4-FFF2-40B4-BE49-F238E27FC236}">
              <a16:creationId xmlns:a16="http://schemas.microsoft.com/office/drawing/2014/main" id="{E07E1327-5DFD-4BD1-9CB4-6C1276C105C5}"/>
            </a:ext>
          </a:extLst>
        </xdr:cNvPr>
        <xdr:cNvSpPr txBox="1"/>
      </xdr:nvSpPr>
      <xdr:spPr>
        <a:xfrm>
          <a:off x="22199600"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6350</xdr:rowOff>
    </xdr:from>
    <xdr:to>
      <xdr:col>112</xdr:col>
      <xdr:colOff>38100</xdr:colOff>
      <xdr:row>84</xdr:row>
      <xdr:rowOff>107950</xdr:rowOff>
    </xdr:to>
    <xdr:sp macro="" textlink="">
      <xdr:nvSpPr>
        <xdr:cNvPr id="727" name="楕円 726">
          <a:extLst>
            <a:ext uri="{FF2B5EF4-FFF2-40B4-BE49-F238E27FC236}">
              <a16:creationId xmlns:a16="http://schemas.microsoft.com/office/drawing/2014/main" id="{EC3EC96E-0417-44D7-9A5A-979AF194445D}"/>
            </a:ext>
          </a:extLst>
        </xdr:cNvPr>
        <xdr:cNvSpPr/>
      </xdr:nvSpPr>
      <xdr:spPr>
        <a:xfrm>
          <a:off x="212725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57150</xdr:rowOff>
    </xdr:from>
    <xdr:to>
      <xdr:col>116</xdr:col>
      <xdr:colOff>63500</xdr:colOff>
      <xdr:row>84</xdr:row>
      <xdr:rowOff>57150</xdr:rowOff>
    </xdr:to>
    <xdr:cxnSp macro="">
      <xdr:nvCxnSpPr>
        <xdr:cNvPr id="728" name="直線コネクタ 727">
          <a:extLst>
            <a:ext uri="{FF2B5EF4-FFF2-40B4-BE49-F238E27FC236}">
              <a16:creationId xmlns:a16="http://schemas.microsoft.com/office/drawing/2014/main" id="{2FEF203B-9FEA-48BB-B6EB-74217DC8036B}"/>
            </a:ext>
          </a:extLst>
        </xdr:cNvPr>
        <xdr:cNvCxnSpPr/>
      </xdr:nvCxnSpPr>
      <xdr:spPr>
        <a:xfrm>
          <a:off x="21323300" y="14458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xdr:rowOff>
    </xdr:from>
    <xdr:to>
      <xdr:col>107</xdr:col>
      <xdr:colOff>101600</xdr:colOff>
      <xdr:row>84</xdr:row>
      <xdr:rowOff>107950</xdr:rowOff>
    </xdr:to>
    <xdr:sp macro="" textlink="">
      <xdr:nvSpPr>
        <xdr:cNvPr id="729" name="楕円 728">
          <a:extLst>
            <a:ext uri="{FF2B5EF4-FFF2-40B4-BE49-F238E27FC236}">
              <a16:creationId xmlns:a16="http://schemas.microsoft.com/office/drawing/2014/main" id="{467E5199-8DA0-4EB2-AA5C-595F4304B103}"/>
            </a:ext>
          </a:extLst>
        </xdr:cNvPr>
        <xdr:cNvSpPr/>
      </xdr:nvSpPr>
      <xdr:spPr>
        <a:xfrm>
          <a:off x="203835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57150</xdr:rowOff>
    </xdr:from>
    <xdr:to>
      <xdr:col>111</xdr:col>
      <xdr:colOff>177800</xdr:colOff>
      <xdr:row>84</xdr:row>
      <xdr:rowOff>57150</xdr:rowOff>
    </xdr:to>
    <xdr:cxnSp macro="">
      <xdr:nvCxnSpPr>
        <xdr:cNvPr id="730" name="直線コネクタ 729">
          <a:extLst>
            <a:ext uri="{FF2B5EF4-FFF2-40B4-BE49-F238E27FC236}">
              <a16:creationId xmlns:a16="http://schemas.microsoft.com/office/drawing/2014/main" id="{17948EE9-8B29-4449-8B45-4EB1FD0FBAAC}"/>
            </a:ext>
          </a:extLst>
        </xdr:cNvPr>
        <xdr:cNvCxnSpPr/>
      </xdr:nvCxnSpPr>
      <xdr:spPr>
        <a:xfrm>
          <a:off x="20434300" y="1445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31" name="楕円 730">
          <a:extLst>
            <a:ext uri="{FF2B5EF4-FFF2-40B4-BE49-F238E27FC236}">
              <a16:creationId xmlns:a16="http://schemas.microsoft.com/office/drawing/2014/main" id="{8661CCAE-CD83-4C47-AB96-914F64413F20}"/>
            </a:ext>
          </a:extLst>
        </xdr:cNvPr>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57150</xdr:rowOff>
    </xdr:to>
    <xdr:cxnSp macro="">
      <xdr:nvCxnSpPr>
        <xdr:cNvPr id="732" name="直線コネクタ 731">
          <a:extLst>
            <a:ext uri="{FF2B5EF4-FFF2-40B4-BE49-F238E27FC236}">
              <a16:creationId xmlns:a16="http://schemas.microsoft.com/office/drawing/2014/main" id="{C3AC5D06-C26F-453B-B49D-E62294053C35}"/>
            </a:ext>
          </a:extLst>
        </xdr:cNvPr>
        <xdr:cNvCxnSpPr/>
      </xdr:nvCxnSpPr>
      <xdr:spPr>
        <a:xfrm>
          <a:off x="19545300" y="14439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6350</xdr:rowOff>
    </xdr:from>
    <xdr:to>
      <xdr:col>98</xdr:col>
      <xdr:colOff>38100</xdr:colOff>
      <xdr:row>84</xdr:row>
      <xdr:rowOff>107950</xdr:rowOff>
    </xdr:to>
    <xdr:sp macro="" textlink="">
      <xdr:nvSpPr>
        <xdr:cNvPr id="733" name="楕円 732">
          <a:extLst>
            <a:ext uri="{FF2B5EF4-FFF2-40B4-BE49-F238E27FC236}">
              <a16:creationId xmlns:a16="http://schemas.microsoft.com/office/drawing/2014/main" id="{8FF66D7F-BCFC-414E-96D9-3AE580F36F53}"/>
            </a:ext>
          </a:extLst>
        </xdr:cNvPr>
        <xdr:cNvSpPr/>
      </xdr:nvSpPr>
      <xdr:spPr>
        <a:xfrm>
          <a:off x="186055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57150</xdr:rowOff>
    </xdr:to>
    <xdr:cxnSp macro="">
      <xdr:nvCxnSpPr>
        <xdr:cNvPr id="734" name="直線コネクタ 733">
          <a:extLst>
            <a:ext uri="{FF2B5EF4-FFF2-40B4-BE49-F238E27FC236}">
              <a16:creationId xmlns:a16="http://schemas.microsoft.com/office/drawing/2014/main" id="{09BDDE7D-26A2-40CF-B0F8-5229B60C2769}"/>
            </a:ext>
          </a:extLst>
        </xdr:cNvPr>
        <xdr:cNvCxnSpPr/>
      </xdr:nvCxnSpPr>
      <xdr:spPr>
        <a:xfrm flipV="1">
          <a:off x="18656300" y="14439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5" name="n_1aveValue【児童館】&#10;一人当たり面積">
          <a:extLst>
            <a:ext uri="{FF2B5EF4-FFF2-40B4-BE49-F238E27FC236}">
              <a16:creationId xmlns:a16="http://schemas.microsoft.com/office/drawing/2014/main" id="{0AB4FC4A-264D-4E6A-8BA8-C495A6DA64F4}"/>
            </a:ext>
          </a:extLst>
        </xdr:cNvPr>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6" name="n_2aveValue【児童館】&#10;一人当たり面積">
          <a:extLst>
            <a:ext uri="{FF2B5EF4-FFF2-40B4-BE49-F238E27FC236}">
              <a16:creationId xmlns:a16="http://schemas.microsoft.com/office/drawing/2014/main" id="{BFCBD362-1843-4A2E-981D-2A82CEBFB096}"/>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7" name="n_3aveValue【児童館】&#10;一人当たり面積">
          <a:extLst>
            <a:ext uri="{FF2B5EF4-FFF2-40B4-BE49-F238E27FC236}">
              <a16:creationId xmlns:a16="http://schemas.microsoft.com/office/drawing/2014/main" id="{4FE19FD5-06CF-482A-8256-9CA35B89D9B7}"/>
            </a:ext>
          </a:extLst>
        </xdr:cNvPr>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8" name="n_4aveValue【児童館】&#10;一人当たり面積">
          <a:extLst>
            <a:ext uri="{FF2B5EF4-FFF2-40B4-BE49-F238E27FC236}">
              <a16:creationId xmlns:a16="http://schemas.microsoft.com/office/drawing/2014/main" id="{20CFC39D-2D59-4143-A631-0DFEC75FE7AE}"/>
            </a:ext>
          </a:extLst>
        </xdr:cNvPr>
        <xdr:cNvSpPr txBox="1"/>
      </xdr:nvSpPr>
      <xdr:spPr>
        <a:xfrm>
          <a:off x="18421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99077</xdr:rowOff>
    </xdr:from>
    <xdr:ext cx="469744" cy="259045"/>
    <xdr:sp macro="" textlink="">
      <xdr:nvSpPr>
        <xdr:cNvPr id="739" name="n_1mainValue【児童館】&#10;一人当たり面積">
          <a:extLst>
            <a:ext uri="{FF2B5EF4-FFF2-40B4-BE49-F238E27FC236}">
              <a16:creationId xmlns:a16="http://schemas.microsoft.com/office/drawing/2014/main" id="{4AEF06D0-4F54-4994-9B0D-2226BCB7F8D7}"/>
            </a:ext>
          </a:extLst>
        </xdr:cNvPr>
        <xdr:cNvSpPr txBox="1"/>
      </xdr:nvSpPr>
      <xdr:spPr>
        <a:xfrm>
          <a:off x="210757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99077</xdr:rowOff>
    </xdr:from>
    <xdr:ext cx="469744" cy="259045"/>
    <xdr:sp macro="" textlink="">
      <xdr:nvSpPr>
        <xdr:cNvPr id="740" name="n_2mainValue【児童館】&#10;一人当たり面積">
          <a:extLst>
            <a:ext uri="{FF2B5EF4-FFF2-40B4-BE49-F238E27FC236}">
              <a16:creationId xmlns:a16="http://schemas.microsoft.com/office/drawing/2014/main" id="{A9B0C3F3-DC0E-441B-AF01-A5470CF0A39A}"/>
            </a:ext>
          </a:extLst>
        </xdr:cNvPr>
        <xdr:cNvSpPr txBox="1"/>
      </xdr:nvSpPr>
      <xdr:spPr>
        <a:xfrm>
          <a:off x="201994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41" name="n_3mainValue【児童館】&#10;一人当たり面積">
          <a:extLst>
            <a:ext uri="{FF2B5EF4-FFF2-40B4-BE49-F238E27FC236}">
              <a16:creationId xmlns:a16="http://schemas.microsoft.com/office/drawing/2014/main" id="{A2299031-620B-427F-B5D6-5FAE668F8B88}"/>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99077</xdr:rowOff>
    </xdr:from>
    <xdr:ext cx="469744" cy="259045"/>
    <xdr:sp macro="" textlink="">
      <xdr:nvSpPr>
        <xdr:cNvPr id="742" name="n_4mainValue【児童館】&#10;一人当たり面積">
          <a:extLst>
            <a:ext uri="{FF2B5EF4-FFF2-40B4-BE49-F238E27FC236}">
              <a16:creationId xmlns:a16="http://schemas.microsoft.com/office/drawing/2014/main" id="{B8AB2558-A944-4710-848C-1A7C967658A7}"/>
            </a:ext>
          </a:extLst>
        </xdr:cNvPr>
        <xdr:cNvSpPr txBox="1"/>
      </xdr:nvSpPr>
      <xdr:spPr>
        <a:xfrm>
          <a:off x="184214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FC1D73E1-2E67-4F2D-9AF0-39F2BE283B7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9ED38DA2-8440-49E3-9B09-91D7BEDB25C3}"/>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B0D5DCD7-B634-438F-B52E-B68508AC25BA}"/>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96708E3A-1905-4C87-B7D2-2F3852904E49}"/>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48F5811F-1FD5-453F-A963-2FFEF053B6D9}"/>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18D69BE1-023E-4080-A741-E29CD7960E87}"/>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32F15020-804A-4BE3-95F1-DC0AD216A46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419760A9-8ABF-4002-A2BC-997AF7C781A4}"/>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7616DB99-290F-417E-B774-935981E33DD3}"/>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016B809A-8FA8-4812-B361-06866DD66D88}"/>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9648F9D6-D561-44B4-968B-346712083E9F}"/>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163F4FCA-919F-4378-BA55-096B804D9D07}"/>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896E8727-9943-4B88-B7B3-E84F0A07A86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60A8B0EB-A214-4B2A-AF76-B888F0A1EC2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4D901A9E-6B45-4382-9EA2-BE933BA60E0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学校施設、公営住宅の有形固定資産減価償却率が類似団体と比べて数値が高くなっている。</a:t>
          </a:r>
          <a:br>
            <a:rPr kumimoji="1" lang="en-US"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区施設</a:t>
          </a:r>
          <a:r>
            <a:rPr kumimoji="1" lang="ja-JP" altLang="en-US" sz="1100">
              <a:solidFill>
                <a:schemeClr val="dk1"/>
              </a:solidFill>
              <a:effectLst/>
              <a:latin typeface="+mn-lt"/>
              <a:ea typeface="+mn-ea"/>
              <a:cs typeface="+mn-cs"/>
            </a:rPr>
            <a:t>全体の延床面積の</a:t>
          </a:r>
          <a:r>
            <a:rPr kumimoji="1" lang="ja-JP" altLang="ja-JP" sz="1100">
              <a:solidFill>
                <a:schemeClr val="dk1"/>
              </a:solidFill>
              <a:effectLst/>
              <a:latin typeface="+mn-lt"/>
              <a:ea typeface="+mn-ea"/>
              <a:cs typeface="+mn-cs"/>
            </a:rPr>
            <a:t>半分以上を占める学校施設においては、</a:t>
          </a:r>
          <a:r>
            <a:rPr kumimoji="1" lang="ja-JP" altLang="en-US" sz="1100">
              <a:solidFill>
                <a:schemeClr val="dk1"/>
              </a:solidFill>
              <a:effectLst/>
              <a:latin typeface="+mn-lt"/>
              <a:ea typeface="+mn-ea"/>
              <a:cs typeface="+mn-cs"/>
            </a:rPr>
            <a:t>半数以上が築</a:t>
          </a:r>
          <a:r>
            <a:rPr kumimoji="1" lang="en-US" altLang="ja-JP" sz="1100">
              <a:solidFill>
                <a:schemeClr val="dk1"/>
              </a:solidFill>
              <a:effectLst/>
              <a:latin typeface="+mn-lt"/>
              <a:ea typeface="+mn-ea"/>
              <a:cs typeface="+mn-cs"/>
            </a:rPr>
            <a:t>50</a:t>
          </a:r>
          <a:r>
            <a:rPr kumimoji="1" lang="ja-JP" altLang="en-US" sz="1100">
              <a:solidFill>
                <a:schemeClr val="dk1"/>
              </a:solidFill>
              <a:effectLst/>
              <a:latin typeface="+mn-lt"/>
              <a:ea typeface="+mn-ea"/>
              <a:cs typeface="+mn-cs"/>
            </a:rPr>
            <a:t>年を経過しており、かねてより</a:t>
          </a:r>
          <a:r>
            <a:rPr kumimoji="1" lang="ja-JP" altLang="ja-JP" sz="1100">
              <a:solidFill>
                <a:schemeClr val="dk1"/>
              </a:solidFill>
              <a:effectLst/>
              <a:latin typeface="+mn-lt"/>
              <a:ea typeface="+mn-ea"/>
              <a:cs typeface="+mn-cs"/>
            </a:rPr>
            <a:t>老朽化対策が課題となっている。学校施設管理基本計画</a:t>
          </a:r>
          <a:r>
            <a:rPr kumimoji="1" lang="ja-JP" altLang="en-US" sz="1100">
              <a:solidFill>
                <a:schemeClr val="dk1"/>
              </a:solidFill>
              <a:effectLst/>
              <a:latin typeface="+mn-lt"/>
              <a:ea typeface="+mn-ea"/>
              <a:cs typeface="+mn-cs"/>
            </a:rPr>
            <a:t>・実施計画に基づき、</a:t>
          </a:r>
          <a:r>
            <a:rPr kumimoji="1" lang="ja-JP" altLang="ja-JP" sz="1100">
              <a:solidFill>
                <a:schemeClr val="dk1"/>
              </a:solidFill>
              <a:effectLst/>
              <a:latin typeface="+mn-lt"/>
              <a:ea typeface="+mn-ea"/>
              <a:cs typeface="+mn-cs"/>
            </a:rPr>
            <a:t>改修・改築のみならず、適正配置、</a:t>
          </a:r>
          <a:r>
            <a:rPr kumimoji="1" lang="ja-JP" altLang="en-US" sz="1100">
              <a:solidFill>
                <a:schemeClr val="dk1"/>
              </a:solidFill>
              <a:effectLst/>
              <a:latin typeface="+mn-lt"/>
              <a:ea typeface="+mn-ea"/>
              <a:cs typeface="+mn-cs"/>
            </a:rPr>
            <a:t>周辺の施設との</a:t>
          </a:r>
          <a:r>
            <a:rPr kumimoji="1" lang="ja-JP" altLang="ja-JP" sz="1100">
              <a:solidFill>
                <a:schemeClr val="dk1"/>
              </a:solidFill>
              <a:effectLst/>
              <a:latin typeface="+mn-lt"/>
              <a:ea typeface="+mn-ea"/>
              <a:cs typeface="+mn-cs"/>
            </a:rPr>
            <a:t>複合化をあわせて実施していく。</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その他施設においても、</a:t>
          </a:r>
          <a:r>
            <a:rPr kumimoji="1" lang="ja-JP" altLang="en-US" sz="1100">
              <a:solidFill>
                <a:schemeClr val="dk1"/>
              </a:solidFill>
              <a:effectLst/>
              <a:latin typeface="+mn-lt"/>
              <a:ea typeface="+mn-ea"/>
              <a:cs typeface="+mn-cs"/>
            </a:rPr>
            <a:t>公共施設等総合管理計画に示した「施設配置の最適化方針」に基づき、「将来にわたって行政が確保すべき機能か」、「費用対効果の面で効率性はどうか」、「対象やサービス内容が他と重複していないか」、「現在の施設でないと提供できないサービスか否か」などの視点から見直しを実施し、「機能の転換」「統合・再編」「複合化」の３つの手法を組み合わせることにより、施設配置の最適化を推進していく。</a:t>
          </a:r>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EBB780C-736C-489B-B9BA-FD00FBA2FD3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691E404-CF23-4721-831F-8FB17D5F7EF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DEFCF58-B2C5-414E-AE1F-B3EF204AC58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8F930B9-69D0-4F16-B9A8-03B29FD1CF6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994974C-4180-40C8-92B5-EB676DF83F9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D23BE7C-A5A2-49EA-99A8-14C288A7E03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9805BE4-D0A8-401B-A785-7E8543A5128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C660AF1-B5E6-4FF0-B1E6-DB9427AC68E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2D70813-2535-4319-9CD8-5D2B6890789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A95E00D-D64A-4127-96B8-41A997D2211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741,540
718,345
48.08
320,634,548
312,286,631
7,057,921
192,226,207
48,474,522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7241661-F0B1-44CC-ACB6-C43699CDFB4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F84A5CA-CA4A-4E04-BA37-25AE69317AF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EA2DEAC-642A-4BB5-8FE7-FF8DC0CB616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BD83A02-5400-4786-9800-9716899DD77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B03B5EC-B768-4773-BC15-84AD3D93224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204D0DF-E5E6-446D-944F-CA0F2A33371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D7C4C4B-1041-42F7-A126-460C1E8BD38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C56583E-3A5C-44F4-AB65-0BBA5CE3BE5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6DD8134-879A-41A3-9A98-CB7EF1BE5BC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1037F5F-ACD6-408E-9503-FF8C251D2E0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1DF2111-BC65-4F2E-899D-1D6C622A831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995B33D-586D-4C0C-B538-AFBAB568488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8D75E9C-3AC1-445A-BA1D-5FB7607997B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9B21F3B-9B9B-4AFC-AC6C-BAC11573991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A397EB7-170A-42CF-9556-C596A41EE4F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2AA4F4B-ED50-4C1D-99A8-1652662E03E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F4FAF2C-F429-4C54-AEDD-A498F4E637F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5409857-B1D8-4699-8973-B49BAB12222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941A3B9-D9F4-45A8-B447-04B6E0A8B8D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CBE32B4-4F92-4EEA-AACD-CAD8685234D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AB330A1-3822-4AAE-BF15-6202234ECE9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C9C4978-B977-46E7-A311-F7594DAE384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DBE97FD-63E1-4F72-8CA6-1F9EB849AED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2EF61C6-0196-4127-9C35-52D0322C62E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72ADFA8-E2C6-4E36-800D-ED808009806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358FCB0-1B05-4322-BA92-CAE2AA6AF35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6755732-1B97-4647-88DB-17C7EE0D58F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102DBB1-2DB2-4045-8B31-DB43B492DCE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206BFEE-E0A4-4E03-9F7B-999A549B4B9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2111A5E-8377-4E3E-9EB1-16F53678EAA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4E3C4C8-6FE8-4E22-88F2-DCEFD8C460C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39EDCC0-4880-459E-92AE-613EC5D6617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893CDB0-6214-4934-9B43-BAAC92E68237}"/>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89F7635B-979A-4E45-89F7-5C8F47647E44}"/>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248A4BF-2FE2-4777-8413-FE29CC6944E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E21B094D-FC72-4F5C-AEB0-E8FBA6A1D49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AE01404-34C2-4C6A-A3EB-A981A0C1DCB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B0651CF-2A9B-4F08-81A5-08D3CEB8E86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A2A1549-1F3C-48E3-B127-7CD8FCE950B2}"/>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9E0EB7C-CC44-4C0D-86EB-3F69C25D017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FC13834-E826-4700-A947-A17974BDDB62}"/>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EB55AA7C-3F24-4C2A-9EF2-7F5A74480953}"/>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EFA2865-1F13-43A6-AAE9-45F0A40D500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47F1815D-AFC7-4496-A811-5A5B758F8A2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60D17B70-FC61-4496-9AEB-381EE0F66027}"/>
            </a:ext>
          </a:extLst>
        </xdr:cNvPr>
        <xdr:cNvCxnSpPr/>
      </xdr:nvCxnSpPr>
      <xdr:spPr>
        <a:xfrm flipV="1">
          <a:off x="4634865" y="5975985"/>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95F64131-9F9C-4329-AD71-C6AF68A347B8}"/>
            </a:ext>
          </a:extLst>
        </xdr:cNvPr>
        <xdr:cNvSpPr txBox="1"/>
      </xdr:nvSpPr>
      <xdr:spPr>
        <a:xfrm>
          <a:off x="4673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398D5BCF-298A-4770-993E-70A87967339D}"/>
            </a:ext>
          </a:extLst>
        </xdr:cNvPr>
        <xdr:cNvCxnSpPr/>
      </xdr:nvCxnSpPr>
      <xdr:spPr>
        <a:xfrm>
          <a:off x="4546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A312EFE5-BC08-4803-B404-BFBE40FA0B38}"/>
            </a:ext>
          </a:extLst>
        </xdr:cNvPr>
        <xdr:cNvSpPr txBox="1"/>
      </xdr:nvSpPr>
      <xdr:spPr>
        <a:xfrm>
          <a:off x="4673600" y="575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48D8F3DA-6763-4C04-AD47-93C75B73B2BC}"/>
            </a:ext>
          </a:extLst>
        </xdr:cNvPr>
        <xdr:cNvCxnSpPr/>
      </xdr:nvCxnSpPr>
      <xdr:spPr>
        <a:xfrm>
          <a:off x="4546600" y="597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1B1431B7-C50F-4AC8-B63A-8D9567A7B860}"/>
            </a:ext>
          </a:extLst>
        </xdr:cNvPr>
        <xdr:cNvSpPr txBox="1"/>
      </xdr:nvSpPr>
      <xdr:spPr>
        <a:xfrm>
          <a:off x="4673600" y="6395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82DEB06E-EF60-4401-BFE3-7300BA11EDBA}"/>
            </a:ext>
          </a:extLst>
        </xdr:cNvPr>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F19AC402-F07C-4B7F-870D-70902BFB361D}"/>
            </a:ext>
          </a:extLst>
        </xdr:cNvPr>
        <xdr:cNvSpPr/>
      </xdr:nvSpPr>
      <xdr:spPr>
        <a:xfrm>
          <a:off x="3746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B57D0BEC-7368-432C-BC85-BD52C474A83F}"/>
            </a:ext>
          </a:extLst>
        </xdr:cNvPr>
        <xdr:cNvSpPr/>
      </xdr:nvSpPr>
      <xdr:spPr>
        <a:xfrm>
          <a:off x="2857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32821B13-C97C-4EBF-86D9-4FBC8D1EA504}"/>
            </a:ext>
          </a:extLst>
        </xdr:cNvPr>
        <xdr:cNvSpPr/>
      </xdr:nvSpPr>
      <xdr:spPr>
        <a:xfrm>
          <a:off x="1968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514B1EFF-A39B-46BE-B533-897CB6F2780E}"/>
            </a:ext>
          </a:extLst>
        </xdr:cNvPr>
        <xdr:cNvSpPr/>
      </xdr:nvSpPr>
      <xdr:spPr>
        <a:xfrm>
          <a:off x="1079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176EE4F-DCA8-4D8D-A9C4-60CA37E7CEA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2999A5D-17BC-4244-80BB-10C5199D64E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0EF5235-7366-4E7B-B1A0-E27AEDF9DF4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3845540-1E42-4A22-B7CC-946BC59A78C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F2B3176-CB28-4ABB-A56E-1F9DEEA3002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63500</xdr:rowOff>
    </xdr:from>
    <xdr:to>
      <xdr:col>24</xdr:col>
      <xdr:colOff>114300</xdr:colOff>
      <xdr:row>39</xdr:row>
      <xdr:rowOff>165100</xdr:rowOff>
    </xdr:to>
    <xdr:sp macro="" textlink="">
      <xdr:nvSpPr>
        <xdr:cNvPr id="72" name="楕円 71">
          <a:extLst>
            <a:ext uri="{FF2B5EF4-FFF2-40B4-BE49-F238E27FC236}">
              <a16:creationId xmlns:a16="http://schemas.microsoft.com/office/drawing/2014/main" id="{593A3C63-9BE1-4C70-8B8A-AC7700BA95EC}"/>
            </a:ext>
          </a:extLst>
        </xdr:cNvPr>
        <xdr:cNvSpPr/>
      </xdr:nvSpPr>
      <xdr:spPr>
        <a:xfrm>
          <a:off x="45847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41927</xdr:rowOff>
    </xdr:from>
    <xdr:ext cx="405111" cy="259045"/>
    <xdr:sp macro="" textlink="">
      <xdr:nvSpPr>
        <xdr:cNvPr id="73" name="【図書館】&#10;有形固定資産減価償却率該当値テキスト">
          <a:extLst>
            <a:ext uri="{FF2B5EF4-FFF2-40B4-BE49-F238E27FC236}">
              <a16:creationId xmlns:a16="http://schemas.microsoft.com/office/drawing/2014/main" id="{15318089-06E0-4253-90CC-151F58B2BAD3}"/>
            </a:ext>
          </a:extLst>
        </xdr:cNvPr>
        <xdr:cNvSpPr txBox="1"/>
      </xdr:nvSpPr>
      <xdr:spPr>
        <a:xfrm>
          <a:off x="4673600" y="672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25400</xdr:rowOff>
    </xdr:from>
    <xdr:to>
      <xdr:col>20</xdr:col>
      <xdr:colOff>38100</xdr:colOff>
      <xdr:row>39</xdr:row>
      <xdr:rowOff>127000</xdr:rowOff>
    </xdr:to>
    <xdr:sp macro="" textlink="">
      <xdr:nvSpPr>
        <xdr:cNvPr id="74" name="楕円 73">
          <a:extLst>
            <a:ext uri="{FF2B5EF4-FFF2-40B4-BE49-F238E27FC236}">
              <a16:creationId xmlns:a16="http://schemas.microsoft.com/office/drawing/2014/main" id="{0A6854C6-0BBA-4314-9F5C-8863EE270A54}"/>
            </a:ext>
          </a:extLst>
        </xdr:cNvPr>
        <xdr:cNvSpPr/>
      </xdr:nvSpPr>
      <xdr:spPr>
        <a:xfrm>
          <a:off x="3746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76200</xdr:rowOff>
    </xdr:from>
    <xdr:to>
      <xdr:col>24</xdr:col>
      <xdr:colOff>63500</xdr:colOff>
      <xdr:row>39</xdr:row>
      <xdr:rowOff>114300</xdr:rowOff>
    </xdr:to>
    <xdr:cxnSp macro="">
      <xdr:nvCxnSpPr>
        <xdr:cNvPr id="75" name="直線コネクタ 74">
          <a:extLst>
            <a:ext uri="{FF2B5EF4-FFF2-40B4-BE49-F238E27FC236}">
              <a16:creationId xmlns:a16="http://schemas.microsoft.com/office/drawing/2014/main" id="{6EC3EE78-4FA8-4273-B325-E62869E3EFA4}"/>
            </a:ext>
          </a:extLst>
        </xdr:cNvPr>
        <xdr:cNvCxnSpPr/>
      </xdr:nvCxnSpPr>
      <xdr:spPr>
        <a:xfrm>
          <a:off x="3797300" y="67627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154940</xdr:rowOff>
    </xdr:from>
    <xdr:to>
      <xdr:col>15</xdr:col>
      <xdr:colOff>101600</xdr:colOff>
      <xdr:row>39</xdr:row>
      <xdr:rowOff>85090</xdr:rowOff>
    </xdr:to>
    <xdr:sp macro="" textlink="">
      <xdr:nvSpPr>
        <xdr:cNvPr id="76" name="楕円 75">
          <a:extLst>
            <a:ext uri="{FF2B5EF4-FFF2-40B4-BE49-F238E27FC236}">
              <a16:creationId xmlns:a16="http://schemas.microsoft.com/office/drawing/2014/main" id="{D1AF7103-444D-4F69-9948-E655EECCF55B}"/>
            </a:ext>
          </a:extLst>
        </xdr:cNvPr>
        <xdr:cNvSpPr/>
      </xdr:nvSpPr>
      <xdr:spPr>
        <a:xfrm>
          <a:off x="2857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34290</xdr:rowOff>
    </xdr:from>
    <xdr:to>
      <xdr:col>19</xdr:col>
      <xdr:colOff>177800</xdr:colOff>
      <xdr:row>39</xdr:row>
      <xdr:rowOff>76200</xdr:rowOff>
    </xdr:to>
    <xdr:cxnSp macro="">
      <xdr:nvCxnSpPr>
        <xdr:cNvPr id="77" name="直線コネクタ 76">
          <a:extLst>
            <a:ext uri="{FF2B5EF4-FFF2-40B4-BE49-F238E27FC236}">
              <a16:creationId xmlns:a16="http://schemas.microsoft.com/office/drawing/2014/main" id="{B54B0C73-EA4D-4BB0-A15F-798923EEF3F8}"/>
            </a:ext>
          </a:extLst>
        </xdr:cNvPr>
        <xdr:cNvCxnSpPr/>
      </xdr:nvCxnSpPr>
      <xdr:spPr>
        <a:xfrm>
          <a:off x="2908300" y="67208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116840</xdr:rowOff>
    </xdr:from>
    <xdr:to>
      <xdr:col>10</xdr:col>
      <xdr:colOff>165100</xdr:colOff>
      <xdr:row>39</xdr:row>
      <xdr:rowOff>46990</xdr:rowOff>
    </xdr:to>
    <xdr:sp macro="" textlink="">
      <xdr:nvSpPr>
        <xdr:cNvPr id="78" name="楕円 77">
          <a:extLst>
            <a:ext uri="{FF2B5EF4-FFF2-40B4-BE49-F238E27FC236}">
              <a16:creationId xmlns:a16="http://schemas.microsoft.com/office/drawing/2014/main" id="{635BE4BC-171A-4754-A470-CF630F5B3408}"/>
            </a:ext>
          </a:extLst>
        </xdr:cNvPr>
        <xdr:cNvSpPr/>
      </xdr:nvSpPr>
      <xdr:spPr>
        <a:xfrm>
          <a:off x="1968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167640</xdr:rowOff>
    </xdr:from>
    <xdr:to>
      <xdr:col>15</xdr:col>
      <xdr:colOff>50800</xdr:colOff>
      <xdr:row>39</xdr:row>
      <xdr:rowOff>34290</xdr:rowOff>
    </xdr:to>
    <xdr:cxnSp macro="">
      <xdr:nvCxnSpPr>
        <xdr:cNvPr id="79" name="直線コネクタ 78">
          <a:extLst>
            <a:ext uri="{FF2B5EF4-FFF2-40B4-BE49-F238E27FC236}">
              <a16:creationId xmlns:a16="http://schemas.microsoft.com/office/drawing/2014/main" id="{0EEDDACD-B514-4B63-8F04-6C530CD4D072}"/>
            </a:ext>
          </a:extLst>
        </xdr:cNvPr>
        <xdr:cNvCxnSpPr/>
      </xdr:nvCxnSpPr>
      <xdr:spPr>
        <a:xfrm>
          <a:off x="2019300" y="66827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74930</xdr:rowOff>
    </xdr:from>
    <xdr:to>
      <xdr:col>6</xdr:col>
      <xdr:colOff>38100</xdr:colOff>
      <xdr:row>39</xdr:row>
      <xdr:rowOff>5080</xdr:rowOff>
    </xdr:to>
    <xdr:sp macro="" textlink="">
      <xdr:nvSpPr>
        <xdr:cNvPr id="80" name="楕円 79">
          <a:extLst>
            <a:ext uri="{FF2B5EF4-FFF2-40B4-BE49-F238E27FC236}">
              <a16:creationId xmlns:a16="http://schemas.microsoft.com/office/drawing/2014/main" id="{F4D0E57C-0C3B-4162-B4AD-94C6D209D3ED}"/>
            </a:ext>
          </a:extLst>
        </xdr:cNvPr>
        <xdr:cNvSpPr/>
      </xdr:nvSpPr>
      <xdr:spPr>
        <a:xfrm>
          <a:off x="1079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125730</xdr:rowOff>
    </xdr:from>
    <xdr:to>
      <xdr:col>10</xdr:col>
      <xdr:colOff>114300</xdr:colOff>
      <xdr:row>38</xdr:row>
      <xdr:rowOff>167640</xdr:rowOff>
    </xdr:to>
    <xdr:cxnSp macro="">
      <xdr:nvCxnSpPr>
        <xdr:cNvPr id="81" name="直線コネクタ 80">
          <a:extLst>
            <a:ext uri="{FF2B5EF4-FFF2-40B4-BE49-F238E27FC236}">
              <a16:creationId xmlns:a16="http://schemas.microsoft.com/office/drawing/2014/main" id="{689EF16D-B8F7-46B6-B00D-F65069A1B405}"/>
            </a:ext>
          </a:extLst>
        </xdr:cNvPr>
        <xdr:cNvCxnSpPr/>
      </xdr:nvCxnSpPr>
      <xdr:spPr>
        <a:xfrm>
          <a:off x="1130300" y="66408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A991B4A5-A336-4361-AFF0-9B12497547AC}"/>
            </a:ext>
          </a:extLst>
        </xdr:cNvPr>
        <xdr:cNvSpPr txBox="1"/>
      </xdr:nvSpPr>
      <xdr:spPr>
        <a:xfrm>
          <a:off x="35820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67EF6CF3-9C04-4B99-B0A4-817B8DC42BC1}"/>
            </a:ext>
          </a:extLst>
        </xdr:cNvPr>
        <xdr:cNvSpPr txBox="1"/>
      </xdr:nvSpPr>
      <xdr:spPr>
        <a:xfrm>
          <a:off x="2705744" y="634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0A3921C0-ECA5-479A-B192-0DA8D2DBC9D6}"/>
            </a:ext>
          </a:extLst>
        </xdr:cNvPr>
        <xdr:cNvSpPr txBox="1"/>
      </xdr:nvSpPr>
      <xdr:spPr>
        <a:xfrm>
          <a:off x="18167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0ACD9C21-4CF2-4D81-9A92-4AB9A0A3D4BE}"/>
            </a:ext>
          </a:extLst>
        </xdr:cNvPr>
        <xdr:cNvSpPr txBox="1"/>
      </xdr:nvSpPr>
      <xdr:spPr>
        <a:xfrm>
          <a:off x="927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118127</xdr:rowOff>
    </xdr:from>
    <xdr:ext cx="405111" cy="259045"/>
    <xdr:sp macro="" textlink="">
      <xdr:nvSpPr>
        <xdr:cNvPr id="86" name="n_1mainValue【図書館】&#10;有形固定資産減価償却率">
          <a:extLst>
            <a:ext uri="{FF2B5EF4-FFF2-40B4-BE49-F238E27FC236}">
              <a16:creationId xmlns:a16="http://schemas.microsoft.com/office/drawing/2014/main" id="{1C17EBEA-9047-4D2C-9E02-7911F154A34F}"/>
            </a:ext>
          </a:extLst>
        </xdr:cNvPr>
        <xdr:cNvSpPr txBox="1"/>
      </xdr:nvSpPr>
      <xdr:spPr>
        <a:xfrm>
          <a:off x="3582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76217</xdr:rowOff>
    </xdr:from>
    <xdr:ext cx="405111" cy="259045"/>
    <xdr:sp macro="" textlink="">
      <xdr:nvSpPr>
        <xdr:cNvPr id="87" name="n_2mainValue【図書館】&#10;有形固定資産減価償却率">
          <a:extLst>
            <a:ext uri="{FF2B5EF4-FFF2-40B4-BE49-F238E27FC236}">
              <a16:creationId xmlns:a16="http://schemas.microsoft.com/office/drawing/2014/main" id="{A77FAEB4-B447-45F6-990F-2133B3EFA4DD}"/>
            </a:ext>
          </a:extLst>
        </xdr:cNvPr>
        <xdr:cNvSpPr txBox="1"/>
      </xdr:nvSpPr>
      <xdr:spPr>
        <a:xfrm>
          <a:off x="27057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38117</xdr:rowOff>
    </xdr:from>
    <xdr:ext cx="405111" cy="259045"/>
    <xdr:sp macro="" textlink="">
      <xdr:nvSpPr>
        <xdr:cNvPr id="88" name="n_3mainValue【図書館】&#10;有形固定資産減価償却率">
          <a:extLst>
            <a:ext uri="{FF2B5EF4-FFF2-40B4-BE49-F238E27FC236}">
              <a16:creationId xmlns:a16="http://schemas.microsoft.com/office/drawing/2014/main" id="{2B74A662-3CBB-40A4-92EC-218932D22CE8}"/>
            </a:ext>
          </a:extLst>
        </xdr:cNvPr>
        <xdr:cNvSpPr txBox="1"/>
      </xdr:nvSpPr>
      <xdr:spPr>
        <a:xfrm>
          <a:off x="1816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167657</xdr:rowOff>
    </xdr:from>
    <xdr:ext cx="405111" cy="259045"/>
    <xdr:sp macro="" textlink="">
      <xdr:nvSpPr>
        <xdr:cNvPr id="89" name="n_4mainValue【図書館】&#10;有形固定資産減価償却率">
          <a:extLst>
            <a:ext uri="{FF2B5EF4-FFF2-40B4-BE49-F238E27FC236}">
              <a16:creationId xmlns:a16="http://schemas.microsoft.com/office/drawing/2014/main" id="{800C6634-203F-4A03-B697-F385FC983D1C}"/>
            </a:ext>
          </a:extLst>
        </xdr:cNvPr>
        <xdr:cNvSpPr txBox="1"/>
      </xdr:nvSpPr>
      <xdr:spPr>
        <a:xfrm>
          <a:off x="9277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CAF1BC98-B972-41D6-AE25-41A71C6586E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11C5D03B-8F96-4993-8A57-382106B56A5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C19B3CD0-4F5C-4A6F-B474-9D9703036A7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E6FBF9BC-DBE8-4F9A-992F-203DDB1CB62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2987DA43-7CAA-47F7-A2D2-93130957024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E7E5F2A0-6E30-458A-8C9F-FC886ED471E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63552103-172C-4A05-9326-C4F40BD5963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27520F0-1ED9-4AB2-A4D4-A12A8F94E2F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645284CE-A25B-4E35-BC47-A6DA10D1975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AB5FA1FA-8FB8-41EB-9EEE-8582DEA7B81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9069EAE6-BD81-4BAF-8933-CF4170722ACF}"/>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C7D2B35C-58AD-42A5-A0D4-A82DBA14B23A}"/>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E9811B71-B23F-4CF5-A0C9-D3BC118A258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D1DFB6FF-709A-4D97-8662-DD8E51687ACD}"/>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A8591C56-7B0F-43A2-9D07-F492E3C1EEBA}"/>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27B9C7E6-C077-4E00-93ED-776E786126CA}"/>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22EA7645-0530-4085-90A4-B058FF35C4C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1E78E437-4A07-4F00-850F-2100CD835CD4}"/>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3A9D7964-1D32-4B78-BE9E-8A41F42B0E6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FD32A5BC-9EFC-4898-8A6E-E16CCF2B7579}"/>
            </a:ext>
          </a:extLst>
        </xdr:cNvPr>
        <xdr:cNvCxnSpPr/>
      </xdr:nvCxnSpPr>
      <xdr:spPr>
        <a:xfrm flipV="1">
          <a:off x="10476865" y="575119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B08DEC2F-5E25-4219-9556-9836B1FC7965}"/>
            </a:ext>
          </a:extLst>
        </xdr:cNvPr>
        <xdr:cNvSpPr txBox="1"/>
      </xdr:nvSpPr>
      <xdr:spPr>
        <a:xfrm>
          <a:off x="10515600"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1A0DFEF5-0DE2-41BB-A938-36C2DA7D20A3}"/>
            </a:ext>
          </a:extLst>
        </xdr:cNvPr>
        <xdr:cNvCxnSpPr/>
      </xdr:nvCxnSpPr>
      <xdr:spPr>
        <a:xfrm>
          <a:off x="10388600" y="70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473C70B4-9579-49C2-A4FF-456F17A20374}"/>
            </a:ext>
          </a:extLst>
        </xdr:cNvPr>
        <xdr:cNvSpPr txBox="1"/>
      </xdr:nvSpPr>
      <xdr:spPr>
        <a:xfrm>
          <a:off x="10515600" y="55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235877F0-FE47-4715-A039-4A9B690FDA49}"/>
            </a:ext>
          </a:extLst>
        </xdr:cNvPr>
        <xdr:cNvCxnSpPr/>
      </xdr:nvCxnSpPr>
      <xdr:spPr>
        <a:xfrm>
          <a:off x="10388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4F12635C-B6A3-457A-9FDD-BB50E913447C}"/>
            </a:ext>
          </a:extLst>
        </xdr:cNvPr>
        <xdr:cNvSpPr txBox="1"/>
      </xdr:nvSpPr>
      <xdr:spPr>
        <a:xfrm>
          <a:off x="10515600" y="6637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BF45BE5E-B90A-4EFF-A240-B3672D1AC711}"/>
            </a:ext>
          </a:extLst>
        </xdr:cNvPr>
        <xdr:cNvSpPr/>
      </xdr:nvSpPr>
      <xdr:spPr>
        <a:xfrm>
          <a:off x="104267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EABAC219-C437-4041-B7EB-90957811FA97}"/>
            </a:ext>
          </a:extLst>
        </xdr:cNvPr>
        <xdr:cNvSpPr/>
      </xdr:nvSpPr>
      <xdr:spPr>
        <a:xfrm>
          <a:off x="95885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5DB1A04B-0160-473C-B34E-1BF23A9D8D7D}"/>
            </a:ext>
          </a:extLst>
        </xdr:cNvPr>
        <xdr:cNvSpPr/>
      </xdr:nvSpPr>
      <xdr:spPr>
        <a:xfrm>
          <a:off x="8699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DF66502A-0275-404D-9BD6-1F311BC1377D}"/>
            </a:ext>
          </a:extLst>
        </xdr:cNvPr>
        <xdr:cNvSpPr/>
      </xdr:nvSpPr>
      <xdr:spPr>
        <a:xfrm>
          <a:off x="7810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FC35FC47-30DD-459E-8CC8-31B10D7F8455}"/>
            </a:ext>
          </a:extLst>
        </xdr:cNvPr>
        <xdr:cNvSpPr/>
      </xdr:nvSpPr>
      <xdr:spPr>
        <a:xfrm>
          <a:off x="6921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9D1D6D12-6BD7-4357-91DA-A155486DCD8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4395898A-701B-4DAE-BECE-75EE44D400B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4A2C2483-0A4B-4123-8C07-3A8DBA760B9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4B32FB2-ABA9-4B5E-827B-A4A1E78DF4F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60D0006-6067-4316-9252-0FD174A12DE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156845</xdr:rowOff>
    </xdr:from>
    <xdr:to>
      <xdr:col>55</xdr:col>
      <xdr:colOff>50800</xdr:colOff>
      <xdr:row>40</xdr:row>
      <xdr:rowOff>86995</xdr:rowOff>
    </xdr:to>
    <xdr:sp macro="" textlink="">
      <xdr:nvSpPr>
        <xdr:cNvPr id="125" name="楕円 124">
          <a:extLst>
            <a:ext uri="{FF2B5EF4-FFF2-40B4-BE49-F238E27FC236}">
              <a16:creationId xmlns:a16="http://schemas.microsoft.com/office/drawing/2014/main" id="{7EEC4385-A9EC-4BA1-BA8B-B6770EBC0538}"/>
            </a:ext>
          </a:extLst>
        </xdr:cNvPr>
        <xdr:cNvSpPr/>
      </xdr:nvSpPr>
      <xdr:spPr>
        <a:xfrm>
          <a:off x="10426700" y="684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78122</xdr:rowOff>
    </xdr:from>
    <xdr:ext cx="469744" cy="259045"/>
    <xdr:sp macro="" textlink="">
      <xdr:nvSpPr>
        <xdr:cNvPr id="126" name="【図書館】&#10;一人当たり面積該当値テキスト">
          <a:extLst>
            <a:ext uri="{FF2B5EF4-FFF2-40B4-BE49-F238E27FC236}">
              <a16:creationId xmlns:a16="http://schemas.microsoft.com/office/drawing/2014/main" id="{D9D3C12A-D589-4CDB-9299-D75ACEAE5794}"/>
            </a:ext>
          </a:extLst>
        </xdr:cNvPr>
        <xdr:cNvSpPr txBox="1"/>
      </xdr:nvSpPr>
      <xdr:spPr>
        <a:xfrm>
          <a:off x="10515600" y="676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156845</xdr:rowOff>
    </xdr:from>
    <xdr:to>
      <xdr:col>50</xdr:col>
      <xdr:colOff>165100</xdr:colOff>
      <xdr:row>40</xdr:row>
      <xdr:rowOff>86995</xdr:rowOff>
    </xdr:to>
    <xdr:sp macro="" textlink="">
      <xdr:nvSpPr>
        <xdr:cNvPr id="127" name="楕円 126">
          <a:extLst>
            <a:ext uri="{FF2B5EF4-FFF2-40B4-BE49-F238E27FC236}">
              <a16:creationId xmlns:a16="http://schemas.microsoft.com/office/drawing/2014/main" id="{0DBA1C36-B120-43D3-83A4-AE3FB7326814}"/>
            </a:ext>
          </a:extLst>
        </xdr:cNvPr>
        <xdr:cNvSpPr/>
      </xdr:nvSpPr>
      <xdr:spPr>
        <a:xfrm>
          <a:off x="9588500" y="684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36195</xdr:rowOff>
    </xdr:from>
    <xdr:to>
      <xdr:col>55</xdr:col>
      <xdr:colOff>0</xdr:colOff>
      <xdr:row>40</xdr:row>
      <xdr:rowOff>36195</xdr:rowOff>
    </xdr:to>
    <xdr:cxnSp macro="">
      <xdr:nvCxnSpPr>
        <xdr:cNvPr id="128" name="直線コネクタ 127">
          <a:extLst>
            <a:ext uri="{FF2B5EF4-FFF2-40B4-BE49-F238E27FC236}">
              <a16:creationId xmlns:a16="http://schemas.microsoft.com/office/drawing/2014/main" id="{647AE4F9-336C-4F62-8345-E9BB78655855}"/>
            </a:ext>
          </a:extLst>
        </xdr:cNvPr>
        <xdr:cNvCxnSpPr/>
      </xdr:nvCxnSpPr>
      <xdr:spPr>
        <a:xfrm>
          <a:off x="9639300" y="68941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156845</xdr:rowOff>
    </xdr:from>
    <xdr:to>
      <xdr:col>46</xdr:col>
      <xdr:colOff>38100</xdr:colOff>
      <xdr:row>40</xdr:row>
      <xdr:rowOff>86995</xdr:rowOff>
    </xdr:to>
    <xdr:sp macro="" textlink="">
      <xdr:nvSpPr>
        <xdr:cNvPr id="129" name="楕円 128">
          <a:extLst>
            <a:ext uri="{FF2B5EF4-FFF2-40B4-BE49-F238E27FC236}">
              <a16:creationId xmlns:a16="http://schemas.microsoft.com/office/drawing/2014/main" id="{3745D8FC-6A50-4C3B-8DAA-0F4DB618D1A3}"/>
            </a:ext>
          </a:extLst>
        </xdr:cNvPr>
        <xdr:cNvSpPr/>
      </xdr:nvSpPr>
      <xdr:spPr>
        <a:xfrm>
          <a:off x="8699500" y="684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36195</xdr:rowOff>
    </xdr:from>
    <xdr:to>
      <xdr:col>50</xdr:col>
      <xdr:colOff>114300</xdr:colOff>
      <xdr:row>40</xdr:row>
      <xdr:rowOff>36195</xdr:rowOff>
    </xdr:to>
    <xdr:cxnSp macro="">
      <xdr:nvCxnSpPr>
        <xdr:cNvPr id="130" name="直線コネクタ 129">
          <a:extLst>
            <a:ext uri="{FF2B5EF4-FFF2-40B4-BE49-F238E27FC236}">
              <a16:creationId xmlns:a16="http://schemas.microsoft.com/office/drawing/2014/main" id="{B85DE273-4A63-4656-A897-7C6C27D8FA3E}"/>
            </a:ext>
          </a:extLst>
        </xdr:cNvPr>
        <xdr:cNvCxnSpPr/>
      </xdr:nvCxnSpPr>
      <xdr:spPr>
        <a:xfrm>
          <a:off x="8750300" y="68941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156845</xdr:rowOff>
    </xdr:from>
    <xdr:to>
      <xdr:col>41</xdr:col>
      <xdr:colOff>101600</xdr:colOff>
      <xdr:row>40</xdr:row>
      <xdr:rowOff>86995</xdr:rowOff>
    </xdr:to>
    <xdr:sp macro="" textlink="">
      <xdr:nvSpPr>
        <xdr:cNvPr id="131" name="楕円 130">
          <a:extLst>
            <a:ext uri="{FF2B5EF4-FFF2-40B4-BE49-F238E27FC236}">
              <a16:creationId xmlns:a16="http://schemas.microsoft.com/office/drawing/2014/main" id="{BB5C3EE6-F223-43E0-BAB3-803D90B8A61A}"/>
            </a:ext>
          </a:extLst>
        </xdr:cNvPr>
        <xdr:cNvSpPr/>
      </xdr:nvSpPr>
      <xdr:spPr>
        <a:xfrm>
          <a:off x="7810500" y="684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36195</xdr:rowOff>
    </xdr:from>
    <xdr:to>
      <xdr:col>45</xdr:col>
      <xdr:colOff>177800</xdr:colOff>
      <xdr:row>40</xdr:row>
      <xdr:rowOff>36195</xdr:rowOff>
    </xdr:to>
    <xdr:cxnSp macro="">
      <xdr:nvCxnSpPr>
        <xdr:cNvPr id="132" name="直線コネクタ 131">
          <a:extLst>
            <a:ext uri="{FF2B5EF4-FFF2-40B4-BE49-F238E27FC236}">
              <a16:creationId xmlns:a16="http://schemas.microsoft.com/office/drawing/2014/main" id="{D6F29FAD-542D-4790-BB74-8DE8AE59F298}"/>
            </a:ext>
          </a:extLst>
        </xdr:cNvPr>
        <xdr:cNvCxnSpPr/>
      </xdr:nvCxnSpPr>
      <xdr:spPr>
        <a:xfrm>
          <a:off x="7861300" y="68941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156845</xdr:rowOff>
    </xdr:from>
    <xdr:to>
      <xdr:col>36</xdr:col>
      <xdr:colOff>165100</xdr:colOff>
      <xdr:row>40</xdr:row>
      <xdr:rowOff>86995</xdr:rowOff>
    </xdr:to>
    <xdr:sp macro="" textlink="">
      <xdr:nvSpPr>
        <xdr:cNvPr id="133" name="楕円 132">
          <a:extLst>
            <a:ext uri="{FF2B5EF4-FFF2-40B4-BE49-F238E27FC236}">
              <a16:creationId xmlns:a16="http://schemas.microsoft.com/office/drawing/2014/main" id="{8C69822F-BABB-488B-AF29-B61FC5DEE3CD}"/>
            </a:ext>
          </a:extLst>
        </xdr:cNvPr>
        <xdr:cNvSpPr/>
      </xdr:nvSpPr>
      <xdr:spPr>
        <a:xfrm>
          <a:off x="6921500" y="684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36195</xdr:rowOff>
    </xdr:from>
    <xdr:to>
      <xdr:col>41</xdr:col>
      <xdr:colOff>50800</xdr:colOff>
      <xdr:row>40</xdr:row>
      <xdr:rowOff>36195</xdr:rowOff>
    </xdr:to>
    <xdr:cxnSp macro="">
      <xdr:nvCxnSpPr>
        <xdr:cNvPr id="134" name="直線コネクタ 133">
          <a:extLst>
            <a:ext uri="{FF2B5EF4-FFF2-40B4-BE49-F238E27FC236}">
              <a16:creationId xmlns:a16="http://schemas.microsoft.com/office/drawing/2014/main" id="{892172D3-F671-409F-9A48-46B44E5610FF}"/>
            </a:ext>
          </a:extLst>
        </xdr:cNvPr>
        <xdr:cNvCxnSpPr/>
      </xdr:nvCxnSpPr>
      <xdr:spPr>
        <a:xfrm>
          <a:off x="6972300" y="68941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E5A717EB-C219-49B3-BCFC-3FE306FEB40F}"/>
            </a:ext>
          </a:extLst>
        </xdr:cNvPr>
        <xdr:cNvSpPr txBox="1"/>
      </xdr:nvSpPr>
      <xdr:spPr>
        <a:xfrm>
          <a:off x="9391727"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00256D0B-2898-4117-9961-591160CD2012}"/>
            </a:ext>
          </a:extLst>
        </xdr:cNvPr>
        <xdr:cNvSpPr txBox="1"/>
      </xdr:nvSpPr>
      <xdr:spPr>
        <a:xfrm>
          <a:off x="8515427"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FF7C8F95-DB69-4891-8396-95C646E70CA1}"/>
            </a:ext>
          </a:extLst>
        </xdr:cNvPr>
        <xdr:cNvSpPr txBox="1"/>
      </xdr:nvSpPr>
      <xdr:spPr>
        <a:xfrm>
          <a:off x="7626427"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61905F44-7565-4918-89B9-2D895FD51B05}"/>
            </a:ext>
          </a:extLst>
        </xdr:cNvPr>
        <xdr:cNvSpPr txBox="1"/>
      </xdr:nvSpPr>
      <xdr:spPr>
        <a:xfrm>
          <a:off x="6737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78122</xdr:rowOff>
    </xdr:from>
    <xdr:ext cx="469744" cy="259045"/>
    <xdr:sp macro="" textlink="">
      <xdr:nvSpPr>
        <xdr:cNvPr id="139" name="n_1mainValue【図書館】&#10;一人当たり面積">
          <a:extLst>
            <a:ext uri="{FF2B5EF4-FFF2-40B4-BE49-F238E27FC236}">
              <a16:creationId xmlns:a16="http://schemas.microsoft.com/office/drawing/2014/main" id="{1A17C244-F472-405B-A742-907AB7994329}"/>
            </a:ext>
          </a:extLst>
        </xdr:cNvPr>
        <xdr:cNvSpPr txBox="1"/>
      </xdr:nvSpPr>
      <xdr:spPr>
        <a:xfrm>
          <a:off x="9391727" y="693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78122</xdr:rowOff>
    </xdr:from>
    <xdr:ext cx="469744" cy="259045"/>
    <xdr:sp macro="" textlink="">
      <xdr:nvSpPr>
        <xdr:cNvPr id="140" name="n_2mainValue【図書館】&#10;一人当たり面積">
          <a:extLst>
            <a:ext uri="{FF2B5EF4-FFF2-40B4-BE49-F238E27FC236}">
              <a16:creationId xmlns:a16="http://schemas.microsoft.com/office/drawing/2014/main" id="{04F86CA5-DEAB-43A9-A048-CD8CF20B0E19}"/>
            </a:ext>
          </a:extLst>
        </xdr:cNvPr>
        <xdr:cNvSpPr txBox="1"/>
      </xdr:nvSpPr>
      <xdr:spPr>
        <a:xfrm>
          <a:off x="8515427" y="693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78122</xdr:rowOff>
    </xdr:from>
    <xdr:ext cx="469744" cy="259045"/>
    <xdr:sp macro="" textlink="">
      <xdr:nvSpPr>
        <xdr:cNvPr id="141" name="n_3mainValue【図書館】&#10;一人当たり面積">
          <a:extLst>
            <a:ext uri="{FF2B5EF4-FFF2-40B4-BE49-F238E27FC236}">
              <a16:creationId xmlns:a16="http://schemas.microsoft.com/office/drawing/2014/main" id="{EBCDF7C9-D34A-4EFC-8E07-F1DC41EB5253}"/>
            </a:ext>
          </a:extLst>
        </xdr:cNvPr>
        <xdr:cNvSpPr txBox="1"/>
      </xdr:nvSpPr>
      <xdr:spPr>
        <a:xfrm>
          <a:off x="7626427" y="693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78122</xdr:rowOff>
    </xdr:from>
    <xdr:ext cx="469744" cy="259045"/>
    <xdr:sp macro="" textlink="">
      <xdr:nvSpPr>
        <xdr:cNvPr id="142" name="n_4mainValue【図書館】&#10;一人当たり面積">
          <a:extLst>
            <a:ext uri="{FF2B5EF4-FFF2-40B4-BE49-F238E27FC236}">
              <a16:creationId xmlns:a16="http://schemas.microsoft.com/office/drawing/2014/main" id="{D201F384-C0F9-4BD2-B805-0AF7AD97EECC}"/>
            </a:ext>
          </a:extLst>
        </xdr:cNvPr>
        <xdr:cNvSpPr txBox="1"/>
      </xdr:nvSpPr>
      <xdr:spPr>
        <a:xfrm>
          <a:off x="6737427" y="693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81CBF471-849B-4173-B7EA-4A2ECACCCD3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71E74215-ABCA-4DB0-9ACC-F54B77EA0CF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79212ADE-23B4-42D6-A7B2-83963FFB870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ACBFBDB5-D2BA-47D8-9263-F61314A7321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8DCCE085-C252-4129-9110-42EF4C58451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EC668ACC-1BBE-4140-8148-661FA31D8B4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7FAC3FA5-ACC3-4DBB-B073-10DD6D66B2E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3A60E1BA-9F33-47A5-8F61-E8BD850700E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9B97CA14-09C4-4661-8A4E-D6847E736D0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6FB524B5-5263-4C9A-B7F1-139207EDDD8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7ED63284-0E3A-47B3-89F9-2B008BF37BA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2F4DDF88-09AE-4D92-9E25-B7DFB9E4B9B6}"/>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8C1F430F-D7F3-4857-8180-AD4DFE442F49}"/>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1568DF07-BF74-4CD9-B3F5-5E0A0D85BB21}"/>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5B0FAB55-9908-4C7F-94AB-425593C4AC8A}"/>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E2A9BA22-1F6D-4ED0-B74F-810A1AEEDE50}"/>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BE591319-26DE-43CD-8895-355A790B9E43}"/>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9F61CBBC-00D7-437B-9BCC-33545650459C}"/>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5E505BD6-224D-494E-960D-BF5783BB98C6}"/>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B76FEE04-A34C-4D83-B087-ED0D53C0631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59190202-5D90-45E2-8EC4-92FE74DE1383}"/>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0C5DC478-EA62-4E61-8F3C-797CC3F36E4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DEA91B99-76EA-4BFB-B11B-C551866A935C}"/>
            </a:ext>
          </a:extLst>
        </xdr:cNvPr>
        <xdr:cNvCxnSpPr/>
      </xdr:nvCxnSpPr>
      <xdr:spPr>
        <a:xfrm flipV="1">
          <a:off x="4634865" y="967435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E730EF69-F44A-48BF-A0B9-797DD3DD03A4}"/>
            </a:ext>
          </a:extLst>
        </xdr:cNvPr>
        <xdr:cNvSpPr txBox="1"/>
      </xdr:nvSpPr>
      <xdr:spPr>
        <a:xfrm>
          <a:off x="4673600" y="1098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F27D8ACA-15B0-4CA5-B41E-894356DCA65E}"/>
            </a:ext>
          </a:extLst>
        </xdr:cNvPr>
        <xdr:cNvCxnSpPr/>
      </xdr:nvCxnSpPr>
      <xdr:spPr>
        <a:xfrm>
          <a:off x="4546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F6D7ED90-0ADF-4451-A8E6-C561240A13E6}"/>
            </a:ext>
          </a:extLst>
        </xdr:cNvPr>
        <xdr:cNvSpPr txBox="1"/>
      </xdr:nvSpPr>
      <xdr:spPr>
        <a:xfrm>
          <a:off x="4673600" y="944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FE6E8F5F-7BBE-45C1-9EC2-7E8317E108FB}"/>
            </a:ext>
          </a:extLst>
        </xdr:cNvPr>
        <xdr:cNvCxnSpPr/>
      </xdr:nvCxnSpPr>
      <xdr:spPr>
        <a:xfrm>
          <a:off x="4546600" y="967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44F2CD17-BDAD-4728-93D6-6C2462DB5081}"/>
            </a:ext>
          </a:extLst>
        </xdr:cNvPr>
        <xdr:cNvSpPr txBox="1"/>
      </xdr:nvSpPr>
      <xdr:spPr>
        <a:xfrm>
          <a:off x="4673600" y="10169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0B4EE720-9F07-4431-8E4D-D3C1C2C5DCC9}"/>
            </a:ext>
          </a:extLst>
        </xdr:cNvPr>
        <xdr:cNvSpPr/>
      </xdr:nvSpPr>
      <xdr:spPr>
        <a:xfrm>
          <a:off x="4584700" y="103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F9128F78-A8F8-4995-8FCE-E222B48F8341}"/>
            </a:ext>
          </a:extLst>
        </xdr:cNvPr>
        <xdr:cNvSpPr/>
      </xdr:nvSpPr>
      <xdr:spPr>
        <a:xfrm>
          <a:off x="3746500" y="1028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14D36A76-0916-4248-92F3-45387690D067}"/>
            </a:ext>
          </a:extLst>
        </xdr:cNvPr>
        <xdr:cNvSpPr/>
      </xdr:nvSpPr>
      <xdr:spPr>
        <a:xfrm>
          <a:off x="2857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9C0795E0-7F22-4E19-915B-042BD84B0E2E}"/>
            </a:ext>
          </a:extLst>
        </xdr:cNvPr>
        <xdr:cNvSpPr/>
      </xdr:nvSpPr>
      <xdr:spPr>
        <a:xfrm>
          <a:off x="1968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40B6FBA5-F022-47D0-84C8-037D18C76089}"/>
            </a:ext>
          </a:extLst>
        </xdr:cNvPr>
        <xdr:cNvSpPr/>
      </xdr:nvSpPr>
      <xdr:spPr>
        <a:xfrm>
          <a:off x="1079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4C43AF24-A6D5-45B3-AD72-1240F866E6F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316F6BF0-8FB8-4162-9D72-E6FA6CD4927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82DE16B9-77F7-4151-8D31-56555368F23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AA3547F4-D117-45AF-9F4A-7CFF789CEE9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902B9B48-5D0C-4A2B-85F0-FF29A0648D5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122936</xdr:rowOff>
    </xdr:from>
    <xdr:to>
      <xdr:col>24</xdr:col>
      <xdr:colOff>114300</xdr:colOff>
      <xdr:row>61</xdr:row>
      <xdr:rowOff>53086</xdr:rowOff>
    </xdr:to>
    <xdr:sp macro="" textlink="">
      <xdr:nvSpPr>
        <xdr:cNvPr id="181" name="楕円 180">
          <a:extLst>
            <a:ext uri="{FF2B5EF4-FFF2-40B4-BE49-F238E27FC236}">
              <a16:creationId xmlns:a16="http://schemas.microsoft.com/office/drawing/2014/main" id="{2DC6AF8A-9FAD-44A0-A4D2-8C8E900CB338}"/>
            </a:ext>
          </a:extLst>
        </xdr:cNvPr>
        <xdr:cNvSpPr/>
      </xdr:nvSpPr>
      <xdr:spPr>
        <a:xfrm>
          <a:off x="4584700" y="1040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101363</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1DDC862B-85E7-4569-8A23-A88FACBB4FB6}"/>
            </a:ext>
          </a:extLst>
        </xdr:cNvPr>
        <xdr:cNvSpPr txBox="1"/>
      </xdr:nvSpPr>
      <xdr:spPr>
        <a:xfrm>
          <a:off x="4673600" y="10388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81788</xdr:rowOff>
    </xdr:from>
    <xdr:to>
      <xdr:col>20</xdr:col>
      <xdr:colOff>38100</xdr:colOff>
      <xdr:row>61</xdr:row>
      <xdr:rowOff>11938</xdr:rowOff>
    </xdr:to>
    <xdr:sp macro="" textlink="">
      <xdr:nvSpPr>
        <xdr:cNvPr id="183" name="楕円 182">
          <a:extLst>
            <a:ext uri="{FF2B5EF4-FFF2-40B4-BE49-F238E27FC236}">
              <a16:creationId xmlns:a16="http://schemas.microsoft.com/office/drawing/2014/main" id="{717C4AC3-135D-42B9-9DA2-FC3ACF0E1163}"/>
            </a:ext>
          </a:extLst>
        </xdr:cNvPr>
        <xdr:cNvSpPr/>
      </xdr:nvSpPr>
      <xdr:spPr>
        <a:xfrm>
          <a:off x="3746500" y="1036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132588</xdr:rowOff>
    </xdr:from>
    <xdr:to>
      <xdr:col>24</xdr:col>
      <xdr:colOff>63500</xdr:colOff>
      <xdr:row>61</xdr:row>
      <xdr:rowOff>2286</xdr:rowOff>
    </xdr:to>
    <xdr:cxnSp macro="">
      <xdr:nvCxnSpPr>
        <xdr:cNvPr id="184" name="直線コネクタ 183">
          <a:extLst>
            <a:ext uri="{FF2B5EF4-FFF2-40B4-BE49-F238E27FC236}">
              <a16:creationId xmlns:a16="http://schemas.microsoft.com/office/drawing/2014/main" id="{E5B93F04-EDB1-4260-BBE5-26D9A18A7516}"/>
            </a:ext>
          </a:extLst>
        </xdr:cNvPr>
        <xdr:cNvCxnSpPr/>
      </xdr:nvCxnSpPr>
      <xdr:spPr>
        <a:xfrm>
          <a:off x="3797300" y="1041958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42926</xdr:rowOff>
    </xdr:from>
    <xdr:to>
      <xdr:col>15</xdr:col>
      <xdr:colOff>101600</xdr:colOff>
      <xdr:row>60</xdr:row>
      <xdr:rowOff>144526</xdr:rowOff>
    </xdr:to>
    <xdr:sp macro="" textlink="">
      <xdr:nvSpPr>
        <xdr:cNvPr id="185" name="楕円 184">
          <a:extLst>
            <a:ext uri="{FF2B5EF4-FFF2-40B4-BE49-F238E27FC236}">
              <a16:creationId xmlns:a16="http://schemas.microsoft.com/office/drawing/2014/main" id="{E2B3DA87-EFEA-4DF4-9CBF-D67E6C8A69C5}"/>
            </a:ext>
          </a:extLst>
        </xdr:cNvPr>
        <xdr:cNvSpPr/>
      </xdr:nvSpPr>
      <xdr:spPr>
        <a:xfrm>
          <a:off x="2857500" y="1032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93726</xdr:rowOff>
    </xdr:from>
    <xdr:to>
      <xdr:col>19</xdr:col>
      <xdr:colOff>177800</xdr:colOff>
      <xdr:row>60</xdr:row>
      <xdr:rowOff>132588</xdr:rowOff>
    </xdr:to>
    <xdr:cxnSp macro="">
      <xdr:nvCxnSpPr>
        <xdr:cNvPr id="186" name="直線コネクタ 185">
          <a:extLst>
            <a:ext uri="{FF2B5EF4-FFF2-40B4-BE49-F238E27FC236}">
              <a16:creationId xmlns:a16="http://schemas.microsoft.com/office/drawing/2014/main" id="{0752C1B1-AE3F-4121-9F50-C6FE5830D738}"/>
            </a:ext>
          </a:extLst>
        </xdr:cNvPr>
        <xdr:cNvCxnSpPr/>
      </xdr:nvCxnSpPr>
      <xdr:spPr>
        <a:xfrm>
          <a:off x="2908300" y="1038072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8636</xdr:rowOff>
    </xdr:from>
    <xdr:to>
      <xdr:col>10</xdr:col>
      <xdr:colOff>165100</xdr:colOff>
      <xdr:row>60</xdr:row>
      <xdr:rowOff>110236</xdr:rowOff>
    </xdr:to>
    <xdr:sp macro="" textlink="">
      <xdr:nvSpPr>
        <xdr:cNvPr id="187" name="楕円 186">
          <a:extLst>
            <a:ext uri="{FF2B5EF4-FFF2-40B4-BE49-F238E27FC236}">
              <a16:creationId xmlns:a16="http://schemas.microsoft.com/office/drawing/2014/main" id="{B7196374-636B-4252-A395-E3804A46A020}"/>
            </a:ext>
          </a:extLst>
        </xdr:cNvPr>
        <xdr:cNvSpPr/>
      </xdr:nvSpPr>
      <xdr:spPr>
        <a:xfrm>
          <a:off x="1968500" y="1029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59436</xdr:rowOff>
    </xdr:from>
    <xdr:to>
      <xdr:col>15</xdr:col>
      <xdr:colOff>50800</xdr:colOff>
      <xdr:row>60</xdr:row>
      <xdr:rowOff>93726</xdr:rowOff>
    </xdr:to>
    <xdr:cxnSp macro="">
      <xdr:nvCxnSpPr>
        <xdr:cNvPr id="188" name="直線コネクタ 187">
          <a:extLst>
            <a:ext uri="{FF2B5EF4-FFF2-40B4-BE49-F238E27FC236}">
              <a16:creationId xmlns:a16="http://schemas.microsoft.com/office/drawing/2014/main" id="{910D3954-6F60-4860-8918-0C96AB4766D9}"/>
            </a:ext>
          </a:extLst>
        </xdr:cNvPr>
        <xdr:cNvCxnSpPr/>
      </xdr:nvCxnSpPr>
      <xdr:spPr>
        <a:xfrm>
          <a:off x="2019300" y="1034643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1778</xdr:rowOff>
    </xdr:from>
    <xdr:to>
      <xdr:col>6</xdr:col>
      <xdr:colOff>38100</xdr:colOff>
      <xdr:row>60</xdr:row>
      <xdr:rowOff>103378</xdr:rowOff>
    </xdr:to>
    <xdr:sp macro="" textlink="">
      <xdr:nvSpPr>
        <xdr:cNvPr id="189" name="楕円 188">
          <a:extLst>
            <a:ext uri="{FF2B5EF4-FFF2-40B4-BE49-F238E27FC236}">
              <a16:creationId xmlns:a16="http://schemas.microsoft.com/office/drawing/2014/main" id="{C6110F9F-A2F7-40F2-9C55-B77A275C66A1}"/>
            </a:ext>
          </a:extLst>
        </xdr:cNvPr>
        <xdr:cNvSpPr/>
      </xdr:nvSpPr>
      <xdr:spPr>
        <a:xfrm>
          <a:off x="1079500" y="1028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52578</xdr:rowOff>
    </xdr:from>
    <xdr:to>
      <xdr:col>10</xdr:col>
      <xdr:colOff>114300</xdr:colOff>
      <xdr:row>60</xdr:row>
      <xdr:rowOff>59436</xdr:rowOff>
    </xdr:to>
    <xdr:cxnSp macro="">
      <xdr:nvCxnSpPr>
        <xdr:cNvPr id="190" name="直線コネクタ 189">
          <a:extLst>
            <a:ext uri="{FF2B5EF4-FFF2-40B4-BE49-F238E27FC236}">
              <a16:creationId xmlns:a16="http://schemas.microsoft.com/office/drawing/2014/main" id="{B1B23980-D646-45FB-B9A3-32F6BB546733}"/>
            </a:ext>
          </a:extLst>
        </xdr:cNvPr>
        <xdr:cNvCxnSpPr/>
      </xdr:nvCxnSpPr>
      <xdr:spPr>
        <a:xfrm>
          <a:off x="1130300" y="1033957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4D5A8FD6-AEB9-43BD-9D2A-805CCC956712}"/>
            </a:ext>
          </a:extLst>
        </xdr:cNvPr>
        <xdr:cNvSpPr txBox="1"/>
      </xdr:nvSpPr>
      <xdr:spPr>
        <a:xfrm>
          <a:off x="3582044" y="1005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8BAE0168-65BC-46E3-9ECF-5FC6C7B55101}"/>
            </a:ext>
          </a:extLst>
        </xdr:cNvPr>
        <xdr:cNvSpPr txBox="1"/>
      </xdr:nvSpPr>
      <xdr:spPr>
        <a:xfrm>
          <a:off x="2705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F2D450B0-8AD9-4CA9-BEE1-D47838DDF99C}"/>
            </a:ext>
          </a:extLst>
        </xdr:cNvPr>
        <xdr:cNvSpPr txBox="1"/>
      </xdr:nvSpPr>
      <xdr:spPr>
        <a:xfrm>
          <a:off x="18167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A9F03A18-DC46-4761-8AEE-F71C736E8173}"/>
            </a:ext>
          </a:extLst>
        </xdr:cNvPr>
        <xdr:cNvSpPr txBox="1"/>
      </xdr:nvSpPr>
      <xdr:spPr>
        <a:xfrm>
          <a:off x="927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3065</xdr:rowOff>
    </xdr:from>
    <xdr:ext cx="405111" cy="259045"/>
    <xdr:sp macro="" textlink="">
      <xdr:nvSpPr>
        <xdr:cNvPr id="195" name="n_1mainValue【体育館・プール】&#10;有形固定資産減価償却率">
          <a:extLst>
            <a:ext uri="{FF2B5EF4-FFF2-40B4-BE49-F238E27FC236}">
              <a16:creationId xmlns:a16="http://schemas.microsoft.com/office/drawing/2014/main" id="{3D52F2EA-8DB0-42CE-A051-93C0E46C2B4E}"/>
            </a:ext>
          </a:extLst>
        </xdr:cNvPr>
        <xdr:cNvSpPr txBox="1"/>
      </xdr:nvSpPr>
      <xdr:spPr>
        <a:xfrm>
          <a:off x="3582044" y="1046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135653</xdr:rowOff>
    </xdr:from>
    <xdr:ext cx="405111" cy="259045"/>
    <xdr:sp macro="" textlink="">
      <xdr:nvSpPr>
        <xdr:cNvPr id="196" name="n_2mainValue【体育館・プール】&#10;有形固定資産減価償却率">
          <a:extLst>
            <a:ext uri="{FF2B5EF4-FFF2-40B4-BE49-F238E27FC236}">
              <a16:creationId xmlns:a16="http://schemas.microsoft.com/office/drawing/2014/main" id="{CD317B02-8B55-4AE4-A019-3F7A65ACED74}"/>
            </a:ext>
          </a:extLst>
        </xdr:cNvPr>
        <xdr:cNvSpPr txBox="1"/>
      </xdr:nvSpPr>
      <xdr:spPr>
        <a:xfrm>
          <a:off x="2705744" y="10422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101363</xdr:rowOff>
    </xdr:from>
    <xdr:ext cx="405111" cy="259045"/>
    <xdr:sp macro="" textlink="">
      <xdr:nvSpPr>
        <xdr:cNvPr id="197" name="n_3mainValue【体育館・プール】&#10;有形固定資産減価償却率">
          <a:extLst>
            <a:ext uri="{FF2B5EF4-FFF2-40B4-BE49-F238E27FC236}">
              <a16:creationId xmlns:a16="http://schemas.microsoft.com/office/drawing/2014/main" id="{C498290B-20C4-4F9F-ADB8-D9EF598B1EAB}"/>
            </a:ext>
          </a:extLst>
        </xdr:cNvPr>
        <xdr:cNvSpPr txBox="1"/>
      </xdr:nvSpPr>
      <xdr:spPr>
        <a:xfrm>
          <a:off x="1816744" y="10388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94505</xdr:rowOff>
    </xdr:from>
    <xdr:ext cx="405111" cy="259045"/>
    <xdr:sp macro="" textlink="">
      <xdr:nvSpPr>
        <xdr:cNvPr id="198" name="n_4mainValue【体育館・プール】&#10;有形固定資産減価償却率">
          <a:extLst>
            <a:ext uri="{FF2B5EF4-FFF2-40B4-BE49-F238E27FC236}">
              <a16:creationId xmlns:a16="http://schemas.microsoft.com/office/drawing/2014/main" id="{7D79881A-DCFB-4DFB-8C98-916EB54BBE23}"/>
            </a:ext>
          </a:extLst>
        </xdr:cNvPr>
        <xdr:cNvSpPr txBox="1"/>
      </xdr:nvSpPr>
      <xdr:spPr>
        <a:xfrm>
          <a:off x="927744" y="10381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612D3478-D962-4EFC-A0B1-C212F5601C1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BC0F140E-B455-45A6-A811-FFF2926830B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336C114E-C8D7-4259-B4EA-101BA07401B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38546BED-033D-413C-A49B-D65F36FD0F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FBF5D211-2557-4FE5-9074-42DD7C24079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74B91A9F-96F8-41F6-9802-4F7F2DEA87B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E949D586-4477-4EFE-92DA-87272CB124F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6D107E37-34AA-42AB-A6AC-F6CA6AAF51A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0F37E510-9AD8-40FA-910A-183843C5A09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FFA5C2CD-D117-4254-8BD4-8CA2A970B3F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0E9AEE5F-6D18-426D-9A2E-4A720539E697}"/>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923E5E1C-D8BA-4874-AAAE-2760B4E6D084}"/>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1F2397B9-518A-4E39-8A21-A4D04FF9BD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74463CAF-2C6C-46D2-949F-B6B78EDDFC83}"/>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C860E8BF-4E4C-484E-B48B-5615E4C1A475}"/>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92E3B037-987C-4A23-806F-8D79A189348C}"/>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2FC6FB09-1E0B-4AA1-9546-CE74DE75FBAE}"/>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3DC4CAE8-C0A1-4A46-8F8D-BC53D563078C}"/>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CDCBCBEB-9A0D-44A9-9968-AD52C14B49D7}"/>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7B0A6072-B2B5-4817-8F2B-8D4BC9FCDD3C}"/>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456DA29C-ED32-4508-9E3C-D989CAF78EE9}"/>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42D769F4-CD92-4B90-9366-3300A7B87AC1}"/>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1FCC56B4-F778-455E-9943-B7E15CE70A5C}"/>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5C92A7E6-1A0B-411A-A462-B38B9BB0212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E922B66E-F9A3-4302-82EC-8B3A36FDE072}"/>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065E0569-2E83-4174-9F3A-A3E9719C5E0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91507250-0B85-41B7-80CC-6D1DD7B3937A}"/>
            </a:ext>
          </a:extLst>
        </xdr:cNvPr>
        <xdr:cNvCxnSpPr/>
      </xdr:nvCxnSpPr>
      <xdr:spPr>
        <a:xfrm flipV="1">
          <a:off x="10476865" y="95576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B5591096-4F68-4367-870F-D29E19EDEFD5}"/>
            </a:ext>
          </a:extLst>
        </xdr:cNvPr>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6F547384-C0B8-4F1A-A4F5-130C48A0452B}"/>
            </a:ext>
          </a:extLst>
        </xdr:cNvPr>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522A592F-E6BF-49E7-AC90-F7584ABF3B9B}"/>
            </a:ext>
          </a:extLst>
        </xdr:cNvPr>
        <xdr:cNvSpPr txBox="1"/>
      </xdr:nvSpPr>
      <xdr:spPr>
        <a:xfrm>
          <a:off x="10515600" y="933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38DF6FA9-A787-4863-8152-08FBF5895C1A}"/>
            </a:ext>
          </a:extLst>
        </xdr:cNvPr>
        <xdr:cNvCxnSpPr/>
      </xdr:nvCxnSpPr>
      <xdr:spPr>
        <a:xfrm>
          <a:off x="10388600" y="955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20166AF0-9900-4B3D-93EC-EC1DCB15E4BB}"/>
            </a:ext>
          </a:extLst>
        </xdr:cNvPr>
        <xdr:cNvSpPr txBox="1"/>
      </xdr:nvSpPr>
      <xdr:spPr>
        <a:xfrm>
          <a:off x="10515600" y="10523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676F7672-BCCC-49D9-95A3-6A0EFF7AECE3}"/>
            </a:ext>
          </a:extLst>
        </xdr:cNvPr>
        <xdr:cNvSpPr/>
      </xdr:nvSpPr>
      <xdr:spPr>
        <a:xfrm>
          <a:off x="104267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D6EFC924-E0E8-485E-AC45-70946866EF65}"/>
            </a:ext>
          </a:extLst>
        </xdr:cNvPr>
        <xdr:cNvSpPr/>
      </xdr:nvSpPr>
      <xdr:spPr>
        <a:xfrm>
          <a:off x="9588500" y="1064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7CC692BB-A0F3-4CFB-A84F-CDEDFF9AED9E}"/>
            </a:ext>
          </a:extLst>
        </xdr:cNvPr>
        <xdr:cNvSpPr/>
      </xdr:nvSpPr>
      <xdr:spPr>
        <a:xfrm>
          <a:off x="8699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22FEBA21-545D-4A6A-820C-0CE6D4932F4D}"/>
            </a:ext>
          </a:extLst>
        </xdr:cNvPr>
        <xdr:cNvSpPr/>
      </xdr:nvSpPr>
      <xdr:spPr>
        <a:xfrm>
          <a:off x="7810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76282E22-675D-4A87-A337-F472EBF5CE5E}"/>
            </a:ext>
          </a:extLst>
        </xdr:cNvPr>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2F968928-4889-408F-9344-77C80019A1C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B26BAB4B-A57C-419F-BB6E-89176B011A7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22B4A5-8763-4BC1-BEA1-A3E622CFB7C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28B9363-FAD1-48E1-9F1B-BB42F6A7A0F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0EF7409-3160-40E8-A9D8-97471FA8E55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22678</xdr:rowOff>
    </xdr:from>
    <xdr:to>
      <xdr:col>55</xdr:col>
      <xdr:colOff>50800</xdr:colOff>
      <xdr:row>63</xdr:row>
      <xdr:rowOff>124278</xdr:rowOff>
    </xdr:to>
    <xdr:sp macro="" textlink="">
      <xdr:nvSpPr>
        <xdr:cNvPr id="241" name="楕円 240">
          <a:extLst>
            <a:ext uri="{FF2B5EF4-FFF2-40B4-BE49-F238E27FC236}">
              <a16:creationId xmlns:a16="http://schemas.microsoft.com/office/drawing/2014/main" id="{654D7867-0318-45A0-A2AF-60E1C6F4A564}"/>
            </a:ext>
          </a:extLst>
        </xdr:cNvPr>
        <xdr:cNvSpPr/>
      </xdr:nvSpPr>
      <xdr:spPr>
        <a:xfrm>
          <a:off x="10426700" y="108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1105</xdr:rowOff>
    </xdr:from>
    <xdr:ext cx="469744" cy="259045"/>
    <xdr:sp macro="" textlink="">
      <xdr:nvSpPr>
        <xdr:cNvPr id="242" name="【体育館・プール】&#10;一人当たり面積該当値テキスト">
          <a:extLst>
            <a:ext uri="{FF2B5EF4-FFF2-40B4-BE49-F238E27FC236}">
              <a16:creationId xmlns:a16="http://schemas.microsoft.com/office/drawing/2014/main" id="{15514AD9-9B0A-4041-8B39-0B7296A600CA}"/>
            </a:ext>
          </a:extLst>
        </xdr:cNvPr>
        <xdr:cNvSpPr txBox="1"/>
      </xdr:nvSpPr>
      <xdr:spPr>
        <a:xfrm>
          <a:off x="10515600" y="1080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22678</xdr:rowOff>
    </xdr:from>
    <xdr:to>
      <xdr:col>50</xdr:col>
      <xdr:colOff>165100</xdr:colOff>
      <xdr:row>63</xdr:row>
      <xdr:rowOff>124278</xdr:rowOff>
    </xdr:to>
    <xdr:sp macro="" textlink="">
      <xdr:nvSpPr>
        <xdr:cNvPr id="243" name="楕円 242">
          <a:extLst>
            <a:ext uri="{FF2B5EF4-FFF2-40B4-BE49-F238E27FC236}">
              <a16:creationId xmlns:a16="http://schemas.microsoft.com/office/drawing/2014/main" id="{029354B0-FD0A-4227-A5BA-A59C598130FA}"/>
            </a:ext>
          </a:extLst>
        </xdr:cNvPr>
        <xdr:cNvSpPr/>
      </xdr:nvSpPr>
      <xdr:spPr>
        <a:xfrm>
          <a:off x="9588500" y="108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73478</xdr:rowOff>
    </xdr:from>
    <xdr:to>
      <xdr:col>55</xdr:col>
      <xdr:colOff>0</xdr:colOff>
      <xdr:row>63</xdr:row>
      <xdr:rowOff>73478</xdr:rowOff>
    </xdr:to>
    <xdr:cxnSp macro="">
      <xdr:nvCxnSpPr>
        <xdr:cNvPr id="244" name="直線コネクタ 243">
          <a:extLst>
            <a:ext uri="{FF2B5EF4-FFF2-40B4-BE49-F238E27FC236}">
              <a16:creationId xmlns:a16="http://schemas.microsoft.com/office/drawing/2014/main" id="{39F32418-CE3B-41DC-9990-0A4F9F0A79EA}"/>
            </a:ext>
          </a:extLst>
        </xdr:cNvPr>
        <xdr:cNvCxnSpPr/>
      </xdr:nvCxnSpPr>
      <xdr:spPr>
        <a:xfrm>
          <a:off x="9639300" y="108748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22678</xdr:rowOff>
    </xdr:from>
    <xdr:to>
      <xdr:col>46</xdr:col>
      <xdr:colOff>38100</xdr:colOff>
      <xdr:row>63</xdr:row>
      <xdr:rowOff>124278</xdr:rowOff>
    </xdr:to>
    <xdr:sp macro="" textlink="">
      <xdr:nvSpPr>
        <xdr:cNvPr id="245" name="楕円 244">
          <a:extLst>
            <a:ext uri="{FF2B5EF4-FFF2-40B4-BE49-F238E27FC236}">
              <a16:creationId xmlns:a16="http://schemas.microsoft.com/office/drawing/2014/main" id="{B4E25B66-DD11-491A-94B1-5907E55F3DB6}"/>
            </a:ext>
          </a:extLst>
        </xdr:cNvPr>
        <xdr:cNvSpPr/>
      </xdr:nvSpPr>
      <xdr:spPr>
        <a:xfrm>
          <a:off x="8699500" y="108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73478</xdr:rowOff>
    </xdr:from>
    <xdr:to>
      <xdr:col>50</xdr:col>
      <xdr:colOff>114300</xdr:colOff>
      <xdr:row>63</xdr:row>
      <xdr:rowOff>73478</xdr:rowOff>
    </xdr:to>
    <xdr:cxnSp macro="">
      <xdr:nvCxnSpPr>
        <xdr:cNvPr id="246" name="直線コネクタ 245">
          <a:extLst>
            <a:ext uri="{FF2B5EF4-FFF2-40B4-BE49-F238E27FC236}">
              <a16:creationId xmlns:a16="http://schemas.microsoft.com/office/drawing/2014/main" id="{5543ADC5-A8C7-4127-8725-120DD7445EFC}"/>
            </a:ext>
          </a:extLst>
        </xdr:cNvPr>
        <xdr:cNvCxnSpPr/>
      </xdr:nvCxnSpPr>
      <xdr:spPr>
        <a:xfrm>
          <a:off x="8750300" y="10874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22678</xdr:rowOff>
    </xdr:from>
    <xdr:to>
      <xdr:col>41</xdr:col>
      <xdr:colOff>101600</xdr:colOff>
      <xdr:row>63</xdr:row>
      <xdr:rowOff>124278</xdr:rowOff>
    </xdr:to>
    <xdr:sp macro="" textlink="">
      <xdr:nvSpPr>
        <xdr:cNvPr id="247" name="楕円 246">
          <a:extLst>
            <a:ext uri="{FF2B5EF4-FFF2-40B4-BE49-F238E27FC236}">
              <a16:creationId xmlns:a16="http://schemas.microsoft.com/office/drawing/2014/main" id="{7CFA2555-49A1-4552-AA56-0DC719C107BF}"/>
            </a:ext>
          </a:extLst>
        </xdr:cNvPr>
        <xdr:cNvSpPr/>
      </xdr:nvSpPr>
      <xdr:spPr>
        <a:xfrm>
          <a:off x="7810500" y="108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73478</xdr:rowOff>
    </xdr:from>
    <xdr:to>
      <xdr:col>45</xdr:col>
      <xdr:colOff>177800</xdr:colOff>
      <xdr:row>63</xdr:row>
      <xdr:rowOff>73478</xdr:rowOff>
    </xdr:to>
    <xdr:cxnSp macro="">
      <xdr:nvCxnSpPr>
        <xdr:cNvPr id="248" name="直線コネクタ 247">
          <a:extLst>
            <a:ext uri="{FF2B5EF4-FFF2-40B4-BE49-F238E27FC236}">
              <a16:creationId xmlns:a16="http://schemas.microsoft.com/office/drawing/2014/main" id="{E9806D94-84F4-4241-9CAA-7187D31E30CC}"/>
            </a:ext>
          </a:extLst>
        </xdr:cNvPr>
        <xdr:cNvCxnSpPr/>
      </xdr:nvCxnSpPr>
      <xdr:spPr>
        <a:xfrm>
          <a:off x="7861300" y="10874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22678</xdr:rowOff>
    </xdr:from>
    <xdr:to>
      <xdr:col>36</xdr:col>
      <xdr:colOff>165100</xdr:colOff>
      <xdr:row>63</xdr:row>
      <xdr:rowOff>124278</xdr:rowOff>
    </xdr:to>
    <xdr:sp macro="" textlink="">
      <xdr:nvSpPr>
        <xdr:cNvPr id="249" name="楕円 248">
          <a:extLst>
            <a:ext uri="{FF2B5EF4-FFF2-40B4-BE49-F238E27FC236}">
              <a16:creationId xmlns:a16="http://schemas.microsoft.com/office/drawing/2014/main" id="{00BDAA00-5D5B-4E84-AD71-09A9E8AC01F9}"/>
            </a:ext>
          </a:extLst>
        </xdr:cNvPr>
        <xdr:cNvSpPr/>
      </xdr:nvSpPr>
      <xdr:spPr>
        <a:xfrm>
          <a:off x="6921500" y="108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73478</xdr:rowOff>
    </xdr:from>
    <xdr:to>
      <xdr:col>41</xdr:col>
      <xdr:colOff>50800</xdr:colOff>
      <xdr:row>63</xdr:row>
      <xdr:rowOff>73478</xdr:rowOff>
    </xdr:to>
    <xdr:cxnSp macro="">
      <xdr:nvCxnSpPr>
        <xdr:cNvPr id="250" name="直線コネクタ 249">
          <a:extLst>
            <a:ext uri="{FF2B5EF4-FFF2-40B4-BE49-F238E27FC236}">
              <a16:creationId xmlns:a16="http://schemas.microsoft.com/office/drawing/2014/main" id="{485F9766-9286-4B37-B9CE-DB4473741E6E}"/>
            </a:ext>
          </a:extLst>
        </xdr:cNvPr>
        <xdr:cNvCxnSpPr/>
      </xdr:nvCxnSpPr>
      <xdr:spPr>
        <a:xfrm>
          <a:off x="6972300" y="10874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73D3DC42-8C40-429E-BDD6-256CC8949D41}"/>
            </a:ext>
          </a:extLst>
        </xdr:cNvPr>
        <xdr:cNvSpPr txBox="1"/>
      </xdr:nvSpPr>
      <xdr:spPr>
        <a:xfrm>
          <a:off x="9391727" y="1042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3E997CD9-8B59-415C-9FA4-70A2CD88A33E}"/>
            </a:ext>
          </a:extLst>
        </xdr:cNvPr>
        <xdr:cNvSpPr txBox="1"/>
      </xdr:nvSpPr>
      <xdr:spPr>
        <a:xfrm>
          <a:off x="85154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AF72F936-FC32-4582-B150-BF6E6E40D08A}"/>
            </a:ext>
          </a:extLst>
        </xdr:cNvPr>
        <xdr:cNvSpPr txBox="1"/>
      </xdr:nvSpPr>
      <xdr:spPr>
        <a:xfrm>
          <a:off x="76264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4" name="n_4aveValue【体育館・プール】&#10;一人当たり面積">
          <a:extLst>
            <a:ext uri="{FF2B5EF4-FFF2-40B4-BE49-F238E27FC236}">
              <a16:creationId xmlns:a16="http://schemas.microsoft.com/office/drawing/2014/main" id="{33BD7438-24B1-49B2-A3AB-9F22B4A219EC}"/>
            </a:ext>
          </a:extLst>
        </xdr:cNvPr>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115405</xdr:rowOff>
    </xdr:from>
    <xdr:ext cx="469744" cy="259045"/>
    <xdr:sp macro="" textlink="">
      <xdr:nvSpPr>
        <xdr:cNvPr id="255" name="n_1mainValue【体育館・プール】&#10;一人当たり面積">
          <a:extLst>
            <a:ext uri="{FF2B5EF4-FFF2-40B4-BE49-F238E27FC236}">
              <a16:creationId xmlns:a16="http://schemas.microsoft.com/office/drawing/2014/main" id="{2B635BAA-848D-4E9F-97F3-276F1B3A30AD}"/>
            </a:ext>
          </a:extLst>
        </xdr:cNvPr>
        <xdr:cNvSpPr txBox="1"/>
      </xdr:nvSpPr>
      <xdr:spPr>
        <a:xfrm>
          <a:off x="9391727" y="1091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115405</xdr:rowOff>
    </xdr:from>
    <xdr:ext cx="469744" cy="259045"/>
    <xdr:sp macro="" textlink="">
      <xdr:nvSpPr>
        <xdr:cNvPr id="256" name="n_2mainValue【体育館・プール】&#10;一人当たり面積">
          <a:extLst>
            <a:ext uri="{FF2B5EF4-FFF2-40B4-BE49-F238E27FC236}">
              <a16:creationId xmlns:a16="http://schemas.microsoft.com/office/drawing/2014/main" id="{60E73C7A-02EC-45CB-B10F-D21A0EF25ED9}"/>
            </a:ext>
          </a:extLst>
        </xdr:cNvPr>
        <xdr:cNvSpPr txBox="1"/>
      </xdr:nvSpPr>
      <xdr:spPr>
        <a:xfrm>
          <a:off x="8515427" y="1091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115405</xdr:rowOff>
    </xdr:from>
    <xdr:ext cx="469744" cy="259045"/>
    <xdr:sp macro="" textlink="">
      <xdr:nvSpPr>
        <xdr:cNvPr id="257" name="n_3mainValue【体育館・プール】&#10;一人当たり面積">
          <a:extLst>
            <a:ext uri="{FF2B5EF4-FFF2-40B4-BE49-F238E27FC236}">
              <a16:creationId xmlns:a16="http://schemas.microsoft.com/office/drawing/2014/main" id="{453FC780-2A2B-47B2-B51E-E45F649FC5C1}"/>
            </a:ext>
          </a:extLst>
        </xdr:cNvPr>
        <xdr:cNvSpPr txBox="1"/>
      </xdr:nvSpPr>
      <xdr:spPr>
        <a:xfrm>
          <a:off x="7626427" y="1091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115405</xdr:rowOff>
    </xdr:from>
    <xdr:ext cx="469744" cy="259045"/>
    <xdr:sp macro="" textlink="">
      <xdr:nvSpPr>
        <xdr:cNvPr id="258" name="n_4mainValue【体育館・プール】&#10;一人当たり面積">
          <a:extLst>
            <a:ext uri="{FF2B5EF4-FFF2-40B4-BE49-F238E27FC236}">
              <a16:creationId xmlns:a16="http://schemas.microsoft.com/office/drawing/2014/main" id="{3B345C77-F52B-4AE6-B245-33BC9F9AB2E0}"/>
            </a:ext>
          </a:extLst>
        </xdr:cNvPr>
        <xdr:cNvSpPr txBox="1"/>
      </xdr:nvSpPr>
      <xdr:spPr>
        <a:xfrm>
          <a:off x="6737427" y="1091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5FA84C38-4ED6-4082-AEC2-9A0553BE7B0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7069D3DE-E3A6-4AC4-A511-0CB8417EFB8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E4D5ABDA-2DA1-4D1C-A6BC-4303AE34FC9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B2F64F61-8A1A-4907-9986-A2E15596D3C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486C25B8-9BAA-433C-85B1-3C9629DDA04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662D64E3-8F83-480C-B716-98B262F69A7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F463564-EED3-401A-A6EF-8E1341CE91C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8C033D30-46DA-485F-9F8D-3C9C98931DE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5181CB93-52F2-4ACF-8B52-A6B992AF3CD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3BE2A15B-059F-49F7-8522-19DE75E01FB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A60A7D9E-C611-4C7F-9C27-D4ADC561D276}"/>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C246876-15B5-407F-9A21-C5D7196FF416}"/>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529780AA-EC2F-4E07-8961-EA2BEB3E29E6}"/>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6C63F8C3-62AB-4F5F-A81F-EC735F75F2D2}"/>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FEE4B622-4E8A-491F-9006-D7BBF613DEC3}"/>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EA99782F-DE28-455F-8DBA-975B17DDD934}"/>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898151D3-E15D-4C79-A82C-D88E3049BD5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FBF78F65-E8B1-4A79-9D84-A749D1CE37B8}"/>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36111448-8272-4D61-ADFF-825F4DDB5D6B}"/>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8A5FB122-C7AB-4F41-983A-F3CB0F40CCD1}"/>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2C4BE9A4-7C86-43BF-A30B-02E96FB4D92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EEE7EB7F-2B9E-428D-B0AA-940BABB3AB1D}"/>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BC74CB72-D886-4E87-BAB7-8B453ED6A174}"/>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77E952C4-0223-44A1-BE7E-E97F81E7244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6331A842-AF5E-479F-A677-B84FC1EC6CD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645C8BED-9D70-4810-9F0D-3AF024A5574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2A72A51A-CE6E-4DF8-8784-7A720D22CA0C}"/>
            </a:ext>
          </a:extLst>
        </xdr:cNvPr>
        <xdr:cNvCxnSpPr/>
      </xdr:nvCxnSpPr>
      <xdr:spPr>
        <a:xfrm flipV="1">
          <a:off x="4634865" y="1345038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552B5FC3-0EA4-41F5-B66D-2D8BFEC7EB94}"/>
            </a:ext>
          </a:extLst>
        </xdr:cNvPr>
        <xdr:cNvSpPr txBox="1"/>
      </xdr:nvSpPr>
      <xdr:spPr>
        <a:xfrm>
          <a:off x="4673600" y="1479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03A6759D-16AB-434D-BAF3-004D45216C9A}"/>
            </a:ext>
          </a:extLst>
        </xdr:cNvPr>
        <xdr:cNvCxnSpPr/>
      </xdr:nvCxnSpPr>
      <xdr:spPr>
        <a:xfrm>
          <a:off x="4546600" y="1478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0E203A50-4840-40BF-8A17-8A03915616A9}"/>
            </a:ext>
          </a:extLst>
        </xdr:cNvPr>
        <xdr:cNvSpPr txBox="1"/>
      </xdr:nvSpPr>
      <xdr:spPr>
        <a:xfrm>
          <a:off x="4673600" y="1322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657277BA-175F-414D-9E4A-87AB5104A371}"/>
            </a:ext>
          </a:extLst>
        </xdr:cNvPr>
        <xdr:cNvCxnSpPr/>
      </xdr:nvCxnSpPr>
      <xdr:spPr>
        <a:xfrm>
          <a:off x="4546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F305987E-8230-4FA9-9EF5-7837A80A6EF1}"/>
            </a:ext>
          </a:extLst>
        </xdr:cNvPr>
        <xdr:cNvSpPr txBox="1"/>
      </xdr:nvSpPr>
      <xdr:spPr>
        <a:xfrm>
          <a:off x="4673600" y="13848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B5B0308E-7968-48DB-A5FD-454925641D39}"/>
            </a:ext>
          </a:extLst>
        </xdr:cNvPr>
        <xdr:cNvSpPr/>
      </xdr:nvSpPr>
      <xdr:spPr>
        <a:xfrm>
          <a:off x="45847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65AB2657-24A4-4584-872A-2B8F21BFAA8E}"/>
            </a:ext>
          </a:extLst>
        </xdr:cNvPr>
        <xdr:cNvSpPr/>
      </xdr:nvSpPr>
      <xdr:spPr>
        <a:xfrm>
          <a:off x="3746500" y="1398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980D7F96-D6A8-4D11-8555-4A7B1A8FCFFC}"/>
            </a:ext>
          </a:extLst>
        </xdr:cNvPr>
        <xdr:cNvSpPr/>
      </xdr:nvSpPr>
      <xdr:spPr>
        <a:xfrm>
          <a:off x="2857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0F6C1EDD-5AA0-44BA-BD0F-648656272C8A}"/>
            </a:ext>
          </a:extLst>
        </xdr:cNvPr>
        <xdr:cNvSpPr/>
      </xdr:nvSpPr>
      <xdr:spPr>
        <a:xfrm>
          <a:off x="1968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DDE40B81-DAA7-491F-94FE-41EADEC98030}"/>
            </a:ext>
          </a:extLst>
        </xdr:cNvPr>
        <xdr:cNvSpPr/>
      </xdr:nvSpPr>
      <xdr:spPr>
        <a:xfrm>
          <a:off x="10795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F4D8F829-4926-4FA1-82E6-C6AD78009B1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CB0F85D-A8F7-483A-B08E-A17674857CA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2C8DD69B-9EE7-4BAD-AB81-0EE7901F066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6B9FC08-36F5-4DB8-A985-32013DA6BBA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FEDF709-92B7-4213-954C-BC30B71687F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301" name="楕円 300">
          <a:extLst>
            <a:ext uri="{FF2B5EF4-FFF2-40B4-BE49-F238E27FC236}">
              <a16:creationId xmlns:a16="http://schemas.microsoft.com/office/drawing/2014/main" id="{F6CEEF75-6081-4E36-9918-3C2DD9A619CD}"/>
            </a:ext>
          </a:extLst>
        </xdr:cNvPr>
        <xdr:cNvSpPr/>
      </xdr:nvSpPr>
      <xdr:spPr>
        <a:xfrm>
          <a:off x="4584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137177</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37318B56-1BBE-46A7-B1CA-1357CD5C464B}"/>
            </a:ext>
          </a:extLst>
        </xdr:cNvPr>
        <xdr:cNvSpPr txBox="1"/>
      </xdr:nvSpPr>
      <xdr:spPr>
        <a:xfrm>
          <a:off x="4673600"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99968</xdr:rowOff>
    </xdr:from>
    <xdr:to>
      <xdr:col>20</xdr:col>
      <xdr:colOff>38100</xdr:colOff>
      <xdr:row>82</xdr:row>
      <xdr:rowOff>30118</xdr:rowOff>
    </xdr:to>
    <xdr:sp macro="" textlink="">
      <xdr:nvSpPr>
        <xdr:cNvPr id="303" name="楕円 302">
          <a:extLst>
            <a:ext uri="{FF2B5EF4-FFF2-40B4-BE49-F238E27FC236}">
              <a16:creationId xmlns:a16="http://schemas.microsoft.com/office/drawing/2014/main" id="{90BCADB6-114D-4882-AF40-6B9F5B8D8519}"/>
            </a:ext>
          </a:extLst>
        </xdr:cNvPr>
        <xdr:cNvSpPr/>
      </xdr:nvSpPr>
      <xdr:spPr>
        <a:xfrm>
          <a:off x="3746500" y="1398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150768</xdr:rowOff>
    </xdr:from>
    <xdr:to>
      <xdr:col>24</xdr:col>
      <xdr:colOff>63500</xdr:colOff>
      <xdr:row>82</xdr:row>
      <xdr:rowOff>38100</xdr:rowOff>
    </xdr:to>
    <xdr:cxnSp macro="">
      <xdr:nvCxnSpPr>
        <xdr:cNvPr id="304" name="直線コネクタ 303">
          <a:extLst>
            <a:ext uri="{FF2B5EF4-FFF2-40B4-BE49-F238E27FC236}">
              <a16:creationId xmlns:a16="http://schemas.microsoft.com/office/drawing/2014/main" id="{3E58C2E9-837C-480F-B7F3-383D14812615}"/>
            </a:ext>
          </a:extLst>
        </xdr:cNvPr>
        <xdr:cNvCxnSpPr/>
      </xdr:nvCxnSpPr>
      <xdr:spPr>
        <a:xfrm>
          <a:off x="3797300" y="14038218"/>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18324</xdr:rowOff>
    </xdr:from>
    <xdr:to>
      <xdr:col>15</xdr:col>
      <xdr:colOff>101600</xdr:colOff>
      <xdr:row>81</xdr:row>
      <xdr:rowOff>119924</xdr:rowOff>
    </xdr:to>
    <xdr:sp macro="" textlink="">
      <xdr:nvSpPr>
        <xdr:cNvPr id="305" name="楕円 304">
          <a:extLst>
            <a:ext uri="{FF2B5EF4-FFF2-40B4-BE49-F238E27FC236}">
              <a16:creationId xmlns:a16="http://schemas.microsoft.com/office/drawing/2014/main" id="{134A9A4D-A892-498F-9281-F46C4209FF26}"/>
            </a:ext>
          </a:extLst>
        </xdr:cNvPr>
        <xdr:cNvSpPr/>
      </xdr:nvSpPr>
      <xdr:spPr>
        <a:xfrm>
          <a:off x="2857500" y="1390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69124</xdr:rowOff>
    </xdr:from>
    <xdr:to>
      <xdr:col>19</xdr:col>
      <xdr:colOff>177800</xdr:colOff>
      <xdr:row>81</xdr:row>
      <xdr:rowOff>150768</xdr:rowOff>
    </xdr:to>
    <xdr:cxnSp macro="">
      <xdr:nvCxnSpPr>
        <xdr:cNvPr id="306" name="直線コネクタ 305">
          <a:extLst>
            <a:ext uri="{FF2B5EF4-FFF2-40B4-BE49-F238E27FC236}">
              <a16:creationId xmlns:a16="http://schemas.microsoft.com/office/drawing/2014/main" id="{7BB58A90-2FCA-4E5C-B81B-4AEF51889035}"/>
            </a:ext>
          </a:extLst>
        </xdr:cNvPr>
        <xdr:cNvCxnSpPr/>
      </xdr:nvCxnSpPr>
      <xdr:spPr>
        <a:xfrm>
          <a:off x="2908300" y="13956574"/>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307" name="楕円 306">
          <a:extLst>
            <a:ext uri="{FF2B5EF4-FFF2-40B4-BE49-F238E27FC236}">
              <a16:creationId xmlns:a16="http://schemas.microsoft.com/office/drawing/2014/main" id="{6EEAD265-20E7-4A07-AFF5-58984F5B06C5}"/>
            </a:ext>
          </a:extLst>
        </xdr:cNvPr>
        <xdr:cNvSpPr/>
      </xdr:nvSpPr>
      <xdr:spPr>
        <a:xfrm>
          <a:off x="1968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69124</xdr:rowOff>
    </xdr:from>
    <xdr:to>
      <xdr:col>15</xdr:col>
      <xdr:colOff>50800</xdr:colOff>
      <xdr:row>81</xdr:row>
      <xdr:rowOff>118111</xdr:rowOff>
    </xdr:to>
    <xdr:cxnSp macro="">
      <xdr:nvCxnSpPr>
        <xdr:cNvPr id="308" name="直線コネクタ 307">
          <a:extLst>
            <a:ext uri="{FF2B5EF4-FFF2-40B4-BE49-F238E27FC236}">
              <a16:creationId xmlns:a16="http://schemas.microsoft.com/office/drawing/2014/main" id="{9DB87694-B81B-4081-B388-29602C63785A}"/>
            </a:ext>
          </a:extLst>
        </xdr:cNvPr>
        <xdr:cNvCxnSpPr/>
      </xdr:nvCxnSpPr>
      <xdr:spPr>
        <a:xfrm flipV="1">
          <a:off x="2019300" y="13956574"/>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21589</xdr:rowOff>
    </xdr:from>
    <xdr:to>
      <xdr:col>6</xdr:col>
      <xdr:colOff>38100</xdr:colOff>
      <xdr:row>81</xdr:row>
      <xdr:rowOff>123189</xdr:rowOff>
    </xdr:to>
    <xdr:sp macro="" textlink="">
      <xdr:nvSpPr>
        <xdr:cNvPr id="309" name="楕円 308">
          <a:extLst>
            <a:ext uri="{FF2B5EF4-FFF2-40B4-BE49-F238E27FC236}">
              <a16:creationId xmlns:a16="http://schemas.microsoft.com/office/drawing/2014/main" id="{CAFDB1DE-1F00-4819-852E-44807F0E2B37}"/>
            </a:ext>
          </a:extLst>
        </xdr:cNvPr>
        <xdr:cNvSpPr/>
      </xdr:nvSpPr>
      <xdr:spPr>
        <a:xfrm>
          <a:off x="1079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72389</xdr:rowOff>
    </xdr:from>
    <xdr:to>
      <xdr:col>10</xdr:col>
      <xdr:colOff>114300</xdr:colOff>
      <xdr:row>81</xdr:row>
      <xdr:rowOff>118111</xdr:rowOff>
    </xdr:to>
    <xdr:cxnSp macro="">
      <xdr:nvCxnSpPr>
        <xdr:cNvPr id="310" name="直線コネクタ 309">
          <a:extLst>
            <a:ext uri="{FF2B5EF4-FFF2-40B4-BE49-F238E27FC236}">
              <a16:creationId xmlns:a16="http://schemas.microsoft.com/office/drawing/2014/main" id="{335B956F-7B1F-4F50-9DE1-9A1B3C81F7DB}"/>
            </a:ext>
          </a:extLst>
        </xdr:cNvPr>
        <xdr:cNvCxnSpPr/>
      </xdr:nvCxnSpPr>
      <xdr:spPr>
        <a:xfrm>
          <a:off x="1130300" y="139598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C467F5F7-8DF2-4A7D-8D99-5315AABFEDC1}"/>
            </a:ext>
          </a:extLst>
        </xdr:cNvPr>
        <xdr:cNvSpPr txBox="1"/>
      </xdr:nvSpPr>
      <xdr:spPr>
        <a:xfrm>
          <a:off x="3582044" y="140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65A2492C-374E-494E-B224-E5FDA64A4B39}"/>
            </a:ext>
          </a:extLst>
        </xdr:cNvPr>
        <xdr:cNvSpPr txBox="1"/>
      </xdr:nvSpPr>
      <xdr:spPr>
        <a:xfrm>
          <a:off x="2705744" y="1403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311354BA-0FA3-4016-956A-0DC2B0CD92B2}"/>
            </a:ext>
          </a:extLst>
        </xdr:cNvPr>
        <xdr:cNvSpPr txBox="1"/>
      </xdr:nvSpPr>
      <xdr:spPr>
        <a:xfrm>
          <a:off x="1816744" y="1369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7E107D81-08CF-452C-92A5-CFF546000B4B}"/>
            </a:ext>
          </a:extLst>
        </xdr:cNvPr>
        <xdr:cNvSpPr txBox="1"/>
      </xdr:nvSpPr>
      <xdr:spPr>
        <a:xfrm>
          <a:off x="927744" y="1362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46645</xdr:rowOff>
    </xdr:from>
    <xdr:ext cx="405111" cy="259045"/>
    <xdr:sp macro="" textlink="">
      <xdr:nvSpPr>
        <xdr:cNvPr id="315" name="n_1mainValue【福祉施設】&#10;有形固定資産減価償却率">
          <a:extLst>
            <a:ext uri="{FF2B5EF4-FFF2-40B4-BE49-F238E27FC236}">
              <a16:creationId xmlns:a16="http://schemas.microsoft.com/office/drawing/2014/main" id="{6DD94E0E-8C8B-46AD-A192-1154F3E7B4B0}"/>
            </a:ext>
          </a:extLst>
        </xdr:cNvPr>
        <xdr:cNvSpPr txBox="1"/>
      </xdr:nvSpPr>
      <xdr:spPr>
        <a:xfrm>
          <a:off x="3582044" y="13762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136451</xdr:rowOff>
    </xdr:from>
    <xdr:ext cx="405111" cy="259045"/>
    <xdr:sp macro="" textlink="">
      <xdr:nvSpPr>
        <xdr:cNvPr id="316" name="n_2mainValue【福祉施設】&#10;有形固定資産減価償却率">
          <a:extLst>
            <a:ext uri="{FF2B5EF4-FFF2-40B4-BE49-F238E27FC236}">
              <a16:creationId xmlns:a16="http://schemas.microsoft.com/office/drawing/2014/main" id="{429008C8-2F9E-4A68-B788-9BDC1EC8D893}"/>
            </a:ext>
          </a:extLst>
        </xdr:cNvPr>
        <xdr:cNvSpPr txBox="1"/>
      </xdr:nvSpPr>
      <xdr:spPr>
        <a:xfrm>
          <a:off x="2705744" y="1368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317" name="n_3mainValue【福祉施設】&#10;有形固定資産減価償却率">
          <a:extLst>
            <a:ext uri="{FF2B5EF4-FFF2-40B4-BE49-F238E27FC236}">
              <a16:creationId xmlns:a16="http://schemas.microsoft.com/office/drawing/2014/main" id="{08958EBC-D289-40FD-ABCA-F86B2AE9ABA3}"/>
            </a:ext>
          </a:extLst>
        </xdr:cNvPr>
        <xdr:cNvSpPr txBox="1"/>
      </xdr:nvSpPr>
      <xdr:spPr>
        <a:xfrm>
          <a:off x="1816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114316</xdr:rowOff>
    </xdr:from>
    <xdr:ext cx="405111" cy="259045"/>
    <xdr:sp macro="" textlink="">
      <xdr:nvSpPr>
        <xdr:cNvPr id="318" name="n_4mainValue【福祉施設】&#10;有形固定資産減価償却率">
          <a:extLst>
            <a:ext uri="{FF2B5EF4-FFF2-40B4-BE49-F238E27FC236}">
              <a16:creationId xmlns:a16="http://schemas.microsoft.com/office/drawing/2014/main" id="{59153B53-6B80-47E0-A927-437BD1CE5039}"/>
            </a:ext>
          </a:extLst>
        </xdr:cNvPr>
        <xdr:cNvSpPr txBox="1"/>
      </xdr:nvSpPr>
      <xdr:spPr>
        <a:xfrm>
          <a:off x="927744"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3A08273C-5B3E-4507-B223-11C74F7566B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98CCAB7-04FD-4F57-82CB-56A9FFEA67F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B5CD09CC-8387-46F5-95BC-C447C6B4DDB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3DB75EA-3612-450E-A8A7-2EA149DEF8F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6AEEEA2B-F782-4F7F-B5AB-AF28CE9A620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2F52F7D0-9264-4D33-AC3B-B7253FAB441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8A65D300-2227-4666-A834-F6BDD115E0E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6D21B52E-A09C-4496-96D7-1C1A3163AD7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2CA5B38B-48CF-4330-B8C2-65C3627AA95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474937DD-63D2-4FBB-8407-B7A18E34BFC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4754A9FA-EBD0-4091-9632-769BE3189953}"/>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6CD6D61B-4F65-42AC-B4B2-2BA68C09DDB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EAA1AE6E-FC95-49BF-A7BE-5C84526B277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C29B0D36-A447-4BB5-85FF-BC027C525262}"/>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2B3F0AA1-2179-4DB0-8F78-75BD8516A243}"/>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E9DE9AC9-62FF-4B31-902E-66781A49A601}"/>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58F38EE4-9CCD-4BD1-AE6D-BE5D0CE8D61E}"/>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4AA355CC-0F2E-46C4-8DAB-F591B3D1A476}"/>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919FD8EE-BEC9-41B7-94C0-13CCEBEC8B1E}"/>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FEEC23E0-FAAC-4262-8AB3-E009ECEE644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5328E08E-8DAC-4015-AFA3-47D7BB9C4782}"/>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B0338F49-67A6-410C-A3A5-6DD2B3CB8FDC}"/>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C4E195D3-CFF1-4062-B6B5-6DEE9F6B492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C5192CC-5B6D-491F-A0DD-FC937BD9C54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7D4F9274-A9FA-4480-97E8-5D5B7F1CEB2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B1A876F5-6080-4938-B1E8-F67418305347}"/>
            </a:ext>
          </a:extLst>
        </xdr:cNvPr>
        <xdr:cNvCxnSpPr/>
      </xdr:nvCxnSpPr>
      <xdr:spPr>
        <a:xfrm flipV="1">
          <a:off x="10476865" y="13427529"/>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890E2C22-93E1-4A40-8044-0064C710EA6E}"/>
            </a:ext>
          </a:extLst>
        </xdr:cNvPr>
        <xdr:cNvSpPr txBox="1"/>
      </xdr:nvSpPr>
      <xdr:spPr>
        <a:xfrm>
          <a:off x="1051560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76CA7E0D-F102-4191-A5BD-EFA5293BA1C0}"/>
            </a:ext>
          </a:extLst>
        </xdr:cNvPr>
        <xdr:cNvCxnSpPr/>
      </xdr:nvCxnSpPr>
      <xdr:spPr>
        <a:xfrm>
          <a:off x="10388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E3912C74-33CC-4AA8-ACCE-CFDB07246A7C}"/>
            </a:ext>
          </a:extLst>
        </xdr:cNvPr>
        <xdr:cNvSpPr txBox="1"/>
      </xdr:nvSpPr>
      <xdr:spPr>
        <a:xfrm>
          <a:off x="10515600" y="1320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79EA7D49-1097-4A0D-B1CA-17B3C06FBA22}"/>
            </a:ext>
          </a:extLst>
        </xdr:cNvPr>
        <xdr:cNvCxnSpPr/>
      </xdr:nvCxnSpPr>
      <xdr:spPr>
        <a:xfrm>
          <a:off x="10388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1E4694EE-CE9C-4C9C-BF9A-3636D6A9DDD5}"/>
            </a:ext>
          </a:extLst>
        </xdr:cNvPr>
        <xdr:cNvSpPr txBox="1"/>
      </xdr:nvSpPr>
      <xdr:spPr>
        <a:xfrm>
          <a:off x="10515600" y="14426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2CD592D9-709B-48FC-B7DE-271A26912695}"/>
            </a:ext>
          </a:extLst>
        </xdr:cNvPr>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12EC28BE-4FB4-45FC-B8F1-12EAE06F3493}"/>
            </a:ext>
          </a:extLst>
        </xdr:cNvPr>
        <xdr:cNvSpPr/>
      </xdr:nvSpPr>
      <xdr:spPr>
        <a:xfrm>
          <a:off x="9588500" y="1456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BEF40DE0-6F0E-448C-9A49-7EE068D43E00}"/>
            </a:ext>
          </a:extLst>
        </xdr:cNvPr>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AE8FAE3C-F2D8-40AE-B6D6-18285AF281D1}"/>
            </a:ext>
          </a:extLst>
        </xdr:cNvPr>
        <xdr:cNvSpPr/>
      </xdr:nvSpPr>
      <xdr:spPr>
        <a:xfrm>
          <a:off x="7810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9D6ADCA9-8652-4482-A304-970E7BDAE003}"/>
            </a:ext>
          </a:extLst>
        </xdr:cNvPr>
        <xdr:cNvSpPr/>
      </xdr:nvSpPr>
      <xdr:spPr>
        <a:xfrm>
          <a:off x="6921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1FFA47D-3205-44C2-830B-E91FE02A3F5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E89C2F4-BFC9-4C9E-8A92-33755E8CE4C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B67DB34-A104-48C0-815E-B1B0EF7D649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38DCCFB-59ED-4FFF-BCAD-1EF0FE4A40E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E163FEC2-1A85-462F-966B-A4EFB15DEDC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39551</xdr:rowOff>
    </xdr:from>
    <xdr:to>
      <xdr:col>55</xdr:col>
      <xdr:colOff>50800</xdr:colOff>
      <xdr:row>86</xdr:row>
      <xdr:rowOff>141151</xdr:rowOff>
    </xdr:to>
    <xdr:sp macro="" textlink="">
      <xdr:nvSpPr>
        <xdr:cNvPr id="360" name="楕円 359">
          <a:extLst>
            <a:ext uri="{FF2B5EF4-FFF2-40B4-BE49-F238E27FC236}">
              <a16:creationId xmlns:a16="http://schemas.microsoft.com/office/drawing/2014/main" id="{AADA8CA0-253C-4DB0-BC25-CAF8D58E8B53}"/>
            </a:ext>
          </a:extLst>
        </xdr:cNvPr>
        <xdr:cNvSpPr/>
      </xdr:nvSpPr>
      <xdr:spPr>
        <a:xfrm>
          <a:off x="10426700" y="1478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125928</xdr:rowOff>
    </xdr:from>
    <xdr:ext cx="469744" cy="259045"/>
    <xdr:sp macro="" textlink="">
      <xdr:nvSpPr>
        <xdr:cNvPr id="361" name="【福祉施設】&#10;一人当たり面積該当値テキスト">
          <a:extLst>
            <a:ext uri="{FF2B5EF4-FFF2-40B4-BE49-F238E27FC236}">
              <a16:creationId xmlns:a16="http://schemas.microsoft.com/office/drawing/2014/main" id="{D2298C00-6700-4FD1-94BE-0D0AA690A599}"/>
            </a:ext>
          </a:extLst>
        </xdr:cNvPr>
        <xdr:cNvSpPr txBox="1"/>
      </xdr:nvSpPr>
      <xdr:spPr>
        <a:xfrm>
          <a:off x="10515600" y="1469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39551</xdr:rowOff>
    </xdr:from>
    <xdr:to>
      <xdr:col>50</xdr:col>
      <xdr:colOff>165100</xdr:colOff>
      <xdr:row>86</xdr:row>
      <xdr:rowOff>141151</xdr:rowOff>
    </xdr:to>
    <xdr:sp macro="" textlink="">
      <xdr:nvSpPr>
        <xdr:cNvPr id="362" name="楕円 361">
          <a:extLst>
            <a:ext uri="{FF2B5EF4-FFF2-40B4-BE49-F238E27FC236}">
              <a16:creationId xmlns:a16="http://schemas.microsoft.com/office/drawing/2014/main" id="{6A6BA248-C4F6-408A-8B81-704AC37E6ABE}"/>
            </a:ext>
          </a:extLst>
        </xdr:cNvPr>
        <xdr:cNvSpPr/>
      </xdr:nvSpPr>
      <xdr:spPr>
        <a:xfrm>
          <a:off x="9588500" y="1478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90351</xdr:rowOff>
    </xdr:from>
    <xdr:to>
      <xdr:col>55</xdr:col>
      <xdr:colOff>0</xdr:colOff>
      <xdr:row>86</xdr:row>
      <xdr:rowOff>90351</xdr:rowOff>
    </xdr:to>
    <xdr:cxnSp macro="">
      <xdr:nvCxnSpPr>
        <xdr:cNvPr id="363" name="直線コネクタ 362">
          <a:extLst>
            <a:ext uri="{FF2B5EF4-FFF2-40B4-BE49-F238E27FC236}">
              <a16:creationId xmlns:a16="http://schemas.microsoft.com/office/drawing/2014/main" id="{C7674D94-B73C-436B-ACDF-FCBEAB64F7B9}"/>
            </a:ext>
          </a:extLst>
        </xdr:cNvPr>
        <xdr:cNvCxnSpPr/>
      </xdr:nvCxnSpPr>
      <xdr:spPr>
        <a:xfrm>
          <a:off x="9639300" y="1483505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36286</xdr:rowOff>
    </xdr:from>
    <xdr:to>
      <xdr:col>46</xdr:col>
      <xdr:colOff>38100</xdr:colOff>
      <xdr:row>86</xdr:row>
      <xdr:rowOff>137886</xdr:rowOff>
    </xdr:to>
    <xdr:sp macro="" textlink="">
      <xdr:nvSpPr>
        <xdr:cNvPr id="364" name="楕円 363">
          <a:extLst>
            <a:ext uri="{FF2B5EF4-FFF2-40B4-BE49-F238E27FC236}">
              <a16:creationId xmlns:a16="http://schemas.microsoft.com/office/drawing/2014/main" id="{25AF5BA9-6800-431E-9DED-B75515B422F2}"/>
            </a:ext>
          </a:extLst>
        </xdr:cNvPr>
        <xdr:cNvSpPr/>
      </xdr:nvSpPr>
      <xdr:spPr>
        <a:xfrm>
          <a:off x="8699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87086</xdr:rowOff>
    </xdr:from>
    <xdr:to>
      <xdr:col>50</xdr:col>
      <xdr:colOff>114300</xdr:colOff>
      <xdr:row>86</xdr:row>
      <xdr:rowOff>90351</xdr:rowOff>
    </xdr:to>
    <xdr:cxnSp macro="">
      <xdr:nvCxnSpPr>
        <xdr:cNvPr id="365" name="直線コネクタ 364">
          <a:extLst>
            <a:ext uri="{FF2B5EF4-FFF2-40B4-BE49-F238E27FC236}">
              <a16:creationId xmlns:a16="http://schemas.microsoft.com/office/drawing/2014/main" id="{75E5B9D8-5D39-48BE-97FB-593AEF012BA4}"/>
            </a:ext>
          </a:extLst>
        </xdr:cNvPr>
        <xdr:cNvCxnSpPr/>
      </xdr:nvCxnSpPr>
      <xdr:spPr>
        <a:xfrm>
          <a:off x="8750300" y="1483178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119562</xdr:rowOff>
    </xdr:from>
    <xdr:to>
      <xdr:col>41</xdr:col>
      <xdr:colOff>101600</xdr:colOff>
      <xdr:row>86</xdr:row>
      <xdr:rowOff>49712</xdr:rowOff>
    </xdr:to>
    <xdr:sp macro="" textlink="">
      <xdr:nvSpPr>
        <xdr:cNvPr id="366" name="楕円 365">
          <a:extLst>
            <a:ext uri="{FF2B5EF4-FFF2-40B4-BE49-F238E27FC236}">
              <a16:creationId xmlns:a16="http://schemas.microsoft.com/office/drawing/2014/main" id="{328C14D2-2006-4012-A156-F169B97871A9}"/>
            </a:ext>
          </a:extLst>
        </xdr:cNvPr>
        <xdr:cNvSpPr/>
      </xdr:nvSpPr>
      <xdr:spPr>
        <a:xfrm>
          <a:off x="7810500" y="146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170362</xdr:rowOff>
    </xdr:from>
    <xdr:to>
      <xdr:col>45</xdr:col>
      <xdr:colOff>177800</xdr:colOff>
      <xdr:row>86</xdr:row>
      <xdr:rowOff>87086</xdr:rowOff>
    </xdr:to>
    <xdr:cxnSp macro="">
      <xdr:nvCxnSpPr>
        <xdr:cNvPr id="367" name="直線コネクタ 366">
          <a:extLst>
            <a:ext uri="{FF2B5EF4-FFF2-40B4-BE49-F238E27FC236}">
              <a16:creationId xmlns:a16="http://schemas.microsoft.com/office/drawing/2014/main" id="{17ADFF19-67AB-4321-8F7D-2866CF6AAF2C}"/>
            </a:ext>
          </a:extLst>
        </xdr:cNvPr>
        <xdr:cNvCxnSpPr/>
      </xdr:nvCxnSpPr>
      <xdr:spPr>
        <a:xfrm>
          <a:off x="7861300" y="14743612"/>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119562</xdr:rowOff>
    </xdr:from>
    <xdr:to>
      <xdr:col>36</xdr:col>
      <xdr:colOff>165100</xdr:colOff>
      <xdr:row>86</xdr:row>
      <xdr:rowOff>49712</xdr:rowOff>
    </xdr:to>
    <xdr:sp macro="" textlink="">
      <xdr:nvSpPr>
        <xdr:cNvPr id="368" name="楕円 367">
          <a:extLst>
            <a:ext uri="{FF2B5EF4-FFF2-40B4-BE49-F238E27FC236}">
              <a16:creationId xmlns:a16="http://schemas.microsoft.com/office/drawing/2014/main" id="{C12FC1D1-16DC-447C-B46B-F461FED92BD9}"/>
            </a:ext>
          </a:extLst>
        </xdr:cNvPr>
        <xdr:cNvSpPr/>
      </xdr:nvSpPr>
      <xdr:spPr>
        <a:xfrm>
          <a:off x="6921500" y="146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170362</xdr:rowOff>
    </xdr:from>
    <xdr:to>
      <xdr:col>41</xdr:col>
      <xdr:colOff>50800</xdr:colOff>
      <xdr:row>85</xdr:row>
      <xdr:rowOff>170362</xdr:rowOff>
    </xdr:to>
    <xdr:cxnSp macro="">
      <xdr:nvCxnSpPr>
        <xdr:cNvPr id="369" name="直線コネクタ 368">
          <a:extLst>
            <a:ext uri="{FF2B5EF4-FFF2-40B4-BE49-F238E27FC236}">
              <a16:creationId xmlns:a16="http://schemas.microsoft.com/office/drawing/2014/main" id="{27C9F477-3B83-4B8C-9487-233949293998}"/>
            </a:ext>
          </a:extLst>
        </xdr:cNvPr>
        <xdr:cNvCxnSpPr/>
      </xdr:nvCxnSpPr>
      <xdr:spPr>
        <a:xfrm>
          <a:off x="6972300" y="147436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B1FDF12B-8A7C-424A-AC8B-1D65275A4F36}"/>
            </a:ext>
          </a:extLst>
        </xdr:cNvPr>
        <xdr:cNvSpPr txBox="1"/>
      </xdr:nvSpPr>
      <xdr:spPr>
        <a:xfrm>
          <a:off x="9391727" y="1434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F8240549-971B-4F63-98BE-2434F9C8AD04}"/>
            </a:ext>
          </a:extLst>
        </xdr:cNvPr>
        <xdr:cNvSpPr txBox="1"/>
      </xdr:nvSpPr>
      <xdr:spPr>
        <a:xfrm>
          <a:off x="8515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06DDF4D9-E44E-4A48-B2F0-23CF5F96CD6D}"/>
            </a:ext>
          </a:extLst>
        </xdr:cNvPr>
        <xdr:cNvSpPr txBox="1"/>
      </xdr:nvSpPr>
      <xdr:spPr>
        <a:xfrm>
          <a:off x="7626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50BC0EBA-D62B-4671-B8EF-06C679B1EE7D}"/>
            </a:ext>
          </a:extLst>
        </xdr:cNvPr>
        <xdr:cNvSpPr txBox="1"/>
      </xdr:nvSpPr>
      <xdr:spPr>
        <a:xfrm>
          <a:off x="67374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132278</xdr:rowOff>
    </xdr:from>
    <xdr:ext cx="469744" cy="259045"/>
    <xdr:sp macro="" textlink="">
      <xdr:nvSpPr>
        <xdr:cNvPr id="374" name="n_1mainValue【福祉施設】&#10;一人当たり面積">
          <a:extLst>
            <a:ext uri="{FF2B5EF4-FFF2-40B4-BE49-F238E27FC236}">
              <a16:creationId xmlns:a16="http://schemas.microsoft.com/office/drawing/2014/main" id="{6F2A252F-5E6E-4D40-978C-2CE8B2DE8A90}"/>
            </a:ext>
          </a:extLst>
        </xdr:cNvPr>
        <xdr:cNvSpPr txBox="1"/>
      </xdr:nvSpPr>
      <xdr:spPr>
        <a:xfrm>
          <a:off x="9391727" y="1487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129013</xdr:rowOff>
    </xdr:from>
    <xdr:ext cx="469744" cy="259045"/>
    <xdr:sp macro="" textlink="">
      <xdr:nvSpPr>
        <xdr:cNvPr id="375" name="n_2mainValue【福祉施設】&#10;一人当たり面積">
          <a:extLst>
            <a:ext uri="{FF2B5EF4-FFF2-40B4-BE49-F238E27FC236}">
              <a16:creationId xmlns:a16="http://schemas.microsoft.com/office/drawing/2014/main" id="{842963AA-B1F5-4AD3-8065-AC35146146A0}"/>
            </a:ext>
          </a:extLst>
        </xdr:cNvPr>
        <xdr:cNvSpPr txBox="1"/>
      </xdr:nvSpPr>
      <xdr:spPr>
        <a:xfrm>
          <a:off x="85154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40839</xdr:rowOff>
    </xdr:from>
    <xdr:ext cx="469744" cy="259045"/>
    <xdr:sp macro="" textlink="">
      <xdr:nvSpPr>
        <xdr:cNvPr id="376" name="n_3mainValue【福祉施設】&#10;一人当たり面積">
          <a:extLst>
            <a:ext uri="{FF2B5EF4-FFF2-40B4-BE49-F238E27FC236}">
              <a16:creationId xmlns:a16="http://schemas.microsoft.com/office/drawing/2014/main" id="{B111C9AC-6C52-4F10-9A2E-6BCC478A2267}"/>
            </a:ext>
          </a:extLst>
        </xdr:cNvPr>
        <xdr:cNvSpPr txBox="1"/>
      </xdr:nvSpPr>
      <xdr:spPr>
        <a:xfrm>
          <a:off x="7626427" y="1478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40839</xdr:rowOff>
    </xdr:from>
    <xdr:ext cx="469744" cy="259045"/>
    <xdr:sp macro="" textlink="">
      <xdr:nvSpPr>
        <xdr:cNvPr id="377" name="n_4mainValue【福祉施設】&#10;一人当たり面積">
          <a:extLst>
            <a:ext uri="{FF2B5EF4-FFF2-40B4-BE49-F238E27FC236}">
              <a16:creationId xmlns:a16="http://schemas.microsoft.com/office/drawing/2014/main" id="{219F6F51-D762-409A-B3AD-4F765D8817EB}"/>
            </a:ext>
          </a:extLst>
        </xdr:cNvPr>
        <xdr:cNvSpPr txBox="1"/>
      </xdr:nvSpPr>
      <xdr:spPr>
        <a:xfrm>
          <a:off x="6737427" y="1478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B784B1EF-676C-467B-AE76-D13E7098126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E36B0E13-09A7-4833-8B64-3B90D2081A3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DB06144C-AE51-4561-9265-D38DA2BA722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8557ED85-D619-4E01-82EC-3EF440CEAD9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95C5A89C-BE73-45C2-8645-CA57D49F92A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8DC227B1-94DA-4B97-961C-7429071B978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5F143518-57AB-4F38-85A7-A277F2BF64D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28FBEE48-CE2D-4E2F-920C-43D4B78C13B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A2C0CAA6-95C3-4D90-9D1D-7A70CC4A7801}"/>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D00E13EE-A360-40D7-BF29-A3B3C4D17F95}"/>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64D9AA04-B041-4258-9AF2-0B73A94AD94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4BDEBE96-B959-4177-833D-C42A28BDB2CC}"/>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E2119A8A-2852-4148-AD9E-966C9A476432}"/>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D52CC360-1C1A-4534-A309-F081B208E888}"/>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80DE0AA7-D06A-4CA1-AB69-C2D5D24891FE}"/>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208BBB18-2C0F-4CDF-872C-96AB68787C5D}"/>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3E635E0B-7EE3-435B-A2CF-B57F977B1E3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B52D134C-E1D5-4B10-92B3-0375F1A16E4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4AB138CD-5FC2-4068-BBA4-9CC82B468F3F}"/>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C1FA825F-C16A-4B17-A365-2AD79CE3A4F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82614C24-97DF-4DE3-9A84-AA4591E99401}"/>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0BD5FDC8-909B-4ADD-9A7B-6FB81A7F671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5888D241-CD15-4B0E-B101-103307A8AEED}"/>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DF2EFE79-CBEB-43BB-8BA6-C6AA115D20B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D456E76C-8D50-4D00-8B4A-7EE4854BDA18}"/>
            </a:ext>
          </a:extLst>
        </xdr:cNvPr>
        <xdr:cNvCxnSpPr/>
      </xdr:nvCxnSpPr>
      <xdr:spPr>
        <a:xfrm flipV="1">
          <a:off x="4634865" y="1708023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6D57F381-B8A5-4F57-A2E0-2A83812302F3}"/>
            </a:ext>
          </a:extLst>
        </xdr:cNvPr>
        <xdr:cNvSpPr txBox="1"/>
      </xdr:nvSpPr>
      <xdr:spPr>
        <a:xfrm>
          <a:off x="4673600"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B21836CF-4740-41B6-8912-5B0728663630}"/>
            </a:ext>
          </a:extLst>
        </xdr:cNvPr>
        <xdr:cNvCxnSpPr/>
      </xdr:nvCxnSpPr>
      <xdr:spPr>
        <a:xfrm>
          <a:off x="4546600" y="1838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DAAF5E8C-2B27-4316-B598-CC10F98A88EB}"/>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CC478ECD-5204-4F5C-A240-5D59EF5F9323}"/>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75806570-4869-4292-A3A1-9A71357CD9BD}"/>
            </a:ext>
          </a:extLst>
        </xdr:cNvPr>
        <xdr:cNvSpPr txBox="1"/>
      </xdr:nvSpPr>
      <xdr:spPr>
        <a:xfrm>
          <a:off x="4673600" y="17741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221742EE-0A40-4321-A6A0-3107397D7470}"/>
            </a:ext>
          </a:extLst>
        </xdr:cNvPr>
        <xdr:cNvSpPr/>
      </xdr:nvSpPr>
      <xdr:spPr>
        <a:xfrm>
          <a:off x="45847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4F83CB7F-525F-497F-B729-7280F4FA25EF}"/>
            </a:ext>
          </a:extLst>
        </xdr:cNvPr>
        <xdr:cNvSpPr/>
      </xdr:nvSpPr>
      <xdr:spPr>
        <a:xfrm>
          <a:off x="3746500" y="1773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B3CDF5A6-E149-414C-822B-403A0DE4E06F}"/>
            </a:ext>
          </a:extLst>
        </xdr:cNvPr>
        <xdr:cNvSpPr/>
      </xdr:nvSpPr>
      <xdr:spPr>
        <a:xfrm>
          <a:off x="2857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2B28DD9B-54BC-4D1F-BA3E-576BF8C43531}"/>
            </a:ext>
          </a:extLst>
        </xdr:cNvPr>
        <xdr:cNvSpPr/>
      </xdr:nvSpPr>
      <xdr:spPr>
        <a:xfrm>
          <a:off x="1968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928C77F6-4A2E-41EC-B3DD-2AB92CEC7664}"/>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223325E-01AE-4FC0-8DEB-AD920E93ABFD}"/>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701F1E4-557C-49CA-92BF-DDF9443850E2}"/>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B2034BE-F8C4-4C82-B1ED-65FC2FCE8163}"/>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BD113FC-8EAE-490B-BF8C-890D47D1907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A97977A2-8D7F-429D-9201-74A6C613CEE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168275</xdr:rowOff>
    </xdr:from>
    <xdr:to>
      <xdr:col>24</xdr:col>
      <xdr:colOff>114300</xdr:colOff>
      <xdr:row>103</xdr:row>
      <xdr:rowOff>98425</xdr:rowOff>
    </xdr:to>
    <xdr:sp macro="" textlink="">
      <xdr:nvSpPr>
        <xdr:cNvPr id="418" name="楕円 417">
          <a:extLst>
            <a:ext uri="{FF2B5EF4-FFF2-40B4-BE49-F238E27FC236}">
              <a16:creationId xmlns:a16="http://schemas.microsoft.com/office/drawing/2014/main" id="{85899E90-E1A5-4E9E-9B90-FC8F06E582CA}"/>
            </a:ext>
          </a:extLst>
        </xdr:cNvPr>
        <xdr:cNvSpPr/>
      </xdr:nvSpPr>
      <xdr:spPr>
        <a:xfrm>
          <a:off x="4584700" y="1765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19702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C841F2AE-46AB-444C-BAD3-EE498FDB626D}"/>
            </a:ext>
          </a:extLst>
        </xdr:cNvPr>
        <xdr:cNvSpPr txBox="1"/>
      </xdr:nvSpPr>
      <xdr:spPr>
        <a:xfrm>
          <a:off x="4673600" y="1750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13970</xdr:rowOff>
    </xdr:from>
    <xdr:to>
      <xdr:col>20</xdr:col>
      <xdr:colOff>38100</xdr:colOff>
      <xdr:row>105</xdr:row>
      <xdr:rowOff>115570</xdr:rowOff>
    </xdr:to>
    <xdr:sp macro="" textlink="">
      <xdr:nvSpPr>
        <xdr:cNvPr id="420" name="楕円 419">
          <a:extLst>
            <a:ext uri="{FF2B5EF4-FFF2-40B4-BE49-F238E27FC236}">
              <a16:creationId xmlns:a16="http://schemas.microsoft.com/office/drawing/2014/main" id="{231680C1-8BF4-48A7-A827-F85E01F64820}"/>
            </a:ext>
          </a:extLst>
        </xdr:cNvPr>
        <xdr:cNvSpPr/>
      </xdr:nvSpPr>
      <xdr:spPr>
        <a:xfrm>
          <a:off x="3746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47625</xdr:rowOff>
    </xdr:from>
    <xdr:to>
      <xdr:col>24</xdr:col>
      <xdr:colOff>63500</xdr:colOff>
      <xdr:row>105</xdr:row>
      <xdr:rowOff>64770</xdr:rowOff>
    </xdr:to>
    <xdr:cxnSp macro="">
      <xdr:nvCxnSpPr>
        <xdr:cNvPr id="421" name="直線コネクタ 420">
          <a:extLst>
            <a:ext uri="{FF2B5EF4-FFF2-40B4-BE49-F238E27FC236}">
              <a16:creationId xmlns:a16="http://schemas.microsoft.com/office/drawing/2014/main" id="{CDDC12BE-2B2D-40C6-ABBC-B7AFDCC42A5F}"/>
            </a:ext>
          </a:extLst>
        </xdr:cNvPr>
        <xdr:cNvCxnSpPr/>
      </xdr:nvCxnSpPr>
      <xdr:spPr>
        <a:xfrm flipV="1">
          <a:off x="3797300" y="17706975"/>
          <a:ext cx="838200" cy="36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153036</xdr:rowOff>
    </xdr:from>
    <xdr:to>
      <xdr:col>15</xdr:col>
      <xdr:colOff>101600</xdr:colOff>
      <xdr:row>105</xdr:row>
      <xdr:rowOff>83186</xdr:rowOff>
    </xdr:to>
    <xdr:sp macro="" textlink="">
      <xdr:nvSpPr>
        <xdr:cNvPr id="422" name="楕円 421">
          <a:extLst>
            <a:ext uri="{FF2B5EF4-FFF2-40B4-BE49-F238E27FC236}">
              <a16:creationId xmlns:a16="http://schemas.microsoft.com/office/drawing/2014/main" id="{F47C41D1-439A-4663-9E9B-70A424ADDE08}"/>
            </a:ext>
          </a:extLst>
        </xdr:cNvPr>
        <xdr:cNvSpPr/>
      </xdr:nvSpPr>
      <xdr:spPr>
        <a:xfrm>
          <a:off x="2857500" y="1798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32386</xdr:rowOff>
    </xdr:from>
    <xdr:to>
      <xdr:col>19</xdr:col>
      <xdr:colOff>177800</xdr:colOff>
      <xdr:row>105</xdr:row>
      <xdr:rowOff>64770</xdr:rowOff>
    </xdr:to>
    <xdr:cxnSp macro="">
      <xdr:nvCxnSpPr>
        <xdr:cNvPr id="423" name="直線コネクタ 422">
          <a:extLst>
            <a:ext uri="{FF2B5EF4-FFF2-40B4-BE49-F238E27FC236}">
              <a16:creationId xmlns:a16="http://schemas.microsoft.com/office/drawing/2014/main" id="{2662FD23-3E5A-4DD2-B8FE-E9028D513C82}"/>
            </a:ext>
          </a:extLst>
        </xdr:cNvPr>
        <xdr:cNvCxnSpPr/>
      </xdr:nvCxnSpPr>
      <xdr:spPr>
        <a:xfrm>
          <a:off x="2908300" y="1803463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132080</xdr:rowOff>
    </xdr:from>
    <xdr:to>
      <xdr:col>10</xdr:col>
      <xdr:colOff>165100</xdr:colOff>
      <xdr:row>105</xdr:row>
      <xdr:rowOff>62230</xdr:rowOff>
    </xdr:to>
    <xdr:sp macro="" textlink="">
      <xdr:nvSpPr>
        <xdr:cNvPr id="424" name="楕円 423">
          <a:extLst>
            <a:ext uri="{FF2B5EF4-FFF2-40B4-BE49-F238E27FC236}">
              <a16:creationId xmlns:a16="http://schemas.microsoft.com/office/drawing/2014/main" id="{0D288B08-ED73-43F6-9940-43941F0563CE}"/>
            </a:ext>
          </a:extLst>
        </xdr:cNvPr>
        <xdr:cNvSpPr/>
      </xdr:nvSpPr>
      <xdr:spPr>
        <a:xfrm>
          <a:off x="196850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11430</xdr:rowOff>
    </xdr:from>
    <xdr:to>
      <xdr:col>15</xdr:col>
      <xdr:colOff>50800</xdr:colOff>
      <xdr:row>105</xdr:row>
      <xdr:rowOff>32386</xdr:rowOff>
    </xdr:to>
    <xdr:cxnSp macro="">
      <xdr:nvCxnSpPr>
        <xdr:cNvPr id="425" name="直線コネクタ 424">
          <a:extLst>
            <a:ext uri="{FF2B5EF4-FFF2-40B4-BE49-F238E27FC236}">
              <a16:creationId xmlns:a16="http://schemas.microsoft.com/office/drawing/2014/main" id="{018D85BD-7A2E-4D67-A72C-1FC541B4FBE5}"/>
            </a:ext>
          </a:extLst>
        </xdr:cNvPr>
        <xdr:cNvCxnSpPr/>
      </xdr:nvCxnSpPr>
      <xdr:spPr>
        <a:xfrm>
          <a:off x="2019300" y="18013680"/>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105411</xdr:rowOff>
    </xdr:from>
    <xdr:to>
      <xdr:col>6</xdr:col>
      <xdr:colOff>38100</xdr:colOff>
      <xdr:row>105</xdr:row>
      <xdr:rowOff>35561</xdr:rowOff>
    </xdr:to>
    <xdr:sp macro="" textlink="">
      <xdr:nvSpPr>
        <xdr:cNvPr id="426" name="楕円 425">
          <a:extLst>
            <a:ext uri="{FF2B5EF4-FFF2-40B4-BE49-F238E27FC236}">
              <a16:creationId xmlns:a16="http://schemas.microsoft.com/office/drawing/2014/main" id="{06746F65-110D-49E4-B5FC-EDFEF53483A6}"/>
            </a:ext>
          </a:extLst>
        </xdr:cNvPr>
        <xdr:cNvSpPr/>
      </xdr:nvSpPr>
      <xdr:spPr>
        <a:xfrm>
          <a:off x="1079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156211</xdr:rowOff>
    </xdr:from>
    <xdr:to>
      <xdr:col>10</xdr:col>
      <xdr:colOff>114300</xdr:colOff>
      <xdr:row>105</xdr:row>
      <xdr:rowOff>11430</xdr:rowOff>
    </xdr:to>
    <xdr:cxnSp macro="">
      <xdr:nvCxnSpPr>
        <xdr:cNvPr id="427" name="直線コネクタ 426">
          <a:extLst>
            <a:ext uri="{FF2B5EF4-FFF2-40B4-BE49-F238E27FC236}">
              <a16:creationId xmlns:a16="http://schemas.microsoft.com/office/drawing/2014/main" id="{5754A868-E346-4351-A4C5-69CA68853C4E}"/>
            </a:ext>
          </a:extLst>
        </xdr:cNvPr>
        <xdr:cNvCxnSpPr/>
      </xdr:nvCxnSpPr>
      <xdr:spPr>
        <a:xfrm>
          <a:off x="1130300" y="1798701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25A48EA3-15B6-409C-8829-A21E4F2A0C85}"/>
            </a:ext>
          </a:extLst>
        </xdr:cNvPr>
        <xdr:cNvSpPr txBox="1"/>
      </xdr:nvSpPr>
      <xdr:spPr>
        <a:xfrm>
          <a:off x="35820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8DD6DF88-815D-434C-AA23-E4D6797FE00A}"/>
            </a:ext>
          </a:extLst>
        </xdr:cNvPr>
        <xdr:cNvSpPr txBox="1"/>
      </xdr:nvSpPr>
      <xdr:spPr>
        <a:xfrm>
          <a:off x="2705744" y="1749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014EF73A-4E54-45DB-AED5-5334CD9623B8}"/>
            </a:ext>
          </a:extLst>
        </xdr:cNvPr>
        <xdr:cNvSpPr txBox="1"/>
      </xdr:nvSpPr>
      <xdr:spPr>
        <a:xfrm>
          <a:off x="1816744" y="1747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EE045562-9D6C-4C12-AC06-8524F6E679EC}"/>
            </a:ext>
          </a:extLst>
        </xdr:cNvPr>
        <xdr:cNvSpPr txBox="1"/>
      </xdr:nvSpPr>
      <xdr:spPr>
        <a:xfrm>
          <a:off x="92774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106697</xdr:rowOff>
    </xdr:from>
    <xdr:ext cx="405111" cy="259045"/>
    <xdr:sp macro="" textlink="">
      <xdr:nvSpPr>
        <xdr:cNvPr id="432" name="n_1mainValue【市民会館】&#10;有形固定資産減価償却率">
          <a:extLst>
            <a:ext uri="{FF2B5EF4-FFF2-40B4-BE49-F238E27FC236}">
              <a16:creationId xmlns:a16="http://schemas.microsoft.com/office/drawing/2014/main" id="{D678F966-9DCE-43BF-8435-3AC3CC214166}"/>
            </a:ext>
          </a:extLst>
        </xdr:cNvPr>
        <xdr:cNvSpPr txBox="1"/>
      </xdr:nvSpPr>
      <xdr:spPr>
        <a:xfrm>
          <a:off x="35820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74313</xdr:rowOff>
    </xdr:from>
    <xdr:ext cx="405111" cy="259045"/>
    <xdr:sp macro="" textlink="">
      <xdr:nvSpPr>
        <xdr:cNvPr id="433" name="n_2mainValue【市民会館】&#10;有形固定資産減価償却率">
          <a:extLst>
            <a:ext uri="{FF2B5EF4-FFF2-40B4-BE49-F238E27FC236}">
              <a16:creationId xmlns:a16="http://schemas.microsoft.com/office/drawing/2014/main" id="{43083136-83E0-4913-8AD0-037E0D9F3A83}"/>
            </a:ext>
          </a:extLst>
        </xdr:cNvPr>
        <xdr:cNvSpPr txBox="1"/>
      </xdr:nvSpPr>
      <xdr:spPr>
        <a:xfrm>
          <a:off x="2705744" y="1807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53357</xdr:rowOff>
    </xdr:from>
    <xdr:ext cx="405111" cy="259045"/>
    <xdr:sp macro="" textlink="">
      <xdr:nvSpPr>
        <xdr:cNvPr id="434" name="n_3mainValue【市民会館】&#10;有形固定資産減価償却率">
          <a:extLst>
            <a:ext uri="{FF2B5EF4-FFF2-40B4-BE49-F238E27FC236}">
              <a16:creationId xmlns:a16="http://schemas.microsoft.com/office/drawing/2014/main" id="{B07E1D61-951C-4B22-B2E3-4426C80A8D86}"/>
            </a:ext>
          </a:extLst>
        </xdr:cNvPr>
        <xdr:cNvSpPr txBox="1"/>
      </xdr:nvSpPr>
      <xdr:spPr>
        <a:xfrm>
          <a:off x="1816744"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26688</xdr:rowOff>
    </xdr:from>
    <xdr:ext cx="405111" cy="259045"/>
    <xdr:sp macro="" textlink="">
      <xdr:nvSpPr>
        <xdr:cNvPr id="435" name="n_4mainValue【市民会館】&#10;有形固定資産減価償却率">
          <a:extLst>
            <a:ext uri="{FF2B5EF4-FFF2-40B4-BE49-F238E27FC236}">
              <a16:creationId xmlns:a16="http://schemas.microsoft.com/office/drawing/2014/main" id="{58220473-6540-4215-BB2D-DA86C62F52AA}"/>
            </a:ext>
          </a:extLst>
        </xdr:cNvPr>
        <xdr:cNvSpPr txBox="1"/>
      </xdr:nvSpPr>
      <xdr:spPr>
        <a:xfrm>
          <a:off x="927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F8513F3-7030-4FBC-BA21-09DF5A7A8C0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5FB29B9D-6472-436F-A243-9D8DC74C3DF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372D42AD-0068-4FBB-ADF9-7AB0BDAFED2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3932262C-22E1-4543-B2C3-0093102220D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3EA5B96D-4BA8-4BEA-87D6-08768C2CEAB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4ABC0C33-3D14-4C85-8A30-68CB62687E7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F1B4EC8A-8C62-4B2A-95F9-0EFC1F0665D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CEDF9605-DF34-4687-B0B4-212A07806D3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216E45FA-F5EA-4B3A-852F-14BB763FBB8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E6452693-1206-46BB-B8FC-4B8A84B8666F}"/>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211451AF-6D90-4B28-9AE3-7F22178EDE0A}"/>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704AE84A-3644-4A0D-B2F0-A7EF2A45159B}"/>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43303D0E-7A3D-457F-82D0-B09956B7F61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EEA2C710-95F0-4627-A853-A459B89AC6BD}"/>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3DB92A74-50F0-431F-9154-6ADB7D815A9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50119871-548C-460C-B376-13D39803BE87}"/>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F78A67AC-ED90-4ABB-9AA2-2E457FC80266}"/>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B447739F-27DF-44E4-80DD-E4012D55167C}"/>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4E9C299B-3E57-402E-A175-719D6F95F0C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EACC80D5-2150-462A-9041-62C8DD326E9A}"/>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CC7F51B8-7DAC-4578-9449-7B0274AB70CF}"/>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F7410EDB-706A-47C0-B299-61C581302999}"/>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2DDFEEC0-3D76-412A-953E-4E48A0CA9B2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4C2C8D13-31AF-401C-BD14-F351F09FD008}"/>
            </a:ext>
          </a:extLst>
        </xdr:cNvPr>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C1DE691B-3A4C-49A3-A768-14AB81EC1B29}"/>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3322E910-34A5-415C-B93C-DDCB90AE85BD}"/>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F2E4D5C7-F5D3-4C20-AFC5-1F797ED63F8E}"/>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E8DC1614-5B7A-4F1A-8615-8A642B7AF139}"/>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EE1050EA-35D8-41D6-AFAA-D3B149196B64}"/>
            </a:ext>
          </a:extLst>
        </xdr:cNvPr>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D659D25A-77AA-4176-B073-B0E46B596C00}"/>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06D6E1FB-2B34-4F2A-BE8D-C0B2E939C510}"/>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8E957393-CC3D-44E3-A419-9D92BD1FCAC9}"/>
            </a:ext>
          </a:extLst>
        </xdr:cNvPr>
        <xdr:cNvSpPr/>
      </xdr:nvSpPr>
      <xdr:spPr>
        <a:xfrm>
          <a:off x="8699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BFD3DF67-DB2E-4452-808D-5D3A840CA20D}"/>
            </a:ext>
          </a:extLst>
        </xdr:cNvPr>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11641B14-8CC5-48A0-A823-97277BE5E5A5}"/>
            </a:ext>
          </a:extLst>
        </xdr:cNvPr>
        <xdr:cNvSpPr/>
      </xdr:nvSpPr>
      <xdr:spPr>
        <a:xfrm>
          <a:off x="692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ADC8EFF-618A-4C0B-84D4-FD8460CE8DC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5700305E-705D-46C9-A4D8-95DFEEEA789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95EAF634-671D-489E-96E8-2BF2298D3E4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391F468F-3E5E-40E9-B7D6-03C4D5AB624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308959F1-83F7-442B-9601-CBBBF4D1095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97789</xdr:rowOff>
    </xdr:from>
    <xdr:to>
      <xdr:col>55</xdr:col>
      <xdr:colOff>50800</xdr:colOff>
      <xdr:row>108</xdr:row>
      <xdr:rowOff>27939</xdr:rowOff>
    </xdr:to>
    <xdr:sp macro="" textlink="">
      <xdr:nvSpPr>
        <xdr:cNvPr id="475" name="楕円 474">
          <a:extLst>
            <a:ext uri="{FF2B5EF4-FFF2-40B4-BE49-F238E27FC236}">
              <a16:creationId xmlns:a16="http://schemas.microsoft.com/office/drawing/2014/main" id="{ED64F6FD-78C4-4C95-A5AF-A456211C0BE3}"/>
            </a:ext>
          </a:extLst>
        </xdr:cNvPr>
        <xdr:cNvSpPr/>
      </xdr:nvSpPr>
      <xdr:spPr>
        <a:xfrm>
          <a:off x="10426700" y="1844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12716</xdr:rowOff>
    </xdr:from>
    <xdr:ext cx="469744" cy="259045"/>
    <xdr:sp macro="" textlink="">
      <xdr:nvSpPr>
        <xdr:cNvPr id="476" name="【市民会館】&#10;一人当たり面積該当値テキスト">
          <a:extLst>
            <a:ext uri="{FF2B5EF4-FFF2-40B4-BE49-F238E27FC236}">
              <a16:creationId xmlns:a16="http://schemas.microsoft.com/office/drawing/2014/main" id="{B6D75E15-364C-41D3-96F1-8619F6B0DAD3}"/>
            </a:ext>
          </a:extLst>
        </xdr:cNvPr>
        <xdr:cNvSpPr txBox="1"/>
      </xdr:nvSpPr>
      <xdr:spPr>
        <a:xfrm>
          <a:off x="10515600" y="1835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90170</xdr:rowOff>
    </xdr:from>
    <xdr:to>
      <xdr:col>50</xdr:col>
      <xdr:colOff>165100</xdr:colOff>
      <xdr:row>108</xdr:row>
      <xdr:rowOff>20320</xdr:rowOff>
    </xdr:to>
    <xdr:sp macro="" textlink="">
      <xdr:nvSpPr>
        <xdr:cNvPr id="477" name="楕円 476">
          <a:extLst>
            <a:ext uri="{FF2B5EF4-FFF2-40B4-BE49-F238E27FC236}">
              <a16:creationId xmlns:a16="http://schemas.microsoft.com/office/drawing/2014/main" id="{8D2ABD54-7B78-4C5D-AE13-6002B2A8A0E2}"/>
            </a:ext>
          </a:extLst>
        </xdr:cNvPr>
        <xdr:cNvSpPr/>
      </xdr:nvSpPr>
      <xdr:spPr>
        <a:xfrm>
          <a:off x="9588500" y="1843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140970</xdr:rowOff>
    </xdr:from>
    <xdr:to>
      <xdr:col>55</xdr:col>
      <xdr:colOff>0</xdr:colOff>
      <xdr:row>107</xdr:row>
      <xdr:rowOff>148589</xdr:rowOff>
    </xdr:to>
    <xdr:cxnSp macro="">
      <xdr:nvCxnSpPr>
        <xdr:cNvPr id="478" name="直線コネクタ 477">
          <a:extLst>
            <a:ext uri="{FF2B5EF4-FFF2-40B4-BE49-F238E27FC236}">
              <a16:creationId xmlns:a16="http://schemas.microsoft.com/office/drawing/2014/main" id="{B91A19BB-09F2-473A-833B-E1F94708B157}"/>
            </a:ext>
          </a:extLst>
        </xdr:cNvPr>
        <xdr:cNvCxnSpPr/>
      </xdr:nvCxnSpPr>
      <xdr:spPr>
        <a:xfrm>
          <a:off x="9639300" y="184861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90170</xdr:rowOff>
    </xdr:from>
    <xdr:to>
      <xdr:col>46</xdr:col>
      <xdr:colOff>38100</xdr:colOff>
      <xdr:row>108</xdr:row>
      <xdr:rowOff>20320</xdr:rowOff>
    </xdr:to>
    <xdr:sp macro="" textlink="">
      <xdr:nvSpPr>
        <xdr:cNvPr id="479" name="楕円 478">
          <a:extLst>
            <a:ext uri="{FF2B5EF4-FFF2-40B4-BE49-F238E27FC236}">
              <a16:creationId xmlns:a16="http://schemas.microsoft.com/office/drawing/2014/main" id="{BC90B6E3-B1E2-4C3D-8AE1-CF6CFCD996A2}"/>
            </a:ext>
          </a:extLst>
        </xdr:cNvPr>
        <xdr:cNvSpPr/>
      </xdr:nvSpPr>
      <xdr:spPr>
        <a:xfrm>
          <a:off x="8699500" y="1843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140970</xdr:rowOff>
    </xdr:from>
    <xdr:to>
      <xdr:col>50</xdr:col>
      <xdr:colOff>114300</xdr:colOff>
      <xdr:row>107</xdr:row>
      <xdr:rowOff>140970</xdr:rowOff>
    </xdr:to>
    <xdr:cxnSp macro="">
      <xdr:nvCxnSpPr>
        <xdr:cNvPr id="480" name="直線コネクタ 479">
          <a:extLst>
            <a:ext uri="{FF2B5EF4-FFF2-40B4-BE49-F238E27FC236}">
              <a16:creationId xmlns:a16="http://schemas.microsoft.com/office/drawing/2014/main" id="{A983F160-4F8C-48E2-B68C-3E5D3A6AB865}"/>
            </a:ext>
          </a:extLst>
        </xdr:cNvPr>
        <xdr:cNvCxnSpPr/>
      </xdr:nvCxnSpPr>
      <xdr:spPr>
        <a:xfrm>
          <a:off x="8750300" y="1848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90170</xdr:rowOff>
    </xdr:from>
    <xdr:to>
      <xdr:col>41</xdr:col>
      <xdr:colOff>101600</xdr:colOff>
      <xdr:row>108</xdr:row>
      <xdr:rowOff>20320</xdr:rowOff>
    </xdr:to>
    <xdr:sp macro="" textlink="">
      <xdr:nvSpPr>
        <xdr:cNvPr id="481" name="楕円 480">
          <a:extLst>
            <a:ext uri="{FF2B5EF4-FFF2-40B4-BE49-F238E27FC236}">
              <a16:creationId xmlns:a16="http://schemas.microsoft.com/office/drawing/2014/main" id="{B30F59D5-3329-48C4-9517-A863270C4541}"/>
            </a:ext>
          </a:extLst>
        </xdr:cNvPr>
        <xdr:cNvSpPr/>
      </xdr:nvSpPr>
      <xdr:spPr>
        <a:xfrm>
          <a:off x="7810500" y="1843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140970</xdr:rowOff>
    </xdr:from>
    <xdr:to>
      <xdr:col>45</xdr:col>
      <xdr:colOff>177800</xdr:colOff>
      <xdr:row>107</xdr:row>
      <xdr:rowOff>140970</xdr:rowOff>
    </xdr:to>
    <xdr:cxnSp macro="">
      <xdr:nvCxnSpPr>
        <xdr:cNvPr id="482" name="直線コネクタ 481">
          <a:extLst>
            <a:ext uri="{FF2B5EF4-FFF2-40B4-BE49-F238E27FC236}">
              <a16:creationId xmlns:a16="http://schemas.microsoft.com/office/drawing/2014/main" id="{1E8B5C8F-9EB6-49B1-A4BB-A8573D7CA98F}"/>
            </a:ext>
          </a:extLst>
        </xdr:cNvPr>
        <xdr:cNvCxnSpPr/>
      </xdr:nvCxnSpPr>
      <xdr:spPr>
        <a:xfrm>
          <a:off x="7861300" y="1848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90170</xdr:rowOff>
    </xdr:from>
    <xdr:to>
      <xdr:col>36</xdr:col>
      <xdr:colOff>165100</xdr:colOff>
      <xdr:row>108</xdr:row>
      <xdr:rowOff>20320</xdr:rowOff>
    </xdr:to>
    <xdr:sp macro="" textlink="">
      <xdr:nvSpPr>
        <xdr:cNvPr id="483" name="楕円 482">
          <a:extLst>
            <a:ext uri="{FF2B5EF4-FFF2-40B4-BE49-F238E27FC236}">
              <a16:creationId xmlns:a16="http://schemas.microsoft.com/office/drawing/2014/main" id="{2540E67B-18A2-4CDA-A688-291CAA7CAC6E}"/>
            </a:ext>
          </a:extLst>
        </xdr:cNvPr>
        <xdr:cNvSpPr/>
      </xdr:nvSpPr>
      <xdr:spPr>
        <a:xfrm>
          <a:off x="6921500" y="1843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140970</xdr:rowOff>
    </xdr:from>
    <xdr:to>
      <xdr:col>41</xdr:col>
      <xdr:colOff>50800</xdr:colOff>
      <xdr:row>107</xdr:row>
      <xdr:rowOff>140970</xdr:rowOff>
    </xdr:to>
    <xdr:cxnSp macro="">
      <xdr:nvCxnSpPr>
        <xdr:cNvPr id="484" name="直線コネクタ 483">
          <a:extLst>
            <a:ext uri="{FF2B5EF4-FFF2-40B4-BE49-F238E27FC236}">
              <a16:creationId xmlns:a16="http://schemas.microsoft.com/office/drawing/2014/main" id="{A2AFD8DC-81C6-4EE4-AF4D-13100DB96238}"/>
            </a:ext>
          </a:extLst>
        </xdr:cNvPr>
        <xdr:cNvCxnSpPr/>
      </xdr:nvCxnSpPr>
      <xdr:spPr>
        <a:xfrm>
          <a:off x="6972300" y="1848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D4D4C62D-5A07-41DD-87CA-C788F574142B}"/>
            </a:ext>
          </a:extLst>
        </xdr:cNvPr>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F45DA484-3BBF-485D-873A-1BF26593C34A}"/>
            </a:ext>
          </a:extLst>
        </xdr:cNvPr>
        <xdr:cNvSpPr txBox="1"/>
      </xdr:nvSpPr>
      <xdr:spPr>
        <a:xfrm>
          <a:off x="8515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81848EF5-2A08-4B6F-8746-6C12BC82BAFA}"/>
            </a:ext>
          </a:extLst>
        </xdr:cNvPr>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7885132B-E714-45FC-8555-68D6CF592448}"/>
            </a:ext>
          </a:extLst>
        </xdr:cNvPr>
        <xdr:cNvSpPr txBox="1"/>
      </xdr:nvSpPr>
      <xdr:spPr>
        <a:xfrm>
          <a:off x="6737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11447</xdr:rowOff>
    </xdr:from>
    <xdr:ext cx="469744" cy="259045"/>
    <xdr:sp macro="" textlink="">
      <xdr:nvSpPr>
        <xdr:cNvPr id="489" name="n_1mainValue【市民会館】&#10;一人当たり面積">
          <a:extLst>
            <a:ext uri="{FF2B5EF4-FFF2-40B4-BE49-F238E27FC236}">
              <a16:creationId xmlns:a16="http://schemas.microsoft.com/office/drawing/2014/main" id="{F63976BF-48EF-4635-B00B-AE4E43B544B4}"/>
            </a:ext>
          </a:extLst>
        </xdr:cNvPr>
        <xdr:cNvSpPr txBox="1"/>
      </xdr:nvSpPr>
      <xdr:spPr>
        <a:xfrm>
          <a:off x="9391727"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11447</xdr:rowOff>
    </xdr:from>
    <xdr:ext cx="469744" cy="259045"/>
    <xdr:sp macro="" textlink="">
      <xdr:nvSpPr>
        <xdr:cNvPr id="490" name="n_2mainValue【市民会館】&#10;一人当たり面積">
          <a:extLst>
            <a:ext uri="{FF2B5EF4-FFF2-40B4-BE49-F238E27FC236}">
              <a16:creationId xmlns:a16="http://schemas.microsoft.com/office/drawing/2014/main" id="{FD0CDF56-A065-4985-9250-84D43B9FBFBF}"/>
            </a:ext>
          </a:extLst>
        </xdr:cNvPr>
        <xdr:cNvSpPr txBox="1"/>
      </xdr:nvSpPr>
      <xdr:spPr>
        <a:xfrm>
          <a:off x="8515427"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11447</xdr:rowOff>
    </xdr:from>
    <xdr:ext cx="469744" cy="259045"/>
    <xdr:sp macro="" textlink="">
      <xdr:nvSpPr>
        <xdr:cNvPr id="491" name="n_3mainValue【市民会館】&#10;一人当たり面積">
          <a:extLst>
            <a:ext uri="{FF2B5EF4-FFF2-40B4-BE49-F238E27FC236}">
              <a16:creationId xmlns:a16="http://schemas.microsoft.com/office/drawing/2014/main" id="{458D1688-F728-42D9-B18A-AE6AD4B0CB3C}"/>
            </a:ext>
          </a:extLst>
        </xdr:cNvPr>
        <xdr:cNvSpPr txBox="1"/>
      </xdr:nvSpPr>
      <xdr:spPr>
        <a:xfrm>
          <a:off x="7626427"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11447</xdr:rowOff>
    </xdr:from>
    <xdr:ext cx="469744" cy="259045"/>
    <xdr:sp macro="" textlink="">
      <xdr:nvSpPr>
        <xdr:cNvPr id="492" name="n_4mainValue【市民会館】&#10;一人当たり面積">
          <a:extLst>
            <a:ext uri="{FF2B5EF4-FFF2-40B4-BE49-F238E27FC236}">
              <a16:creationId xmlns:a16="http://schemas.microsoft.com/office/drawing/2014/main" id="{139F1D4F-802B-4D9A-B2DF-2C2F1E48B947}"/>
            </a:ext>
          </a:extLst>
        </xdr:cNvPr>
        <xdr:cNvSpPr txBox="1"/>
      </xdr:nvSpPr>
      <xdr:spPr>
        <a:xfrm>
          <a:off x="6737427"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8EABDCAB-2FAD-4EBE-A968-ABD8F72DDE1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F0BF5CC1-79ED-4559-BB42-37DEF498336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D948F361-FDB6-4E94-956D-6459838637D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9837AE9A-60BE-4875-A0DC-EAC880A74C2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336A7B29-4B66-43D8-9BE8-8FF3D2C5677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2EAB1FA1-7C8E-4A57-B756-29B49B0D34B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2C3E069C-1D51-447C-8B0B-74C9A675B1F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8E192D82-EBC2-40B2-B78D-65826C7BB71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E44F1392-96B5-4EE7-9E7E-2B42F9F6C53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5D1DC9EA-DE4C-4F52-84FD-BA7AE527399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FC256483-9838-41BA-9E02-47B0B19BD61F}"/>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AD0AB79F-3F21-4787-820B-D7F03895DA34}"/>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01515CC7-419F-4026-BDCB-E795AD03D5E5}"/>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CB58F7D2-8CB2-4D98-B4C1-F097FE799AD2}"/>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E9925A93-D1FE-4EBA-B4C7-A3FCD35355AA}"/>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47556B72-89AF-4FD6-835C-5317389B05D1}"/>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F526DB36-EACA-46C4-AD06-D9D665DB78DE}"/>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BF1648A9-38B9-4BDE-8FAA-129559285099}"/>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155D0A75-9635-4680-A3FF-6C22EDC8F389}"/>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CBD3D16D-AD61-439E-B8CB-E9CE8260E87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47D13832-927D-4F91-8FFC-EF0A87E0A3F3}"/>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EC776D23-0D3E-4880-BC99-B7BA9A89410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26835C1D-ABA7-4E03-B130-260EC578A738}"/>
            </a:ext>
          </a:extLst>
        </xdr:cNvPr>
        <xdr:cNvCxnSpPr/>
      </xdr:nvCxnSpPr>
      <xdr:spPr>
        <a:xfrm flipV="1">
          <a:off x="16318864" y="656844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3902D476-46C8-42CC-8037-3EB3234C5D6B}"/>
            </a:ext>
          </a:extLst>
        </xdr:cNvPr>
        <xdr:cNvSpPr txBox="1"/>
      </xdr:nvSpPr>
      <xdr:spPr>
        <a:xfrm>
          <a:off x="16357600" y="667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D48A5BE4-0CA2-4F9D-BBE7-9120B4AEB391}"/>
            </a:ext>
          </a:extLst>
        </xdr:cNvPr>
        <xdr:cNvCxnSpPr/>
      </xdr:nvCxnSpPr>
      <xdr:spPr>
        <a:xfrm>
          <a:off x="16230600" y="6614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B7F54A74-CE12-4885-BA4C-1F70C937C403}"/>
            </a:ext>
          </a:extLst>
        </xdr:cNvPr>
        <xdr:cNvSpPr txBox="1"/>
      </xdr:nvSpPr>
      <xdr:spPr>
        <a:xfrm>
          <a:off x="16357600"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EA9D3E87-688F-4863-94B0-8541E2BDFE14}"/>
            </a:ext>
          </a:extLst>
        </xdr:cNvPr>
        <xdr:cNvCxnSpPr/>
      </xdr:nvCxnSpPr>
      <xdr:spPr>
        <a:xfrm>
          <a:off x="16230600" y="656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1CA73F7A-6A1F-4CAD-A1F5-88093D4D1948}"/>
            </a:ext>
          </a:extLst>
        </xdr:cNvPr>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6669F5DB-0791-4884-B2D3-2A9A77E18E3A}"/>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781447C6-F024-48E8-B300-5B3DB158A851}"/>
            </a:ext>
          </a:extLst>
        </xdr:cNvPr>
        <xdr:cNvSpPr/>
      </xdr:nvSpPr>
      <xdr:spPr>
        <a:xfrm>
          <a:off x="15430500" y="560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AA1EC44C-CDDC-4F57-A8D0-725C4F034B44}"/>
            </a:ext>
          </a:extLst>
        </xdr:cNvPr>
        <xdr:cNvSpPr/>
      </xdr:nvSpPr>
      <xdr:spPr>
        <a:xfrm>
          <a:off x="1454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D0428964-617A-4C26-ADCB-C84F842E4BCE}"/>
            </a:ext>
          </a:extLst>
        </xdr:cNvPr>
        <xdr:cNvSpPr/>
      </xdr:nvSpPr>
      <xdr:spPr>
        <a:xfrm>
          <a:off x="1365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533F7D68-9825-490F-BE3F-0DD3D92E3F77}"/>
            </a:ext>
          </a:extLst>
        </xdr:cNvPr>
        <xdr:cNvSpPr/>
      </xdr:nvSpPr>
      <xdr:spPr>
        <a:xfrm>
          <a:off x="12763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C4C78492-A246-44E7-895D-E256005CCB1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B39D83B4-7AED-479D-A973-FB5BEC0ADC4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58BA879C-5167-43EC-BD20-57559F37F01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F32945B6-8D94-46E7-AB6F-1C98765FD65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4A6FAF66-BD0B-4540-8605-B5E96E8B750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0F720247-95AD-4B85-BCCD-3911F4CE226F}"/>
            </a:ext>
          </a:extLst>
        </xdr:cNvPr>
        <xdr:cNvSpPr/>
      </xdr:nvSpPr>
      <xdr:spPr>
        <a:xfrm>
          <a:off x="16268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9D50346E-B0C8-4438-A20D-82DBD72C218B}"/>
            </a:ext>
          </a:extLst>
        </xdr:cNvPr>
        <xdr:cNvSpPr txBox="1"/>
      </xdr:nvSpPr>
      <xdr:spPr>
        <a:xfrm>
          <a:off x="16357600" y="6546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F3AB9566-1B2C-40B2-A5C3-8D13AFD64175}"/>
            </a:ext>
          </a:extLst>
        </xdr:cNvPr>
        <xdr:cNvSpPr/>
      </xdr:nvSpPr>
      <xdr:spPr>
        <a:xfrm>
          <a:off x="154305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51036E40-03C4-40FD-A2AA-37B72557A71F}"/>
            </a:ext>
          </a:extLst>
        </xdr:cNvPr>
        <xdr:cNvCxnSpPr/>
      </xdr:nvCxnSpPr>
      <xdr:spPr>
        <a:xfrm>
          <a:off x="15481300" y="5654040"/>
          <a:ext cx="838200" cy="96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0BC20513-7B53-43E2-8C11-F4C14E5E1A4E}"/>
            </a:ext>
          </a:extLst>
        </xdr:cNvPr>
        <xdr:cNvSpPr/>
      </xdr:nvSpPr>
      <xdr:spPr>
        <a:xfrm>
          <a:off x="1454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67560863-1D54-456C-919B-E6EB438D5F74}"/>
            </a:ext>
          </a:extLst>
        </xdr:cNvPr>
        <xdr:cNvCxnSpPr/>
      </xdr:nvCxnSpPr>
      <xdr:spPr>
        <a:xfrm flipV="1">
          <a:off x="14592300" y="5654040"/>
          <a:ext cx="8890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6921B3D6-8EC8-4FF9-84FF-D61440ED6DF4}"/>
            </a:ext>
          </a:extLst>
        </xdr:cNvPr>
        <xdr:cNvSpPr/>
      </xdr:nvSpPr>
      <xdr:spPr>
        <a:xfrm>
          <a:off x="1365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28D74709-EBD5-4EF3-8D53-ADBF9D188E1C}"/>
            </a:ext>
          </a:extLst>
        </xdr:cNvPr>
        <xdr:cNvCxnSpPr/>
      </xdr:nvCxnSpPr>
      <xdr:spPr>
        <a:xfrm>
          <a:off x="13703300" y="6705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2B9080E4-A4EA-43F2-85FA-24551DEA6247}"/>
            </a:ext>
          </a:extLst>
        </xdr:cNvPr>
        <xdr:cNvSpPr/>
      </xdr:nvSpPr>
      <xdr:spPr>
        <a:xfrm>
          <a:off x="1276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73DECD49-DC3B-4B6B-A763-5A4A9BC09613}"/>
            </a:ext>
          </a:extLst>
        </xdr:cNvPr>
        <xdr:cNvCxnSpPr/>
      </xdr:nvCxnSpPr>
      <xdr:spPr>
        <a:xfrm>
          <a:off x="12814300" y="615696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3F17F757-6DE2-433B-8C8A-56F2D648C63F}"/>
            </a:ext>
          </a:extLst>
        </xdr:cNvPr>
        <xdr:cNvSpPr txBox="1"/>
      </xdr:nvSpPr>
      <xdr:spPr>
        <a:xfrm>
          <a:off x="15266044"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41184264-5946-4CB3-BAF9-C19B2BAB94BF}"/>
            </a:ext>
          </a:extLst>
        </xdr:cNvPr>
        <xdr:cNvSpPr txBox="1"/>
      </xdr:nvSpPr>
      <xdr:spPr>
        <a:xfrm>
          <a:off x="14389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95E6E164-D981-4585-9E68-1D41AB1CCCCA}"/>
            </a:ext>
          </a:extLst>
        </xdr:cNvPr>
        <xdr:cNvSpPr txBox="1"/>
      </xdr:nvSpPr>
      <xdr:spPr>
        <a:xfrm>
          <a:off x="13500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67411CBE-8EC3-4469-8433-61CB916457F6}"/>
            </a:ext>
          </a:extLst>
        </xdr:cNvPr>
        <xdr:cNvSpPr txBox="1"/>
      </xdr:nvSpPr>
      <xdr:spPr>
        <a:xfrm>
          <a:off x="126117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E77A4708-416A-427E-B3CA-BE090ED0B47C}"/>
            </a:ext>
          </a:extLst>
        </xdr:cNvPr>
        <xdr:cNvSpPr txBox="1"/>
      </xdr:nvSpPr>
      <xdr:spPr>
        <a:xfrm>
          <a:off x="15266044" y="537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6C97D09A-19D3-42B4-A47C-3CD637EEB1A9}"/>
            </a:ext>
          </a:extLst>
        </xdr:cNvPr>
        <xdr:cNvSpPr txBox="1"/>
      </xdr:nvSpPr>
      <xdr:spPr>
        <a:xfrm>
          <a:off x="143897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21D0A2FC-F0E0-4C94-88E6-F6F02FC965C2}"/>
            </a:ext>
          </a:extLst>
        </xdr:cNvPr>
        <xdr:cNvSpPr txBox="1"/>
      </xdr:nvSpPr>
      <xdr:spPr>
        <a:xfrm>
          <a:off x="13500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F9BD970E-8F3E-4848-A06F-512B8071D3C9}"/>
            </a:ext>
          </a:extLst>
        </xdr:cNvPr>
        <xdr:cNvSpPr txBox="1"/>
      </xdr:nvSpPr>
      <xdr:spPr>
        <a:xfrm>
          <a:off x="12611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044830B9-5D81-4948-9C49-21373DD70D5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1B724DB4-B9E8-4E3B-B32D-2F579F3C48C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64370EAC-EF6C-4FFC-8CFD-5A4D5C65F2D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A82EE43C-FAE7-44A3-86BB-4DDF4EC65B1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3AD13C2F-25DF-4C79-94B8-7F522DA0F67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3E5C722A-28A4-480F-B204-EB91AE57362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1DB74DD9-ADBB-4EA7-8E4E-0D5377ED24F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41B44549-E3D7-422F-9A2E-87E0DF60CFA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A56D68D2-DA5E-47EF-8E70-07BFBE01658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1CA29155-4C01-41C5-8C6C-F4714A44673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E49E285D-0B19-4718-8230-1D29B75EDA3B}"/>
            </a:ext>
          </a:extLst>
        </xdr:cNvPr>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1CD309D0-38C7-408F-A958-341D679CD80E}"/>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5A2167CC-3234-490A-8A0F-3417B23A264B}"/>
            </a:ext>
          </a:extLst>
        </xdr:cNvPr>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D3EB1A59-806E-466A-A854-87B4E309040F}"/>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675626A7-6F97-49B9-8A2F-92A30AFA75E1}"/>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5FD80E65-71AA-4EA8-9AFD-B96A0D07E37D}"/>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C6F8F166-557D-472C-8671-A79668F61373}"/>
            </a:ext>
          </a:extLst>
        </xdr:cNvPr>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86226E89-553D-4AB4-BCED-D5B84782CF9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FD839F50-9DA8-45D5-A2DF-95ED35C78AC7}"/>
            </a:ext>
          </a:extLst>
        </xdr:cNvPr>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54210A36-5C9C-42F9-B13D-B3ECF963A407}"/>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A27E5D99-9662-4CC8-841B-B000A8EFEAE7}"/>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86D8B4E3-A95A-4F7F-A77D-6696E02AC4B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78966C39-1B96-43F4-A75F-0E5D0F2147CC}"/>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D6A8166-A39C-4578-AEDF-D6B45747080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22456A10-B277-4277-AE7A-39E70CC5365B}"/>
            </a:ext>
          </a:extLst>
        </xdr:cNvPr>
        <xdr:cNvCxnSpPr/>
      </xdr:nvCxnSpPr>
      <xdr:spPr>
        <a:xfrm flipV="1">
          <a:off x="22160864" y="5611940"/>
          <a:ext cx="0" cy="140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5E49DDAC-039A-4BFA-BE07-968590B3DB0D}"/>
            </a:ext>
          </a:extLst>
        </xdr:cNvPr>
        <xdr:cNvSpPr txBox="1"/>
      </xdr:nvSpPr>
      <xdr:spPr>
        <a:xfrm>
          <a:off x="22199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C19DF2E9-053E-40EB-A432-B1A9EE751A79}"/>
            </a:ext>
          </a:extLst>
        </xdr:cNvPr>
        <xdr:cNvCxnSpPr/>
      </xdr:nvCxnSpPr>
      <xdr:spPr>
        <a:xfrm>
          <a:off x="22072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BA08FB88-2A25-4582-9B34-7A4EC8004A01}"/>
            </a:ext>
          </a:extLst>
        </xdr:cNvPr>
        <xdr:cNvSpPr txBox="1"/>
      </xdr:nvSpPr>
      <xdr:spPr>
        <a:xfrm>
          <a:off x="22199600" y="5387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D13B62B3-6FA2-461F-B885-1B9D12B119D4}"/>
            </a:ext>
          </a:extLst>
        </xdr:cNvPr>
        <xdr:cNvCxnSpPr/>
      </xdr:nvCxnSpPr>
      <xdr:spPr>
        <a:xfrm>
          <a:off x="22072600" y="56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8B8A5C61-8189-494D-B54A-5BC217104BC0}"/>
            </a:ext>
          </a:extLst>
        </xdr:cNvPr>
        <xdr:cNvSpPr txBox="1"/>
      </xdr:nvSpPr>
      <xdr:spPr>
        <a:xfrm>
          <a:off x="22199600" y="6541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6BE29055-7AE3-4FE6-8CFC-5717539E499C}"/>
            </a:ext>
          </a:extLst>
        </xdr:cNvPr>
        <xdr:cNvSpPr/>
      </xdr:nvSpPr>
      <xdr:spPr>
        <a:xfrm>
          <a:off x="22110700" y="669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9713E2B3-0CB3-41D4-B3A1-DD0AB9A9C0FB}"/>
            </a:ext>
          </a:extLst>
        </xdr:cNvPr>
        <xdr:cNvSpPr/>
      </xdr:nvSpPr>
      <xdr:spPr>
        <a:xfrm>
          <a:off x="21272500" y="653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A7162302-03BD-4A28-8C85-7D85D8220883}"/>
            </a:ext>
          </a:extLst>
        </xdr:cNvPr>
        <xdr:cNvSpPr/>
      </xdr:nvSpPr>
      <xdr:spPr>
        <a:xfrm>
          <a:off x="20383500" y="68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1652F4CD-31B0-4A77-A709-B50AA5D04BB7}"/>
            </a:ext>
          </a:extLst>
        </xdr:cNvPr>
        <xdr:cNvSpPr/>
      </xdr:nvSpPr>
      <xdr:spPr>
        <a:xfrm>
          <a:off x="194945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DE9F080C-2420-4B33-94E9-10314ECE5691}"/>
            </a:ext>
          </a:extLst>
        </xdr:cNvPr>
        <xdr:cNvSpPr/>
      </xdr:nvSpPr>
      <xdr:spPr>
        <a:xfrm>
          <a:off x="18605500" y="670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C10A9824-F0E9-4B7F-8C37-F370AD3890B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9E41A2B9-B080-4C31-855F-1F316BF27CA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1BFD5398-37A5-48A0-9292-A39313FEC21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4FDD1AD9-A1A5-4383-AADA-0CC1E4B94DC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AE47ED1D-DA8B-447F-8FBC-776F2AA5B9C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39078</xdr:rowOff>
    </xdr:from>
    <xdr:to>
      <xdr:col>116</xdr:col>
      <xdr:colOff>114300</xdr:colOff>
      <xdr:row>40</xdr:row>
      <xdr:rowOff>140678</xdr:rowOff>
    </xdr:to>
    <xdr:sp macro="" textlink="">
      <xdr:nvSpPr>
        <xdr:cNvPr id="589" name="楕円 588">
          <a:extLst>
            <a:ext uri="{FF2B5EF4-FFF2-40B4-BE49-F238E27FC236}">
              <a16:creationId xmlns:a16="http://schemas.microsoft.com/office/drawing/2014/main" id="{EA713E8C-FED1-40B9-AA96-651750BEBBE4}"/>
            </a:ext>
          </a:extLst>
        </xdr:cNvPr>
        <xdr:cNvSpPr/>
      </xdr:nvSpPr>
      <xdr:spPr>
        <a:xfrm>
          <a:off x="22110700" y="689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125455</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367F7FE2-C2E4-4D70-8028-D583330B6E50}"/>
            </a:ext>
          </a:extLst>
        </xdr:cNvPr>
        <xdr:cNvSpPr txBox="1"/>
      </xdr:nvSpPr>
      <xdr:spPr>
        <a:xfrm>
          <a:off x="22199600" y="681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21742</xdr:rowOff>
    </xdr:from>
    <xdr:to>
      <xdr:col>112</xdr:col>
      <xdr:colOff>38100</xdr:colOff>
      <xdr:row>39</xdr:row>
      <xdr:rowOff>123342</xdr:rowOff>
    </xdr:to>
    <xdr:sp macro="" textlink="">
      <xdr:nvSpPr>
        <xdr:cNvPr id="591" name="楕円 590">
          <a:extLst>
            <a:ext uri="{FF2B5EF4-FFF2-40B4-BE49-F238E27FC236}">
              <a16:creationId xmlns:a16="http://schemas.microsoft.com/office/drawing/2014/main" id="{9D994DED-A1B0-4914-A3C5-2B08C710E9C8}"/>
            </a:ext>
          </a:extLst>
        </xdr:cNvPr>
        <xdr:cNvSpPr/>
      </xdr:nvSpPr>
      <xdr:spPr>
        <a:xfrm>
          <a:off x="21272500" y="670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72542</xdr:rowOff>
    </xdr:from>
    <xdr:to>
      <xdr:col>116</xdr:col>
      <xdr:colOff>63500</xdr:colOff>
      <xdr:row>40</xdr:row>
      <xdr:rowOff>89878</xdr:rowOff>
    </xdr:to>
    <xdr:cxnSp macro="">
      <xdr:nvCxnSpPr>
        <xdr:cNvPr id="592" name="直線コネクタ 591">
          <a:extLst>
            <a:ext uri="{FF2B5EF4-FFF2-40B4-BE49-F238E27FC236}">
              <a16:creationId xmlns:a16="http://schemas.microsoft.com/office/drawing/2014/main" id="{B7241EB1-723D-4729-9242-7046864B8789}"/>
            </a:ext>
          </a:extLst>
        </xdr:cNvPr>
        <xdr:cNvCxnSpPr/>
      </xdr:nvCxnSpPr>
      <xdr:spPr>
        <a:xfrm>
          <a:off x="21323300" y="6759092"/>
          <a:ext cx="838200" cy="18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120688</xdr:rowOff>
    </xdr:from>
    <xdr:to>
      <xdr:col>107</xdr:col>
      <xdr:colOff>101600</xdr:colOff>
      <xdr:row>42</xdr:row>
      <xdr:rowOff>50838</xdr:rowOff>
    </xdr:to>
    <xdr:sp macro="" textlink="">
      <xdr:nvSpPr>
        <xdr:cNvPr id="593" name="楕円 592">
          <a:extLst>
            <a:ext uri="{FF2B5EF4-FFF2-40B4-BE49-F238E27FC236}">
              <a16:creationId xmlns:a16="http://schemas.microsoft.com/office/drawing/2014/main" id="{83C17528-039B-491F-8A69-6DD42708CC57}"/>
            </a:ext>
          </a:extLst>
        </xdr:cNvPr>
        <xdr:cNvSpPr/>
      </xdr:nvSpPr>
      <xdr:spPr>
        <a:xfrm>
          <a:off x="20383500" y="71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72542</xdr:rowOff>
    </xdr:from>
    <xdr:to>
      <xdr:col>111</xdr:col>
      <xdr:colOff>177800</xdr:colOff>
      <xdr:row>42</xdr:row>
      <xdr:rowOff>38</xdr:rowOff>
    </xdr:to>
    <xdr:cxnSp macro="">
      <xdr:nvCxnSpPr>
        <xdr:cNvPr id="594" name="直線コネクタ 593">
          <a:extLst>
            <a:ext uri="{FF2B5EF4-FFF2-40B4-BE49-F238E27FC236}">
              <a16:creationId xmlns:a16="http://schemas.microsoft.com/office/drawing/2014/main" id="{562A3E8E-69CB-451F-8F43-66A39FFE175F}"/>
            </a:ext>
          </a:extLst>
        </xdr:cNvPr>
        <xdr:cNvCxnSpPr/>
      </xdr:nvCxnSpPr>
      <xdr:spPr>
        <a:xfrm flipV="1">
          <a:off x="20434300" y="6759092"/>
          <a:ext cx="889000" cy="44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123546</xdr:rowOff>
    </xdr:from>
    <xdr:to>
      <xdr:col>102</xdr:col>
      <xdr:colOff>165100</xdr:colOff>
      <xdr:row>41</xdr:row>
      <xdr:rowOff>53696</xdr:rowOff>
    </xdr:to>
    <xdr:sp macro="" textlink="">
      <xdr:nvSpPr>
        <xdr:cNvPr id="595" name="楕円 594">
          <a:extLst>
            <a:ext uri="{FF2B5EF4-FFF2-40B4-BE49-F238E27FC236}">
              <a16:creationId xmlns:a16="http://schemas.microsoft.com/office/drawing/2014/main" id="{AF09077F-212C-49AC-AFEB-9E8DA25B0D30}"/>
            </a:ext>
          </a:extLst>
        </xdr:cNvPr>
        <xdr:cNvSpPr/>
      </xdr:nvSpPr>
      <xdr:spPr>
        <a:xfrm>
          <a:off x="19494500" y="698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2896</xdr:rowOff>
    </xdr:from>
    <xdr:to>
      <xdr:col>107</xdr:col>
      <xdr:colOff>50800</xdr:colOff>
      <xdr:row>42</xdr:row>
      <xdr:rowOff>38</xdr:rowOff>
    </xdr:to>
    <xdr:cxnSp macro="">
      <xdr:nvCxnSpPr>
        <xdr:cNvPr id="596" name="直線コネクタ 595">
          <a:extLst>
            <a:ext uri="{FF2B5EF4-FFF2-40B4-BE49-F238E27FC236}">
              <a16:creationId xmlns:a16="http://schemas.microsoft.com/office/drawing/2014/main" id="{D9528978-126D-4F71-9CA7-C149EFC78298}"/>
            </a:ext>
          </a:extLst>
        </xdr:cNvPr>
        <xdr:cNvCxnSpPr/>
      </xdr:nvCxnSpPr>
      <xdr:spPr>
        <a:xfrm>
          <a:off x="19545300" y="7032346"/>
          <a:ext cx="889000" cy="168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146368</xdr:rowOff>
    </xdr:from>
    <xdr:to>
      <xdr:col>98</xdr:col>
      <xdr:colOff>38100</xdr:colOff>
      <xdr:row>41</xdr:row>
      <xdr:rowOff>76518</xdr:rowOff>
    </xdr:to>
    <xdr:sp macro="" textlink="">
      <xdr:nvSpPr>
        <xdr:cNvPr id="597" name="楕円 596">
          <a:extLst>
            <a:ext uri="{FF2B5EF4-FFF2-40B4-BE49-F238E27FC236}">
              <a16:creationId xmlns:a16="http://schemas.microsoft.com/office/drawing/2014/main" id="{24AD7451-E131-45FC-BEC1-5AB08987944D}"/>
            </a:ext>
          </a:extLst>
        </xdr:cNvPr>
        <xdr:cNvSpPr/>
      </xdr:nvSpPr>
      <xdr:spPr>
        <a:xfrm>
          <a:off x="18605500" y="700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2896</xdr:rowOff>
    </xdr:from>
    <xdr:to>
      <xdr:col>102</xdr:col>
      <xdr:colOff>114300</xdr:colOff>
      <xdr:row>41</xdr:row>
      <xdr:rowOff>25718</xdr:rowOff>
    </xdr:to>
    <xdr:cxnSp macro="">
      <xdr:nvCxnSpPr>
        <xdr:cNvPr id="598" name="直線コネクタ 597">
          <a:extLst>
            <a:ext uri="{FF2B5EF4-FFF2-40B4-BE49-F238E27FC236}">
              <a16:creationId xmlns:a16="http://schemas.microsoft.com/office/drawing/2014/main" id="{44FD4E0B-0705-4C21-948A-01C751AB7B7E}"/>
            </a:ext>
          </a:extLst>
        </xdr:cNvPr>
        <xdr:cNvCxnSpPr/>
      </xdr:nvCxnSpPr>
      <xdr:spPr>
        <a:xfrm flipV="1">
          <a:off x="18656300" y="7032346"/>
          <a:ext cx="889000" cy="2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BEB55C85-60C4-41E3-85C2-5368A6A4B229}"/>
            </a:ext>
          </a:extLst>
        </xdr:cNvPr>
        <xdr:cNvSpPr txBox="1"/>
      </xdr:nvSpPr>
      <xdr:spPr>
        <a:xfrm>
          <a:off x="21043411" y="630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85F1799A-AD07-4798-9B50-9D3500437B79}"/>
            </a:ext>
          </a:extLst>
        </xdr:cNvPr>
        <xdr:cNvSpPr txBox="1"/>
      </xdr:nvSpPr>
      <xdr:spPr>
        <a:xfrm>
          <a:off x="20167111" y="658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B782B3FA-5529-4615-9CA1-A3F875904A0C}"/>
            </a:ext>
          </a:extLst>
        </xdr:cNvPr>
        <xdr:cNvSpPr txBox="1"/>
      </xdr:nvSpPr>
      <xdr:spPr>
        <a:xfrm>
          <a:off x="19278111" y="643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E11D7A7B-6DC5-45C5-8E17-8D41F28D1FEF}"/>
            </a:ext>
          </a:extLst>
        </xdr:cNvPr>
        <xdr:cNvSpPr txBox="1"/>
      </xdr:nvSpPr>
      <xdr:spPr>
        <a:xfrm>
          <a:off x="18389111" y="648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114469</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D9A268F4-AD71-4655-8C93-DC95E8E64903}"/>
            </a:ext>
          </a:extLst>
        </xdr:cNvPr>
        <xdr:cNvSpPr txBox="1"/>
      </xdr:nvSpPr>
      <xdr:spPr>
        <a:xfrm>
          <a:off x="21043411" y="680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41965</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ECAF6BD3-6F37-407C-8191-0DE7B8EB8740}"/>
            </a:ext>
          </a:extLst>
        </xdr:cNvPr>
        <xdr:cNvSpPr txBox="1"/>
      </xdr:nvSpPr>
      <xdr:spPr>
        <a:xfrm>
          <a:off x="20167111" y="724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44823</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81ACC703-376E-4EA1-AFD3-3D5ED13C10FB}"/>
            </a:ext>
          </a:extLst>
        </xdr:cNvPr>
        <xdr:cNvSpPr txBox="1"/>
      </xdr:nvSpPr>
      <xdr:spPr>
        <a:xfrm>
          <a:off x="19278111" y="7074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67645</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2214A1FD-8CD5-41CC-92E1-CB43F9C935FE}"/>
            </a:ext>
          </a:extLst>
        </xdr:cNvPr>
        <xdr:cNvSpPr txBox="1"/>
      </xdr:nvSpPr>
      <xdr:spPr>
        <a:xfrm>
          <a:off x="18389111" y="709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EA14CC6F-302D-4B1B-BAB1-E887FC7559F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70DA4FA8-8368-4511-9EE0-38907D29E1E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C0E5D72E-B963-4896-84B1-FA8B5C28B49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A694357B-F381-425E-954E-75571D0E78B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53D7C573-999B-45E4-96E4-425C9443169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1F17EDEE-4C8F-4011-ACB2-6CA7574BF8B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6174CC1C-50CE-4AA6-9096-131EF52A5FF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8DD5A38D-6040-42B5-891E-97179B8E658B}"/>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5" name="正方形/長方形 614">
          <a:extLst>
            <a:ext uri="{FF2B5EF4-FFF2-40B4-BE49-F238E27FC236}">
              <a16:creationId xmlns:a16="http://schemas.microsoft.com/office/drawing/2014/main" id="{D5F17FFF-7DD3-4F01-87EC-E31E02B2B5E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6" name="正方形/長方形 615">
          <a:extLst>
            <a:ext uri="{FF2B5EF4-FFF2-40B4-BE49-F238E27FC236}">
              <a16:creationId xmlns:a16="http://schemas.microsoft.com/office/drawing/2014/main" id="{AD19C2A3-B44E-4E14-B5AD-886810F9207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7" name="正方形/長方形 616">
          <a:extLst>
            <a:ext uri="{FF2B5EF4-FFF2-40B4-BE49-F238E27FC236}">
              <a16:creationId xmlns:a16="http://schemas.microsoft.com/office/drawing/2014/main" id="{AA554B4E-8B95-4758-AA64-DD0A011E7C8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8" name="正方形/長方形 617">
          <a:extLst>
            <a:ext uri="{FF2B5EF4-FFF2-40B4-BE49-F238E27FC236}">
              <a16:creationId xmlns:a16="http://schemas.microsoft.com/office/drawing/2014/main" id="{4E88A068-13EA-4AEA-958B-912CD83D758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9" name="正方形/長方形 618">
          <a:extLst>
            <a:ext uri="{FF2B5EF4-FFF2-40B4-BE49-F238E27FC236}">
              <a16:creationId xmlns:a16="http://schemas.microsoft.com/office/drawing/2014/main" id="{EE2B7B2B-3405-4CCC-B314-DB2A2EEBE9F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0" name="正方形/長方形 619">
          <a:extLst>
            <a:ext uri="{FF2B5EF4-FFF2-40B4-BE49-F238E27FC236}">
              <a16:creationId xmlns:a16="http://schemas.microsoft.com/office/drawing/2014/main" id="{B3D94925-9053-4961-B2B0-6A308853262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1" name="正方形/長方形 620">
          <a:extLst>
            <a:ext uri="{FF2B5EF4-FFF2-40B4-BE49-F238E27FC236}">
              <a16:creationId xmlns:a16="http://schemas.microsoft.com/office/drawing/2014/main" id="{C1F384B7-1234-4189-A600-8C766BCB5D6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2" name="正方形/長方形 621">
          <a:extLst>
            <a:ext uri="{FF2B5EF4-FFF2-40B4-BE49-F238E27FC236}">
              <a16:creationId xmlns:a16="http://schemas.microsoft.com/office/drawing/2014/main" id="{CD5CCF31-F8D3-4E11-8A36-A86A1072CFC2}"/>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4CE07F08-8C25-49A8-83E8-70B80A28977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4" name="正方形/長方形 623">
          <a:extLst>
            <a:ext uri="{FF2B5EF4-FFF2-40B4-BE49-F238E27FC236}">
              <a16:creationId xmlns:a16="http://schemas.microsoft.com/office/drawing/2014/main" id="{A50AB4F3-0863-4037-93B7-2294CA4CE110}"/>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25" name="正方形/長方形 624">
          <a:extLst>
            <a:ext uri="{FF2B5EF4-FFF2-40B4-BE49-F238E27FC236}">
              <a16:creationId xmlns:a16="http://schemas.microsoft.com/office/drawing/2014/main" id="{618FC789-A481-4404-9FCE-F2D0C21B48AA}"/>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26" name="正方形/長方形 625">
          <a:extLst>
            <a:ext uri="{FF2B5EF4-FFF2-40B4-BE49-F238E27FC236}">
              <a16:creationId xmlns:a16="http://schemas.microsoft.com/office/drawing/2014/main" id="{C977B9CA-E5D5-4415-9366-9E25B664D9D6}"/>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27" name="正方形/長方形 626">
          <a:extLst>
            <a:ext uri="{FF2B5EF4-FFF2-40B4-BE49-F238E27FC236}">
              <a16:creationId xmlns:a16="http://schemas.microsoft.com/office/drawing/2014/main" id="{DB8C70AB-BF8E-43A1-A7B0-364F0996E4AB}"/>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FFDA89F8-BA30-40B2-9347-D1594E3915F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a:extLst>
            <a:ext uri="{FF2B5EF4-FFF2-40B4-BE49-F238E27FC236}">
              <a16:creationId xmlns:a16="http://schemas.microsoft.com/office/drawing/2014/main" id="{DAD0C0B9-D2CF-463E-9919-C1C8E4F7501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30" name="正方形/長方形 629">
          <a:extLst>
            <a:ext uri="{FF2B5EF4-FFF2-40B4-BE49-F238E27FC236}">
              <a16:creationId xmlns:a16="http://schemas.microsoft.com/office/drawing/2014/main" id="{D4EE7B59-8006-428F-978E-58EFD269B3B7}"/>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1" name="正方形/長方形 630">
          <a:extLst>
            <a:ext uri="{FF2B5EF4-FFF2-40B4-BE49-F238E27FC236}">
              <a16:creationId xmlns:a16="http://schemas.microsoft.com/office/drawing/2014/main" id="{F02E1657-EC8E-4CEC-9A4B-56EFAFEC2140}"/>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2" name="正方形/長方形 631">
          <a:extLst>
            <a:ext uri="{FF2B5EF4-FFF2-40B4-BE49-F238E27FC236}">
              <a16:creationId xmlns:a16="http://schemas.microsoft.com/office/drawing/2014/main" id="{652F89DA-AF7C-4EA3-87AC-52B37692CDEC}"/>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3" name="正方形/長方形 632">
          <a:extLst>
            <a:ext uri="{FF2B5EF4-FFF2-40B4-BE49-F238E27FC236}">
              <a16:creationId xmlns:a16="http://schemas.microsoft.com/office/drawing/2014/main" id="{75A7A49B-C6CB-411E-A8CA-47E2D3806CB2}"/>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4" name="正方形/長方形 633">
          <a:extLst>
            <a:ext uri="{FF2B5EF4-FFF2-40B4-BE49-F238E27FC236}">
              <a16:creationId xmlns:a16="http://schemas.microsoft.com/office/drawing/2014/main" id="{15480A40-8454-4651-B26F-DD0E47B34E5B}"/>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a:extLst>
            <a:ext uri="{FF2B5EF4-FFF2-40B4-BE49-F238E27FC236}">
              <a16:creationId xmlns:a16="http://schemas.microsoft.com/office/drawing/2014/main" id="{AC8A8151-6059-4C38-91FA-0B4B177939E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a:extLst>
            <a:ext uri="{FF2B5EF4-FFF2-40B4-BE49-F238E27FC236}">
              <a16:creationId xmlns:a16="http://schemas.microsoft.com/office/drawing/2014/main" id="{BC0CB89F-D761-444F-8548-7805F7DB80E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a:extLst>
            <a:ext uri="{FF2B5EF4-FFF2-40B4-BE49-F238E27FC236}">
              <a16:creationId xmlns:a16="http://schemas.microsoft.com/office/drawing/2014/main" id="{AC314029-0C00-472B-931C-078A5CD806E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a:extLst>
            <a:ext uri="{FF2B5EF4-FFF2-40B4-BE49-F238E27FC236}">
              <a16:creationId xmlns:a16="http://schemas.microsoft.com/office/drawing/2014/main" id="{BC623E2D-F510-4D43-BD8F-2B0B64E9C3F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a:extLst>
            <a:ext uri="{FF2B5EF4-FFF2-40B4-BE49-F238E27FC236}">
              <a16:creationId xmlns:a16="http://schemas.microsoft.com/office/drawing/2014/main" id="{EB1EF6AA-C9CE-441D-8B68-CD752D00D73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a:extLst>
            <a:ext uri="{FF2B5EF4-FFF2-40B4-BE49-F238E27FC236}">
              <a16:creationId xmlns:a16="http://schemas.microsoft.com/office/drawing/2014/main" id="{48AE3462-12EB-4CB2-8CB1-CFE1CA11CE4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a:extLst>
            <a:ext uri="{FF2B5EF4-FFF2-40B4-BE49-F238E27FC236}">
              <a16:creationId xmlns:a16="http://schemas.microsoft.com/office/drawing/2014/main" id="{1A79CADC-C937-4CC3-B348-16FC8338723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a:extLst>
            <a:ext uri="{FF2B5EF4-FFF2-40B4-BE49-F238E27FC236}">
              <a16:creationId xmlns:a16="http://schemas.microsoft.com/office/drawing/2014/main" id="{BD9C0778-6EAC-496A-807F-FF5ACBE463A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3" name="テキスト ボックス 642">
          <a:extLst>
            <a:ext uri="{FF2B5EF4-FFF2-40B4-BE49-F238E27FC236}">
              <a16:creationId xmlns:a16="http://schemas.microsoft.com/office/drawing/2014/main" id="{BAE3184E-0EFE-47ED-805E-72D642241EB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4" name="直線コネクタ 643">
          <a:extLst>
            <a:ext uri="{FF2B5EF4-FFF2-40B4-BE49-F238E27FC236}">
              <a16:creationId xmlns:a16="http://schemas.microsoft.com/office/drawing/2014/main" id="{D52DEF45-B9B9-44FE-9209-AFB17303F05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5" name="テキスト ボックス 644">
          <a:extLst>
            <a:ext uri="{FF2B5EF4-FFF2-40B4-BE49-F238E27FC236}">
              <a16:creationId xmlns:a16="http://schemas.microsoft.com/office/drawing/2014/main" id="{5BE5FDB2-E478-4096-91C4-09B9FB705E9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46" name="直線コネクタ 645">
          <a:extLst>
            <a:ext uri="{FF2B5EF4-FFF2-40B4-BE49-F238E27FC236}">
              <a16:creationId xmlns:a16="http://schemas.microsoft.com/office/drawing/2014/main" id="{BD18AEE3-CE67-404F-B746-A6734863C28D}"/>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47" name="テキスト ボックス 646">
          <a:extLst>
            <a:ext uri="{FF2B5EF4-FFF2-40B4-BE49-F238E27FC236}">
              <a16:creationId xmlns:a16="http://schemas.microsoft.com/office/drawing/2014/main" id="{ACF2D31F-3DFC-4E76-BAF7-7666B000CC51}"/>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48" name="直線コネクタ 647">
          <a:extLst>
            <a:ext uri="{FF2B5EF4-FFF2-40B4-BE49-F238E27FC236}">
              <a16:creationId xmlns:a16="http://schemas.microsoft.com/office/drawing/2014/main" id="{AF7A1E43-432B-428D-A26C-6DEC572B8D1C}"/>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49" name="テキスト ボックス 648">
          <a:extLst>
            <a:ext uri="{FF2B5EF4-FFF2-40B4-BE49-F238E27FC236}">
              <a16:creationId xmlns:a16="http://schemas.microsoft.com/office/drawing/2014/main" id="{BC7C9A0E-B690-41BB-80C4-A0BC45087CCB}"/>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50" name="直線コネクタ 649">
          <a:extLst>
            <a:ext uri="{FF2B5EF4-FFF2-40B4-BE49-F238E27FC236}">
              <a16:creationId xmlns:a16="http://schemas.microsoft.com/office/drawing/2014/main" id="{F88540AD-10C4-454E-B684-BB8E96DF9EFB}"/>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51" name="テキスト ボックス 650">
          <a:extLst>
            <a:ext uri="{FF2B5EF4-FFF2-40B4-BE49-F238E27FC236}">
              <a16:creationId xmlns:a16="http://schemas.microsoft.com/office/drawing/2014/main" id="{96AACE61-5E78-408B-87EF-F555FEAEE47E}"/>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52" name="直線コネクタ 651">
          <a:extLst>
            <a:ext uri="{FF2B5EF4-FFF2-40B4-BE49-F238E27FC236}">
              <a16:creationId xmlns:a16="http://schemas.microsoft.com/office/drawing/2014/main" id="{02A2A1E8-DEFA-404F-98C2-07F8692B7D34}"/>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53" name="テキスト ボックス 652">
          <a:extLst>
            <a:ext uri="{FF2B5EF4-FFF2-40B4-BE49-F238E27FC236}">
              <a16:creationId xmlns:a16="http://schemas.microsoft.com/office/drawing/2014/main" id="{78A3DB85-AA2C-4804-868C-AF2F3909E71A}"/>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4" name="直線コネクタ 653">
          <a:extLst>
            <a:ext uri="{FF2B5EF4-FFF2-40B4-BE49-F238E27FC236}">
              <a16:creationId xmlns:a16="http://schemas.microsoft.com/office/drawing/2014/main" id="{A72D4CF2-A575-4A66-BB47-E21A20B32FC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5" name="テキスト ボックス 654">
          <a:extLst>
            <a:ext uri="{FF2B5EF4-FFF2-40B4-BE49-F238E27FC236}">
              <a16:creationId xmlns:a16="http://schemas.microsoft.com/office/drawing/2014/main" id="{102DBDDF-15C8-4F3C-96C8-020D5D9E6185}"/>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6" name="【庁舎】&#10;有形固定資産減価償却率グラフ枠">
          <a:extLst>
            <a:ext uri="{FF2B5EF4-FFF2-40B4-BE49-F238E27FC236}">
              <a16:creationId xmlns:a16="http://schemas.microsoft.com/office/drawing/2014/main" id="{EFAC686E-3E23-4C5F-B431-4F6666EA8CB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657" name="直線コネクタ 656">
          <a:extLst>
            <a:ext uri="{FF2B5EF4-FFF2-40B4-BE49-F238E27FC236}">
              <a16:creationId xmlns:a16="http://schemas.microsoft.com/office/drawing/2014/main" id="{FF61E813-893B-4E11-889B-B766A9FC9FB8}"/>
            </a:ext>
          </a:extLst>
        </xdr:cNvPr>
        <xdr:cNvCxnSpPr/>
      </xdr:nvCxnSpPr>
      <xdr:spPr>
        <a:xfrm flipV="1">
          <a:off x="16318864" y="172669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658" name="【庁舎】&#10;有形固定資産減価償却率最小値テキスト">
          <a:extLst>
            <a:ext uri="{FF2B5EF4-FFF2-40B4-BE49-F238E27FC236}">
              <a16:creationId xmlns:a16="http://schemas.microsoft.com/office/drawing/2014/main" id="{123132F7-486E-43AA-AD3F-6224D0E48293}"/>
            </a:ext>
          </a:extLst>
        </xdr:cNvPr>
        <xdr:cNvSpPr txBox="1"/>
      </xdr:nvSpPr>
      <xdr:spPr>
        <a:xfrm>
          <a:off x="16357600" y="1855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659" name="直線コネクタ 658">
          <a:extLst>
            <a:ext uri="{FF2B5EF4-FFF2-40B4-BE49-F238E27FC236}">
              <a16:creationId xmlns:a16="http://schemas.microsoft.com/office/drawing/2014/main" id="{16BEA360-C541-483B-806E-56F1496713FB}"/>
            </a:ext>
          </a:extLst>
        </xdr:cNvPr>
        <xdr:cNvCxnSpPr/>
      </xdr:nvCxnSpPr>
      <xdr:spPr>
        <a:xfrm>
          <a:off x="16230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660" name="【庁舎】&#10;有形固定資産減価償却率最大値テキスト">
          <a:extLst>
            <a:ext uri="{FF2B5EF4-FFF2-40B4-BE49-F238E27FC236}">
              <a16:creationId xmlns:a16="http://schemas.microsoft.com/office/drawing/2014/main" id="{0310CFFD-98A1-4BD9-B14F-3DAEA765FB99}"/>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661" name="直線コネクタ 660">
          <a:extLst>
            <a:ext uri="{FF2B5EF4-FFF2-40B4-BE49-F238E27FC236}">
              <a16:creationId xmlns:a16="http://schemas.microsoft.com/office/drawing/2014/main" id="{4E11BAB0-3577-443C-8850-4D18EAFE4BBE}"/>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662" name="【庁舎】&#10;有形固定資産減価償却率平均値テキスト">
          <a:extLst>
            <a:ext uri="{FF2B5EF4-FFF2-40B4-BE49-F238E27FC236}">
              <a16:creationId xmlns:a16="http://schemas.microsoft.com/office/drawing/2014/main" id="{DDC640C0-A3F4-4ED8-9922-223FCA485600}"/>
            </a:ext>
          </a:extLst>
        </xdr:cNvPr>
        <xdr:cNvSpPr txBox="1"/>
      </xdr:nvSpPr>
      <xdr:spPr>
        <a:xfrm>
          <a:off x="16357600" y="17780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663" name="フローチャート: 判断 662">
          <a:extLst>
            <a:ext uri="{FF2B5EF4-FFF2-40B4-BE49-F238E27FC236}">
              <a16:creationId xmlns:a16="http://schemas.microsoft.com/office/drawing/2014/main" id="{F17C04CE-A448-4C28-9FC3-BCB954D6AE71}"/>
            </a:ext>
          </a:extLst>
        </xdr:cNvPr>
        <xdr:cNvSpPr/>
      </xdr:nvSpPr>
      <xdr:spPr>
        <a:xfrm>
          <a:off x="16268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64" name="フローチャート: 判断 663">
          <a:extLst>
            <a:ext uri="{FF2B5EF4-FFF2-40B4-BE49-F238E27FC236}">
              <a16:creationId xmlns:a16="http://schemas.microsoft.com/office/drawing/2014/main" id="{1AC2DD2D-C1A3-4FFA-A136-5AC3B23A1368}"/>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665" name="フローチャート: 判断 664">
          <a:extLst>
            <a:ext uri="{FF2B5EF4-FFF2-40B4-BE49-F238E27FC236}">
              <a16:creationId xmlns:a16="http://schemas.microsoft.com/office/drawing/2014/main" id="{F051B685-6566-4707-AE62-1F65FC5AF1FA}"/>
            </a:ext>
          </a:extLst>
        </xdr:cNvPr>
        <xdr:cNvSpPr/>
      </xdr:nvSpPr>
      <xdr:spPr>
        <a:xfrm>
          <a:off x="14541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666" name="フローチャート: 判断 665">
          <a:extLst>
            <a:ext uri="{FF2B5EF4-FFF2-40B4-BE49-F238E27FC236}">
              <a16:creationId xmlns:a16="http://schemas.microsoft.com/office/drawing/2014/main" id="{0C89FF6F-3DF3-4A06-AF61-4ECAC2BC5548}"/>
            </a:ext>
          </a:extLst>
        </xdr:cNvPr>
        <xdr:cNvSpPr/>
      </xdr:nvSpPr>
      <xdr:spPr>
        <a:xfrm>
          <a:off x="13652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667" name="フローチャート: 判断 666">
          <a:extLst>
            <a:ext uri="{FF2B5EF4-FFF2-40B4-BE49-F238E27FC236}">
              <a16:creationId xmlns:a16="http://schemas.microsoft.com/office/drawing/2014/main" id="{D97EB107-073B-4124-A334-7944C817F6D1}"/>
            </a:ext>
          </a:extLst>
        </xdr:cNvPr>
        <xdr:cNvSpPr/>
      </xdr:nvSpPr>
      <xdr:spPr>
        <a:xfrm>
          <a:off x="12763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FDF106A9-8077-40F0-9ACA-1E367A32224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75C3A80E-609F-4739-9C47-1948C29163F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7E4E3378-A597-4E0E-83F0-3D0D34AC78C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5C2696B0-699A-4B3D-835E-952D6828771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CE182070-E4D3-4164-ADFE-7A0A9BD6B69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80263</xdr:rowOff>
    </xdr:from>
    <xdr:to>
      <xdr:col>85</xdr:col>
      <xdr:colOff>177800</xdr:colOff>
      <xdr:row>106</xdr:row>
      <xdr:rowOff>10413</xdr:rowOff>
    </xdr:to>
    <xdr:sp macro="" textlink="">
      <xdr:nvSpPr>
        <xdr:cNvPr id="673" name="楕円 672">
          <a:extLst>
            <a:ext uri="{FF2B5EF4-FFF2-40B4-BE49-F238E27FC236}">
              <a16:creationId xmlns:a16="http://schemas.microsoft.com/office/drawing/2014/main" id="{29A00E59-E128-4C21-8813-A09F3C0EF802}"/>
            </a:ext>
          </a:extLst>
        </xdr:cNvPr>
        <xdr:cNvSpPr/>
      </xdr:nvSpPr>
      <xdr:spPr>
        <a:xfrm>
          <a:off x="16268700" y="1808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58690</xdr:rowOff>
    </xdr:from>
    <xdr:ext cx="405111" cy="259045"/>
    <xdr:sp macro="" textlink="">
      <xdr:nvSpPr>
        <xdr:cNvPr id="674" name="【庁舎】&#10;有形固定資産減価償却率該当値テキスト">
          <a:extLst>
            <a:ext uri="{FF2B5EF4-FFF2-40B4-BE49-F238E27FC236}">
              <a16:creationId xmlns:a16="http://schemas.microsoft.com/office/drawing/2014/main" id="{9394CBD5-DCE0-4189-9E93-C57107C03F57}"/>
            </a:ext>
          </a:extLst>
        </xdr:cNvPr>
        <xdr:cNvSpPr txBox="1"/>
      </xdr:nvSpPr>
      <xdr:spPr>
        <a:xfrm>
          <a:off x="16357600" y="18060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39115</xdr:rowOff>
    </xdr:from>
    <xdr:to>
      <xdr:col>81</xdr:col>
      <xdr:colOff>101600</xdr:colOff>
      <xdr:row>105</xdr:row>
      <xdr:rowOff>140715</xdr:rowOff>
    </xdr:to>
    <xdr:sp macro="" textlink="">
      <xdr:nvSpPr>
        <xdr:cNvPr id="675" name="楕円 674">
          <a:extLst>
            <a:ext uri="{FF2B5EF4-FFF2-40B4-BE49-F238E27FC236}">
              <a16:creationId xmlns:a16="http://schemas.microsoft.com/office/drawing/2014/main" id="{911B7424-4079-4A19-86C3-252AC14EA49F}"/>
            </a:ext>
          </a:extLst>
        </xdr:cNvPr>
        <xdr:cNvSpPr/>
      </xdr:nvSpPr>
      <xdr:spPr>
        <a:xfrm>
          <a:off x="15430500" y="180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89915</xdr:rowOff>
    </xdr:from>
    <xdr:to>
      <xdr:col>85</xdr:col>
      <xdr:colOff>127000</xdr:colOff>
      <xdr:row>105</xdr:row>
      <xdr:rowOff>131063</xdr:rowOff>
    </xdr:to>
    <xdr:cxnSp macro="">
      <xdr:nvCxnSpPr>
        <xdr:cNvPr id="676" name="直線コネクタ 675">
          <a:extLst>
            <a:ext uri="{FF2B5EF4-FFF2-40B4-BE49-F238E27FC236}">
              <a16:creationId xmlns:a16="http://schemas.microsoft.com/office/drawing/2014/main" id="{F5275608-4C61-498D-BF92-06A1BA92F15A}"/>
            </a:ext>
          </a:extLst>
        </xdr:cNvPr>
        <xdr:cNvCxnSpPr/>
      </xdr:nvCxnSpPr>
      <xdr:spPr>
        <a:xfrm>
          <a:off x="15481300" y="18092165"/>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155702</xdr:rowOff>
    </xdr:from>
    <xdr:to>
      <xdr:col>76</xdr:col>
      <xdr:colOff>165100</xdr:colOff>
      <xdr:row>105</xdr:row>
      <xdr:rowOff>85852</xdr:rowOff>
    </xdr:to>
    <xdr:sp macro="" textlink="">
      <xdr:nvSpPr>
        <xdr:cNvPr id="677" name="楕円 676">
          <a:extLst>
            <a:ext uri="{FF2B5EF4-FFF2-40B4-BE49-F238E27FC236}">
              <a16:creationId xmlns:a16="http://schemas.microsoft.com/office/drawing/2014/main" id="{C3FE404A-C59B-4C13-9F07-56CB3CD0CA3E}"/>
            </a:ext>
          </a:extLst>
        </xdr:cNvPr>
        <xdr:cNvSpPr/>
      </xdr:nvSpPr>
      <xdr:spPr>
        <a:xfrm>
          <a:off x="14541500" y="1798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35052</xdr:rowOff>
    </xdr:from>
    <xdr:to>
      <xdr:col>81</xdr:col>
      <xdr:colOff>50800</xdr:colOff>
      <xdr:row>105</xdr:row>
      <xdr:rowOff>89915</xdr:rowOff>
    </xdr:to>
    <xdr:cxnSp macro="">
      <xdr:nvCxnSpPr>
        <xdr:cNvPr id="678" name="直線コネクタ 677">
          <a:extLst>
            <a:ext uri="{FF2B5EF4-FFF2-40B4-BE49-F238E27FC236}">
              <a16:creationId xmlns:a16="http://schemas.microsoft.com/office/drawing/2014/main" id="{983203A0-E9A8-4D0D-9388-E329A017C001}"/>
            </a:ext>
          </a:extLst>
        </xdr:cNvPr>
        <xdr:cNvCxnSpPr/>
      </xdr:nvCxnSpPr>
      <xdr:spPr>
        <a:xfrm>
          <a:off x="14592300" y="18037302"/>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114554</xdr:rowOff>
    </xdr:from>
    <xdr:to>
      <xdr:col>72</xdr:col>
      <xdr:colOff>38100</xdr:colOff>
      <xdr:row>105</xdr:row>
      <xdr:rowOff>44704</xdr:rowOff>
    </xdr:to>
    <xdr:sp macro="" textlink="">
      <xdr:nvSpPr>
        <xdr:cNvPr id="679" name="楕円 678">
          <a:extLst>
            <a:ext uri="{FF2B5EF4-FFF2-40B4-BE49-F238E27FC236}">
              <a16:creationId xmlns:a16="http://schemas.microsoft.com/office/drawing/2014/main" id="{21AAAC49-3FE2-420D-90A2-8581BED1D88C}"/>
            </a:ext>
          </a:extLst>
        </xdr:cNvPr>
        <xdr:cNvSpPr/>
      </xdr:nvSpPr>
      <xdr:spPr>
        <a:xfrm>
          <a:off x="13652500" y="1794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165354</xdr:rowOff>
    </xdr:from>
    <xdr:to>
      <xdr:col>76</xdr:col>
      <xdr:colOff>114300</xdr:colOff>
      <xdr:row>105</xdr:row>
      <xdr:rowOff>35052</xdr:rowOff>
    </xdr:to>
    <xdr:cxnSp macro="">
      <xdr:nvCxnSpPr>
        <xdr:cNvPr id="680" name="直線コネクタ 679">
          <a:extLst>
            <a:ext uri="{FF2B5EF4-FFF2-40B4-BE49-F238E27FC236}">
              <a16:creationId xmlns:a16="http://schemas.microsoft.com/office/drawing/2014/main" id="{75EFC2FB-8765-4A03-89EB-927AB258D810}"/>
            </a:ext>
          </a:extLst>
        </xdr:cNvPr>
        <xdr:cNvCxnSpPr/>
      </xdr:nvCxnSpPr>
      <xdr:spPr>
        <a:xfrm>
          <a:off x="13703300" y="1799615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61976</xdr:rowOff>
    </xdr:from>
    <xdr:to>
      <xdr:col>67</xdr:col>
      <xdr:colOff>101600</xdr:colOff>
      <xdr:row>104</xdr:row>
      <xdr:rowOff>163576</xdr:rowOff>
    </xdr:to>
    <xdr:sp macro="" textlink="">
      <xdr:nvSpPr>
        <xdr:cNvPr id="681" name="楕円 680">
          <a:extLst>
            <a:ext uri="{FF2B5EF4-FFF2-40B4-BE49-F238E27FC236}">
              <a16:creationId xmlns:a16="http://schemas.microsoft.com/office/drawing/2014/main" id="{CB9A5CF3-935D-494F-BB04-E5F92328C5BC}"/>
            </a:ext>
          </a:extLst>
        </xdr:cNvPr>
        <xdr:cNvSpPr/>
      </xdr:nvSpPr>
      <xdr:spPr>
        <a:xfrm>
          <a:off x="12763500" y="1789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112776</xdr:rowOff>
    </xdr:from>
    <xdr:to>
      <xdr:col>71</xdr:col>
      <xdr:colOff>177800</xdr:colOff>
      <xdr:row>104</xdr:row>
      <xdr:rowOff>165354</xdr:rowOff>
    </xdr:to>
    <xdr:cxnSp macro="">
      <xdr:nvCxnSpPr>
        <xdr:cNvPr id="682" name="直線コネクタ 681">
          <a:extLst>
            <a:ext uri="{FF2B5EF4-FFF2-40B4-BE49-F238E27FC236}">
              <a16:creationId xmlns:a16="http://schemas.microsoft.com/office/drawing/2014/main" id="{F93D1FA7-3A55-4E56-8F5C-FFE23BFBE6C0}"/>
            </a:ext>
          </a:extLst>
        </xdr:cNvPr>
        <xdr:cNvCxnSpPr/>
      </xdr:nvCxnSpPr>
      <xdr:spPr>
        <a:xfrm>
          <a:off x="12814300" y="17943576"/>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683" name="n_1aveValue【庁舎】&#10;有形固定資産減価償却率">
          <a:extLst>
            <a:ext uri="{FF2B5EF4-FFF2-40B4-BE49-F238E27FC236}">
              <a16:creationId xmlns:a16="http://schemas.microsoft.com/office/drawing/2014/main" id="{E533B606-8E95-457E-A19E-7ACBF2D9CE71}"/>
            </a:ext>
          </a:extLst>
        </xdr:cNvPr>
        <xdr:cNvSpPr txBox="1"/>
      </xdr:nvSpPr>
      <xdr:spPr>
        <a:xfrm>
          <a:off x="15266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684" name="n_2aveValue【庁舎】&#10;有形固定資産減価償却率">
          <a:extLst>
            <a:ext uri="{FF2B5EF4-FFF2-40B4-BE49-F238E27FC236}">
              <a16:creationId xmlns:a16="http://schemas.microsoft.com/office/drawing/2014/main" id="{FE55C8FD-E8EF-4D37-A71B-4688421C25B4}"/>
            </a:ext>
          </a:extLst>
        </xdr:cNvPr>
        <xdr:cNvSpPr txBox="1"/>
      </xdr:nvSpPr>
      <xdr:spPr>
        <a:xfrm>
          <a:off x="14389744" y="17647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685" name="n_3aveValue【庁舎】&#10;有形固定資産減価償却率">
          <a:extLst>
            <a:ext uri="{FF2B5EF4-FFF2-40B4-BE49-F238E27FC236}">
              <a16:creationId xmlns:a16="http://schemas.microsoft.com/office/drawing/2014/main" id="{C2845993-FD31-4E56-970A-1DE8F5344A67}"/>
            </a:ext>
          </a:extLst>
        </xdr:cNvPr>
        <xdr:cNvSpPr txBox="1"/>
      </xdr:nvSpPr>
      <xdr:spPr>
        <a:xfrm>
          <a:off x="135007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686" name="n_4aveValue【庁舎】&#10;有形固定資産減価償却率">
          <a:extLst>
            <a:ext uri="{FF2B5EF4-FFF2-40B4-BE49-F238E27FC236}">
              <a16:creationId xmlns:a16="http://schemas.microsoft.com/office/drawing/2014/main" id="{00E4E36A-1F25-478D-9597-D13D7B57C124}"/>
            </a:ext>
          </a:extLst>
        </xdr:cNvPr>
        <xdr:cNvSpPr txBox="1"/>
      </xdr:nvSpPr>
      <xdr:spPr>
        <a:xfrm>
          <a:off x="12611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131842</xdr:rowOff>
    </xdr:from>
    <xdr:ext cx="405111" cy="259045"/>
    <xdr:sp macro="" textlink="">
      <xdr:nvSpPr>
        <xdr:cNvPr id="687" name="n_1mainValue【庁舎】&#10;有形固定資産減価償却率">
          <a:extLst>
            <a:ext uri="{FF2B5EF4-FFF2-40B4-BE49-F238E27FC236}">
              <a16:creationId xmlns:a16="http://schemas.microsoft.com/office/drawing/2014/main" id="{268CEB8C-A4B2-4B0C-919D-B687B46476F8}"/>
            </a:ext>
          </a:extLst>
        </xdr:cNvPr>
        <xdr:cNvSpPr txBox="1"/>
      </xdr:nvSpPr>
      <xdr:spPr>
        <a:xfrm>
          <a:off x="15266044" y="1813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76979</xdr:rowOff>
    </xdr:from>
    <xdr:ext cx="405111" cy="259045"/>
    <xdr:sp macro="" textlink="">
      <xdr:nvSpPr>
        <xdr:cNvPr id="688" name="n_2mainValue【庁舎】&#10;有形固定資産減価償却率">
          <a:extLst>
            <a:ext uri="{FF2B5EF4-FFF2-40B4-BE49-F238E27FC236}">
              <a16:creationId xmlns:a16="http://schemas.microsoft.com/office/drawing/2014/main" id="{C79734D9-7A1D-466E-BCD5-304DF006C69D}"/>
            </a:ext>
          </a:extLst>
        </xdr:cNvPr>
        <xdr:cNvSpPr txBox="1"/>
      </xdr:nvSpPr>
      <xdr:spPr>
        <a:xfrm>
          <a:off x="14389744" y="18079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35831</xdr:rowOff>
    </xdr:from>
    <xdr:ext cx="405111" cy="259045"/>
    <xdr:sp macro="" textlink="">
      <xdr:nvSpPr>
        <xdr:cNvPr id="689" name="n_3mainValue【庁舎】&#10;有形固定資産減価償却率">
          <a:extLst>
            <a:ext uri="{FF2B5EF4-FFF2-40B4-BE49-F238E27FC236}">
              <a16:creationId xmlns:a16="http://schemas.microsoft.com/office/drawing/2014/main" id="{75CD6223-6822-49C8-9677-6E4317002B66}"/>
            </a:ext>
          </a:extLst>
        </xdr:cNvPr>
        <xdr:cNvSpPr txBox="1"/>
      </xdr:nvSpPr>
      <xdr:spPr>
        <a:xfrm>
          <a:off x="13500744" y="1803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154703</xdr:rowOff>
    </xdr:from>
    <xdr:ext cx="405111" cy="259045"/>
    <xdr:sp macro="" textlink="">
      <xdr:nvSpPr>
        <xdr:cNvPr id="690" name="n_4mainValue【庁舎】&#10;有形固定資産減価償却率">
          <a:extLst>
            <a:ext uri="{FF2B5EF4-FFF2-40B4-BE49-F238E27FC236}">
              <a16:creationId xmlns:a16="http://schemas.microsoft.com/office/drawing/2014/main" id="{B9C208FE-D0B8-404C-9D69-BA9F884A151C}"/>
            </a:ext>
          </a:extLst>
        </xdr:cNvPr>
        <xdr:cNvSpPr txBox="1"/>
      </xdr:nvSpPr>
      <xdr:spPr>
        <a:xfrm>
          <a:off x="12611744" y="1798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1" name="正方形/長方形 690">
          <a:extLst>
            <a:ext uri="{FF2B5EF4-FFF2-40B4-BE49-F238E27FC236}">
              <a16:creationId xmlns:a16="http://schemas.microsoft.com/office/drawing/2014/main" id="{149E87E5-F3A3-4DFF-8B66-3B2BEC6C226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2" name="正方形/長方形 691">
          <a:extLst>
            <a:ext uri="{FF2B5EF4-FFF2-40B4-BE49-F238E27FC236}">
              <a16:creationId xmlns:a16="http://schemas.microsoft.com/office/drawing/2014/main" id="{9479DC15-C7FE-4313-A6FA-FF32AA963AA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3" name="正方形/長方形 692">
          <a:extLst>
            <a:ext uri="{FF2B5EF4-FFF2-40B4-BE49-F238E27FC236}">
              <a16:creationId xmlns:a16="http://schemas.microsoft.com/office/drawing/2014/main" id="{F2BCADE0-808F-41E4-B913-023D12C8797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4" name="正方形/長方形 693">
          <a:extLst>
            <a:ext uri="{FF2B5EF4-FFF2-40B4-BE49-F238E27FC236}">
              <a16:creationId xmlns:a16="http://schemas.microsoft.com/office/drawing/2014/main" id="{41D67C01-FA6D-49B5-A2E0-7E6515EA2EE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5" name="正方形/長方形 694">
          <a:extLst>
            <a:ext uri="{FF2B5EF4-FFF2-40B4-BE49-F238E27FC236}">
              <a16:creationId xmlns:a16="http://schemas.microsoft.com/office/drawing/2014/main" id="{2F145B99-5793-4F55-9DB5-8C655C88C5A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6" name="正方形/長方形 695">
          <a:extLst>
            <a:ext uri="{FF2B5EF4-FFF2-40B4-BE49-F238E27FC236}">
              <a16:creationId xmlns:a16="http://schemas.microsoft.com/office/drawing/2014/main" id="{FD3DB012-A651-4653-80C1-FCB19CCCD45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7" name="正方形/長方形 696">
          <a:extLst>
            <a:ext uri="{FF2B5EF4-FFF2-40B4-BE49-F238E27FC236}">
              <a16:creationId xmlns:a16="http://schemas.microsoft.com/office/drawing/2014/main" id="{2592A5E3-EE73-4656-B485-BE43ADE1665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a:extLst>
            <a:ext uri="{FF2B5EF4-FFF2-40B4-BE49-F238E27FC236}">
              <a16:creationId xmlns:a16="http://schemas.microsoft.com/office/drawing/2014/main" id="{7B30FA4A-992A-444B-B3A0-772AE416D19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9" name="テキスト ボックス 698">
          <a:extLst>
            <a:ext uri="{FF2B5EF4-FFF2-40B4-BE49-F238E27FC236}">
              <a16:creationId xmlns:a16="http://schemas.microsoft.com/office/drawing/2014/main" id="{D4F3233D-B587-40B2-8BCC-ABCFDC97CFB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0" name="直線コネクタ 699">
          <a:extLst>
            <a:ext uri="{FF2B5EF4-FFF2-40B4-BE49-F238E27FC236}">
              <a16:creationId xmlns:a16="http://schemas.microsoft.com/office/drawing/2014/main" id="{BF220184-E0B2-4752-9784-766FEB10104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1" name="直線コネクタ 700">
          <a:extLst>
            <a:ext uri="{FF2B5EF4-FFF2-40B4-BE49-F238E27FC236}">
              <a16:creationId xmlns:a16="http://schemas.microsoft.com/office/drawing/2014/main" id="{AFD2B463-D01F-4AB6-99A9-49E96D598E0E}"/>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2" name="テキスト ボックス 701">
          <a:extLst>
            <a:ext uri="{FF2B5EF4-FFF2-40B4-BE49-F238E27FC236}">
              <a16:creationId xmlns:a16="http://schemas.microsoft.com/office/drawing/2014/main" id="{65092BFC-7CB3-45A5-9B85-928A857D222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3" name="直線コネクタ 702">
          <a:extLst>
            <a:ext uri="{FF2B5EF4-FFF2-40B4-BE49-F238E27FC236}">
              <a16:creationId xmlns:a16="http://schemas.microsoft.com/office/drawing/2014/main" id="{ED2DACBF-A8E0-4310-B162-FB63CB7A70F4}"/>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4" name="テキスト ボックス 703">
          <a:extLst>
            <a:ext uri="{FF2B5EF4-FFF2-40B4-BE49-F238E27FC236}">
              <a16:creationId xmlns:a16="http://schemas.microsoft.com/office/drawing/2014/main" id="{B4328A70-940D-4B90-BF43-7B8ACD6BAA46}"/>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5" name="直線コネクタ 704">
          <a:extLst>
            <a:ext uri="{FF2B5EF4-FFF2-40B4-BE49-F238E27FC236}">
              <a16:creationId xmlns:a16="http://schemas.microsoft.com/office/drawing/2014/main" id="{760DE96F-4D01-494A-BF8E-9C75A7C1593F}"/>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6" name="テキスト ボックス 705">
          <a:extLst>
            <a:ext uri="{FF2B5EF4-FFF2-40B4-BE49-F238E27FC236}">
              <a16:creationId xmlns:a16="http://schemas.microsoft.com/office/drawing/2014/main" id="{46EA0485-B7D4-48B1-A936-C61258734DC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7" name="直線コネクタ 706">
          <a:extLst>
            <a:ext uri="{FF2B5EF4-FFF2-40B4-BE49-F238E27FC236}">
              <a16:creationId xmlns:a16="http://schemas.microsoft.com/office/drawing/2014/main" id="{6084935D-43BC-459E-8C16-9B7BD3811EE5}"/>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8" name="テキスト ボックス 707">
          <a:extLst>
            <a:ext uri="{FF2B5EF4-FFF2-40B4-BE49-F238E27FC236}">
              <a16:creationId xmlns:a16="http://schemas.microsoft.com/office/drawing/2014/main" id="{195CDE7F-C7F9-45C7-B35D-B28EAFBB9E02}"/>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9" name="直線コネクタ 708">
          <a:extLst>
            <a:ext uri="{FF2B5EF4-FFF2-40B4-BE49-F238E27FC236}">
              <a16:creationId xmlns:a16="http://schemas.microsoft.com/office/drawing/2014/main" id="{8A415AD7-BF0D-492F-AD28-6B97B9BF2FF3}"/>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0" name="テキスト ボックス 709">
          <a:extLst>
            <a:ext uri="{FF2B5EF4-FFF2-40B4-BE49-F238E27FC236}">
              <a16:creationId xmlns:a16="http://schemas.microsoft.com/office/drawing/2014/main" id="{7DA11E20-EDE7-4858-9CC7-77C626C924E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1" name="直線コネクタ 710">
          <a:extLst>
            <a:ext uri="{FF2B5EF4-FFF2-40B4-BE49-F238E27FC236}">
              <a16:creationId xmlns:a16="http://schemas.microsoft.com/office/drawing/2014/main" id="{F321F836-372F-4B7E-B022-9CDF8F2F65D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2" name="テキスト ボックス 711">
          <a:extLst>
            <a:ext uri="{FF2B5EF4-FFF2-40B4-BE49-F238E27FC236}">
              <a16:creationId xmlns:a16="http://schemas.microsoft.com/office/drawing/2014/main" id="{09700F3C-92FC-4D67-9AF9-24A5A761BCF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3" name="【庁舎】&#10;一人当たり面積グラフ枠">
          <a:extLst>
            <a:ext uri="{FF2B5EF4-FFF2-40B4-BE49-F238E27FC236}">
              <a16:creationId xmlns:a16="http://schemas.microsoft.com/office/drawing/2014/main" id="{7246DC11-3591-4018-B88A-66132B587C2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714" name="直線コネクタ 713">
          <a:extLst>
            <a:ext uri="{FF2B5EF4-FFF2-40B4-BE49-F238E27FC236}">
              <a16:creationId xmlns:a16="http://schemas.microsoft.com/office/drawing/2014/main" id="{0510292C-987F-4ED0-BAC2-63E61E6941C1}"/>
            </a:ext>
          </a:extLst>
        </xdr:cNvPr>
        <xdr:cNvCxnSpPr/>
      </xdr:nvCxnSpPr>
      <xdr:spPr>
        <a:xfrm flipV="1">
          <a:off x="22160864" y="170764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15" name="【庁舎】&#10;一人当たり面積最小値テキスト">
          <a:extLst>
            <a:ext uri="{FF2B5EF4-FFF2-40B4-BE49-F238E27FC236}">
              <a16:creationId xmlns:a16="http://schemas.microsoft.com/office/drawing/2014/main" id="{FDA03BF3-7642-4AAF-8667-00B7BB366491}"/>
            </a:ext>
          </a:extLst>
        </xdr:cNvPr>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16" name="直線コネクタ 715">
          <a:extLst>
            <a:ext uri="{FF2B5EF4-FFF2-40B4-BE49-F238E27FC236}">
              <a16:creationId xmlns:a16="http://schemas.microsoft.com/office/drawing/2014/main" id="{8FEDFDFC-3C33-4AD8-9621-BDB6679B7D99}"/>
            </a:ext>
          </a:extLst>
        </xdr:cNvPr>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717" name="【庁舎】&#10;一人当たり面積最大値テキスト">
          <a:extLst>
            <a:ext uri="{FF2B5EF4-FFF2-40B4-BE49-F238E27FC236}">
              <a16:creationId xmlns:a16="http://schemas.microsoft.com/office/drawing/2014/main" id="{62EC639E-0250-4152-9FD6-AE08611823EE}"/>
            </a:ext>
          </a:extLst>
        </xdr:cNvPr>
        <xdr:cNvSpPr txBox="1"/>
      </xdr:nvSpPr>
      <xdr:spPr>
        <a:xfrm>
          <a:off x="22199600" y="168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718" name="直線コネクタ 717">
          <a:extLst>
            <a:ext uri="{FF2B5EF4-FFF2-40B4-BE49-F238E27FC236}">
              <a16:creationId xmlns:a16="http://schemas.microsoft.com/office/drawing/2014/main" id="{DA4F26E3-6529-4CC0-A857-A9D3A3498B92}"/>
            </a:ext>
          </a:extLst>
        </xdr:cNvPr>
        <xdr:cNvCxnSpPr/>
      </xdr:nvCxnSpPr>
      <xdr:spPr>
        <a:xfrm>
          <a:off x="22072600" y="1707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719" name="【庁舎】&#10;一人当たり面積平均値テキスト">
          <a:extLst>
            <a:ext uri="{FF2B5EF4-FFF2-40B4-BE49-F238E27FC236}">
              <a16:creationId xmlns:a16="http://schemas.microsoft.com/office/drawing/2014/main" id="{970F1797-552C-4FE9-A07B-9CEB20121B62}"/>
            </a:ext>
          </a:extLst>
        </xdr:cNvPr>
        <xdr:cNvSpPr txBox="1"/>
      </xdr:nvSpPr>
      <xdr:spPr>
        <a:xfrm>
          <a:off x="22199600" y="17978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720" name="フローチャート: 判断 719">
          <a:extLst>
            <a:ext uri="{FF2B5EF4-FFF2-40B4-BE49-F238E27FC236}">
              <a16:creationId xmlns:a16="http://schemas.microsoft.com/office/drawing/2014/main" id="{664DB7C3-80E7-46F2-99AE-16BA7E97E3F6}"/>
            </a:ext>
          </a:extLst>
        </xdr:cNvPr>
        <xdr:cNvSpPr/>
      </xdr:nvSpPr>
      <xdr:spPr>
        <a:xfrm>
          <a:off x="221107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721" name="フローチャート: 判断 720">
          <a:extLst>
            <a:ext uri="{FF2B5EF4-FFF2-40B4-BE49-F238E27FC236}">
              <a16:creationId xmlns:a16="http://schemas.microsoft.com/office/drawing/2014/main" id="{32AB679D-DE36-4820-8FC0-81B5816DDA83}"/>
            </a:ext>
          </a:extLst>
        </xdr:cNvPr>
        <xdr:cNvSpPr/>
      </xdr:nvSpPr>
      <xdr:spPr>
        <a:xfrm>
          <a:off x="21272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722" name="フローチャート: 判断 721">
          <a:extLst>
            <a:ext uri="{FF2B5EF4-FFF2-40B4-BE49-F238E27FC236}">
              <a16:creationId xmlns:a16="http://schemas.microsoft.com/office/drawing/2014/main" id="{76229A9F-E7D5-431B-B960-B5BB4E5D8449}"/>
            </a:ext>
          </a:extLst>
        </xdr:cNvPr>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723" name="フローチャート: 判断 722">
          <a:extLst>
            <a:ext uri="{FF2B5EF4-FFF2-40B4-BE49-F238E27FC236}">
              <a16:creationId xmlns:a16="http://schemas.microsoft.com/office/drawing/2014/main" id="{0F5B53EB-867B-4F7E-937B-E372ABFA3852}"/>
            </a:ext>
          </a:extLst>
        </xdr:cNvPr>
        <xdr:cNvSpPr/>
      </xdr:nvSpPr>
      <xdr:spPr>
        <a:xfrm>
          <a:off x="19494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724" name="フローチャート: 判断 723">
          <a:extLst>
            <a:ext uri="{FF2B5EF4-FFF2-40B4-BE49-F238E27FC236}">
              <a16:creationId xmlns:a16="http://schemas.microsoft.com/office/drawing/2014/main" id="{AD3EFE5C-1B7E-40CE-AC49-E7AA76CB6D03}"/>
            </a:ext>
          </a:extLst>
        </xdr:cNvPr>
        <xdr:cNvSpPr/>
      </xdr:nvSpPr>
      <xdr:spPr>
        <a:xfrm>
          <a:off x="18605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0BFA54C4-42BB-466D-8095-0AAF6F8DB00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C096CDA4-BFBA-4264-AC06-3073983E69C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827667F4-6E39-4E80-91EF-1FCE0B3D090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6F2E4A3E-EB27-481A-9C19-BEC97EE575C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704AED20-822F-4756-B1E6-175EFA237E2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135889</xdr:rowOff>
    </xdr:from>
    <xdr:to>
      <xdr:col>116</xdr:col>
      <xdr:colOff>114300</xdr:colOff>
      <xdr:row>106</xdr:row>
      <xdr:rowOff>66039</xdr:rowOff>
    </xdr:to>
    <xdr:sp macro="" textlink="">
      <xdr:nvSpPr>
        <xdr:cNvPr id="730" name="楕円 729">
          <a:extLst>
            <a:ext uri="{FF2B5EF4-FFF2-40B4-BE49-F238E27FC236}">
              <a16:creationId xmlns:a16="http://schemas.microsoft.com/office/drawing/2014/main" id="{F33E8EE9-189E-432A-BE19-3EA7057625DB}"/>
            </a:ext>
          </a:extLst>
        </xdr:cNvPr>
        <xdr:cNvSpPr/>
      </xdr:nvSpPr>
      <xdr:spPr>
        <a:xfrm>
          <a:off x="221107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114316</xdr:rowOff>
    </xdr:from>
    <xdr:ext cx="469744" cy="259045"/>
    <xdr:sp macro="" textlink="">
      <xdr:nvSpPr>
        <xdr:cNvPr id="731" name="【庁舎】&#10;一人当たり面積該当値テキスト">
          <a:extLst>
            <a:ext uri="{FF2B5EF4-FFF2-40B4-BE49-F238E27FC236}">
              <a16:creationId xmlns:a16="http://schemas.microsoft.com/office/drawing/2014/main" id="{8CCCE875-941C-4536-8791-D75516EB9686}"/>
            </a:ext>
          </a:extLst>
        </xdr:cNvPr>
        <xdr:cNvSpPr txBox="1"/>
      </xdr:nvSpPr>
      <xdr:spPr>
        <a:xfrm>
          <a:off x="22199600"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147320</xdr:rowOff>
    </xdr:from>
    <xdr:to>
      <xdr:col>112</xdr:col>
      <xdr:colOff>38100</xdr:colOff>
      <xdr:row>106</xdr:row>
      <xdr:rowOff>77470</xdr:rowOff>
    </xdr:to>
    <xdr:sp macro="" textlink="">
      <xdr:nvSpPr>
        <xdr:cNvPr id="732" name="楕円 731">
          <a:extLst>
            <a:ext uri="{FF2B5EF4-FFF2-40B4-BE49-F238E27FC236}">
              <a16:creationId xmlns:a16="http://schemas.microsoft.com/office/drawing/2014/main" id="{17DF2642-0E69-4850-9195-93710548C196}"/>
            </a:ext>
          </a:extLst>
        </xdr:cNvPr>
        <xdr:cNvSpPr/>
      </xdr:nvSpPr>
      <xdr:spPr>
        <a:xfrm>
          <a:off x="212725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15239</xdr:rowOff>
    </xdr:from>
    <xdr:to>
      <xdr:col>116</xdr:col>
      <xdr:colOff>63500</xdr:colOff>
      <xdr:row>106</xdr:row>
      <xdr:rowOff>26670</xdr:rowOff>
    </xdr:to>
    <xdr:cxnSp macro="">
      <xdr:nvCxnSpPr>
        <xdr:cNvPr id="733" name="直線コネクタ 732">
          <a:extLst>
            <a:ext uri="{FF2B5EF4-FFF2-40B4-BE49-F238E27FC236}">
              <a16:creationId xmlns:a16="http://schemas.microsoft.com/office/drawing/2014/main" id="{C9D69830-68E6-4872-BC4E-00F59B36C4D6}"/>
            </a:ext>
          </a:extLst>
        </xdr:cNvPr>
        <xdr:cNvCxnSpPr/>
      </xdr:nvCxnSpPr>
      <xdr:spPr>
        <a:xfrm flipV="1">
          <a:off x="21323300" y="1818893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34" name="楕円 733">
          <a:extLst>
            <a:ext uri="{FF2B5EF4-FFF2-40B4-BE49-F238E27FC236}">
              <a16:creationId xmlns:a16="http://schemas.microsoft.com/office/drawing/2014/main" id="{E7A97E30-0AC1-45E2-8827-EC42B9721323}"/>
            </a:ext>
          </a:extLst>
        </xdr:cNvPr>
        <xdr:cNvSpPr/>
      </xdr:nvSpPr>
      <xdr:spPr>
        <a:xfrm>
          <a:off x="203835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26670</xdr:rowOff>
    </xdr:from>
    <xdr:to>
      <xdr:col>111</xdr:col>
      <xdr:colOff>177800</xdr:colOff>
      <xdr:row>106</xdr:row>
      <xdr:rowOff>26670</xdr:rowOff>
    </xdr:to>
    <xdr:cxnSp macro="">
      <xdr:nvCxnSpPr>
        <xdr:cNvPr id="735" name="直線コネクタ 734">
          <a:extLst>
            <a:ext uri="{FF2B5EF4-FFF2-40B4-BE49-F238E27FC236}">
              <a16:creationId xmlns:a16="http://schemas.microsoft.com/office/drawing/2014/main" id="{36EB022D-710F-4859-9CAE-877BCBB8636D}"/>
            </a:ext>
          </a:extLst>
        </xdr:cNvPr>
        <xdr:cNvCxnSpPr/>
      </xdr:nvCxnSpPr>
      <xdr:spPr>
        <a:xfrm>
          <a:off x="20434300" y="18200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736" name="楕円 735">
          <a:extLst>
            <a:ext uri="{FF2B5EF4-FFF2-40B4-BE49-F238E27FC236}">
              <a16:creationId xmlns:a16="http://schemas.microsoft.com/office/drawing/2014/main" id="{8E0FF5F7-ED17-4ED7-81FF-9E6FC91CD8D5}"/>
            </a:ext>
          </a:extLst>
        </xdr:cNvPr>
        <xdr:cNvSpPr/>
      </xdr:nvSpPr>
      <xdr:spPr>
        <a:xfrm>
          <a:off x="194945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26670</xdr:rowOff>
    </xdr:from>
    <xdr:to>
      <xdr:col>107</xdr:col>
      <xdr:colOff>50800</xdr:colOff>
      <xdr:row>106</xdr:row>
      <xdr:rowOff>26670</xdr:rowOff>
    </xdr:to>
    <xdr:cxnSp macro="">
      <xdr:nvCxnSpPr>
        <xdr:cNvPr id="737" name="直線コネクタ 736">
          <a:extLst>
            <a:ext uri="{FF2B5EF4-FFF2-40B4-BE49-F238E27FC236}">
              <a16:creationId xmlns:a16="http://schemas.microsoft.com/office/drawing/2014/main" id="{D1BD19E2-5D52-41EB-8740-6972B65961D8}"/>
            </a:ext>
          </a:extLst>
        </xdr:cNvPr>
        <xdr:cNvCxnSpPr/>
      </xdr:nvCxnSpPr>
      <xdr:spPr>
        <a:xfrm>
          <a:off x="19545300" y="18200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147320</xdr:rowOff>
    </xdr:from>
    <xdr:to>
      <xdr:col>98</xdr:col>
      <xdr:colOff>38100</xdr:colOff>
      <xdr:row>106</xdr:row>
      <xdr:rowOff>77470</xdr:rowOff>
    </xdr:to>
    <xdr:sp macro="" textlink="">
      <xdr:nvSpPr>
        <xdr:cNvPr id="738" name="楕円 737">
          <a:extLst>
            <a:ext uri="{FF2B5EF4-FFF2-40B4-BE49-F238E27FC236}">
              <a16:creationId xmlns:a16="http://schemas.microsoft.com/office/drawing/2014/main" id="{0AEC704E-78B0-4DF4-91D6-1D6E1B46FCA9}"/>
            </a:ext>
          </a:extLst>
        </xdr:cNvPr>
        <xdr:cNvSpPr/>
      </xdr:nvSpPr>
      <xdr:spPr>
        <a:xfrm>
          <a:off x="186055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26670</xdr:rowOff>
    </xdr:from>
    <xdr:to>
      <xdr:col>102</xdr:col>
      <xdr:colOff>114300</xdr:colOff>
      <xdr:row>106</xdr:row>
      <xdr:rowOff>26670</xdr:rowOff>
    </xdr:to>
    <xdr:cxnSp macro="">
      <xdr:nvCxnSpPr>
        <xdr:cNvPr id="739" name="直線コネクタ 738">
          <a:extLst>
            <a:ext uri="{FF2B5EF4-FFF2-40B4-BE49-F238E27FC236}">
              <a16:creationId xmlns:a16="http://schemas.microsoft.com/office/drawing/2014/main" id="{7CE4961D-E55A-4269-96C1-F8762F9C3E79}"/>
            </a:ext>
          </a:extLst>
        </xdr:cNvPr>
        <xdr:cNvCxnSpPr/>
      </xdr:nvCxnSpPr>
      <xdr:spPr>
        <a:xfrm>
          <a:off x="18656300" y="18200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740" name="n_1aveValue【庁舎】&#10;一人当たり面積">
          <a:extLst>
            <a:ext uri="{FF2B5EF4-FFF2-40B4-BE49-F238E27FC236}">
              <a16:creationId xmlns:a16="http://schemas.microsoft.com/office/drawing/2014/main" id="{D68DC1C8-7C93-4DB1-94AF-88C3390564B3}"/>
            </a:ext>
          </a:extLst>
        </xdr:cNvPr>
        <xdr:cNvSpPr txBox="1"/>
      </xdr:nvSpPr>
      <xdr:spPr>
        <a:xfrm>
          <a:off x="21075727" y="1789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741" name="n_2aveValue【庁舎】&#10;一人当たり面積">
          <a:extLst>
            <a:ext uri="{FF2B5EF4-FFF2-40B4-BE49-F238E27FC236}">
              <a16:creationId xmlns:a16="http://schemas.microsoft.com/office/drawing/2014/main" id="{8542C24B-FAF5-4952-8F33-09F81255F362}"/>
            </a:ext>
          </a:extLst>
        </xdr:cNvPr>
        <xdr:cNvSpPr txBox="1"/>
      </xdr:nvSpPr>
      <xdr:spPr>
        <a:xfrm>
          <a:off x="20199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742" name="n_3aveValue【庁舎】&#10;一人当たり面積">
          <a:extLst>
            <a:ext uri="{FF2B5EF4-FFF2-40B4-BE49-F238E27FC236}">
              <a16:creationId xmlns:a16="http://schemas.microsoft.com/office/drawing/2014/main" id="{4B6A22CB-CC3C-4E5C-B9F3-F82B3A9D72B1}"/>
            </a:ext>
          </a:extLst>
        </xdr:cNvPr>
        <xdr:cNvSpPr txBox="1"/>
      </xdr:nvSpPr>
      <xdr:spPr>
        <a:xfrm>
          <a:off x="19310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743" name="n_4aveValue【庁舎】&#10;一人当たり面積">
          <a:extLst>
            <a:ext uri="{FF2B5EF4-FFF2-40B4-BE49-F238E27FC236}">
              <a16:creationId xmlns:a16="http://schemas.microsoft.com/office/drawing/2014/main" id="{549E588A-E035-4A3E-9C0B-32D9A16FC5C2}"/>
            </a:ext>
          </a:extLst>
        </xdr:cNvPr>
        <xdr:cNvSpPr txBox="1"/>
      </xdr:nvSpPr>
      <xdr:spPr>
        <a:xfrm>
          <a:off x="18421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68597</xdr:rowOff>
    </xdr:from>
    <xdr:ext cx="469744" cy="259045"/>
    <xdr:sp macro="" textlink="">
      <xdr:nvSpPr>
        <xdr:cNvPr id="744" name="n_1mainValue【庁舎】&#10;一人当たり面積">
          <a:extLst>
            <a:ext uri="{FF2B5EF4-FFF2-40B4-BE49-F238E27FC236}">
              <a16:creationId xmlns:a16="http://schemas.microsoft.com/office/drawing/2014/main" id="{8496E9A8-F074-4685-A314-D8DB2CEBF917}"/>
            </a:ext>
          </a:extLst>
        </xdr:cNvPr>
        <xdr:cNvSpPr txBox="1"/>
      </xdr:nvSpPr>
      <xdr:spPr>
        <a:xfrm>
          <a:off x="210757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745" name="n_2mainValue【庁舎】&#10;一人当たり面積">
          <a:extLst>
            <a:ext uri="{FF2B5EF4-FFF2-40B4-BE49-F238E27FC236}">
              <a16:creationId xmlns:a16="http://schemas.microsoft.com/office/drawing/2014/main" id="{3663BADF-74AD-434B-9CD4-F59204D901D3}"/>
            </a:ext>
          </a:extLst>
        </xdr:cNvPr>
        <xdr:cNvSpPr txBox="1"/>
      </xdr:nvSpPr>
      <xdr:spPr>
        <a:xfrm>
          <a:off x="20199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746" name="n_3mainValue【庁舎】&#10;一人当たり面積">
          <a:extLst>
            <a:ext uri="{FF2B5EF4-FFF2-40B4-BE49-F238E27FC236}">
              <a16:creationId xmlns:a16="http://schemas.microsoft.com/office/drawing/2014/main" id="{E4AB80F6-B19C-46E5-8D05-27540E9D800F}"/>
            </a:ext>
          </a:extLst>
        </xdr:cNvPr>
        <xdr:cNvSpPr txBox="1"/>
      </xdr:nvSpPr>
      <xdr:spPr>
        <a:xfrm>
          <a:off x="19310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68597</xdr:rowOff>
    </xdr:from>
    <xdr:ext cx="469744" cy="259045"/>
    <xdr:sp macro="" textlink="">
      <xdr:nvSpPr>
        <xdr:cNvPr id="747" name="n_4mainValue【庁舎】&#10;一人当たり面積">
          <a:extLst>
            <a:ext uri="{FF2B5EF4-FFF2-40B4-BE49-F238E27FC236}">
              <a16:creationId xmlns:a16="http://schemas.microsoft.com/office/drawing/2014/main" id="{D3E10CA0-A450-493B-96BB-218E4C603FF1}"/>
            </a:ext>
          </a:extLst>
        </xdr:cNvPr>
        <xdr:cNvSpPr txBox="1"/>
      </xdr:nvSpPr>
      <xdr:spPr>
        <a:xfrm>
          <a:off x="18421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a:extLst>
            <a:ext uri="{FF2B5EF4-FFF2-40B4-BE49-F238E27FC236}">
              <a16:creationId xmlns:a16="http://schemas.microsoft.com/office/drawing/2014/main" id="{A991CB69-75E7-4D87-B8CD-BDC2D334422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a:extLst>
            <a:ext uri="{FF2B5EF4-FFF2-40B4-BE49-F238E27FC236}">
              <a16:creationId xmlns:a16="http://schemas.microsoft.com/office/drawing/2014/main" id="{2BEEA4E6-72CB-4321-919E-E5DC1724C84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a:extLst>
            <a:ext uri="{FF2B5EF4-FFF2-40B4-BE49-F238E27FC236}">
              <a16:creationId xmlns:a16="http://schemas.microsoft.com/office/drawing/2014/main" id="{3F7DB404-3EF4-46FC-ACBB-F299154AD37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図書館、市民会館の有形固定資産減価償却率が類似団体と比べて数値が高くなっている。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図書館、市民会館においては、文化施設として求められる機能等を精査のうえ、施設・設備の適切な維持・更新を計画的に実施していく。</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その他施設においても、公共施設等総合管理計画に示した「施設配置の最適化方針」に基づき、「将来にわたって行政が確保すべき機能か」、「費用対効果の面で効率性はどうか」、「対象やサービス内容が他と重複していないか」、「現在の施設でないと提供できないサービスか否か」などの視点から見直しを実施し、「機能の転換」「統合・再編」「複合化」の３つの手法を組み合わせることにより、施設配置の最適化を推進していく。</a:t>
          </a:r>
          <a:endParaRPr kumimoji="1" lang="en-US" altLang="ja-JP"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741,540
718,345
48.08
320,634,548
312,286,631
7,057,921
192,226,207
48,474,522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財政力指数は過去３か年の平均となるため、今回の増減は令和２年度と令和５年度の単年度数値の差が反映される。単年度数値では、令和２年度が</a:t>
          </a:r>
          <a:r>
            <a:rPr kumimoji="1" lang="en-US" altLang="ja-JP" sz="1300">
              <a:latin typeface="ＭＳ Ｐゴシック" panose="020B0600070205080204" pitchFamily="50" charset="-128"/>
              <a:ea typeface="ＭＳ Ｐゴシック" panose="020B0600070205080204" pitchFamily="50" charset="-128"/>
            </a:rPr>
            <a:t>0.49</a:t>
          </a:r>
          <a:r>
            <a:rPr kumimoji="1" lang="ja-JP" altLang="en-US" sz="1300">
              <a:latin typeface="ＭＳ Ｐゴシック" panose="020B0600070205080204" pitchFamily="50" charset="-128"/>
              <a:ea typeface="ＭＳ Ｐゴシック" panose="020B0600070205080204" pitchFamily="50" charset="-128"/>
            </a:rPr>
            <a:t>に対して、令和５年度は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0.46</a:t>
          </a:r>
          <a:r>
            <a:rPr kumimoji="1" lang="ja-JP" altLang="en-US" sz="1300">
              <a:latin typeface="ＭＳ Ｐゴシック" panose="020B0600070205080204" pitchFamily="50" charset="-128"/>
              <a:ea typeface="ＭＳ Ｐゴシック" panose="020B0600070205080204" pitchFamily="50" charset="-128"/>
            </a:rPr>
            <a:t>となった。これは、基準財政需要額が</a:t>
          </a:r>
          <a:r>
            <a:rPr kumimoji="1" lang="en-US" altLang="ja-JP" sz="1300">
              <a:latin typeface="ＭＳ Ｐゴシック" panose="020B0600070205080204" pitchFamily="50" charset="-128"/>
              <a:ea typeface="ＭＳ Ｐゴシック" panose="020B0600070205080204" pitchFamily="50" charset="-128"/>
            </a:rPr>
            <a:t>13.9%</a:t>
          </a:r>
          <a:r>
            <a:rPr kumimoji="1" lang="ja-JP" altLang="en-US" sz="1300">
              <a:latin typeface="ＭＳ Ｐゴシック" panose="020B0600070205080204" pitchFamily="50" charset="-128"/>
              <a:ea typeface="ＭＳ Ｐゴシック" panose="020B0600070205080204" pitchFamily="50" charset="-128"/>
            </a:rPr>
            <a:t>増加した一方で、基準財政収入額が</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の増加に留まったことでによる。</a:t>
          </a:r>
        </a:p>
        <a:p>
          <a:r>
            <a:rPr kumimoji="1" lang="ja-JP" altLang="en-US" sz="1300">
              <a:latin typeface="ＭＳ Ｐゴシック" panose="020B0600070205080204" pitchFamily="50" charset="-128"/>
              <a:ea typeface="ＭＳ Ｐゴシック" panose="020B0600070205080204" pitchFamily="50" charset="-128"/>
            </a:rPr>
            <a:t>　令和３年度から令和５年度３か年の平均は、前年度比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％減の</a:t>
          </a:r>
          <a:r>
            <a:rPr kumimoji="1" lang="en-US" altLang="ja-JP" sz="1300">
              <a:latin typeface="ＭＳ Ｐゴシック" panose="020B0600070205080204" pitchFamily="50" charset="-128"/>
              <a:ea typeface="ＭＳ Ｐゴシック" panose="020B0600070205080204" pitchFamily="50" charset="-128"/>
            </a:rPr>
            <a:t>0.46</a:t>
          </a:r>
          <a:r>
            <a:rPr kumimoji="1" lang="ja-JP" altLang="en-US" sz="1300">
              <a:latin typeface="ＭＳ Ｐゴシック" panose="020B0600070205080204" pitchFamily="50" charset="-128"/>
              <a:ea typeface="ＭＳ Ｐゴシック" panose="020B0600070205080204" pitchFamily="50" charset="-128"/>
            </a:rPr>
            <a:t>ポイントとなった。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9072</xdr:rowOff>
    </xdr:from>
    <xdr:to>
      <xdr:col>23</xdr:col>
      <xdr:colOff>133350</xdr:colOff>
      <xdr:row>43</xdr:row>
      <xdr:rowOff>26307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8142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9072</xdr:rowOff>
    </xdr:from>
    <xdr:to>
      <xdr:col>19</xdr:col>
      <xdr:colOff>133350</xdr:colOff>
      <xdr:row>43</xdr:row>
      <xdr:rowOff>9072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9072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26307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119034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129722</xdr:rowOff>
    </xdr:from>
    <xdr:to>
      <xdr:col>19</xdr:col>
      <xdr:colOff>184150</xdr:colOff>
      <xdr:row>43</xdr:row>
      <xdr:rowOff>59872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44649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16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129722</xdr:rowOff>
    </xdr:from>
    <xdr:to>
      <xdr:col>15</xdr:col>
      <xdr:colOff>133350</xdr:colOff>
      <xdr:row>43</xdr:row>
      <xdr:rowOff>59872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129722</xdr:rowOff>
    </xdr:from>
    <xdr:to>
      <xdr:col>11</xdr:col>
      <xdr:colOff>82550</xdr:colOff>
      <xdr:row>43</xdr:row>
      <xdr:rowOff>59872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44649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分子である経常経費充当一般財源が扶助費、物件費等の増加により</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の増となったが、分母である経常一般財源が、財調普通交付金、特別区税等の増加により</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の増となったため、昨年度比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80.6%</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今後も、扶助費等の社会保障関係経費の増加や、物価上昇に伴う物件費の増加が見込まれるが、効率的な財政運営に努めていく。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92456</xdr:rowOff>
    </xdr:from>
    <xdr:to>
      <xdr:col>23</xdr:col>
      <xdr:colOff>133350</xdr:colOff>
      <xdr:row>64</xdr:row>
      <xdr:rowOff>145542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065256"/>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145542</xdr:rowOff>
    </xdr:from>
    <xdr:to>
      <xdr:col>19</xdr:col>
      <xdr:colOff>133350</xdr:colOff>
      <xdr:row>65</xdr:row>
      <xdr:rowOff>123698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118342"/>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123698</xdr:rowOff>
    </xdr:from>
    <xdr:to>
      <xdr:col>15</xdr:col>
      <xdr:colOff>82550</xdr:colOff>
      <xdr:row>66</xdr:row>
      <xdr:rowOff>5334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6794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41656</xdr:rowOff>
    </xdr:from>
    <xdr:to>
      <xdr:col>11</xdr:col>
      <xdr:colOff>31750</xdr:colOff>
      <xdr:row>66</xdr:row>
      <xdr:rowOff>5334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85906"/>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41656</xdr:rowOff>
    </xdr:from>
    <xdr:to>
      <xdr:col>23</xdr:col>
      <xdr:colOff>184150</xdr:colOff>
      <xdr:row>64</xdr:row>
      <xdr:rowOff>143256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108983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1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94742</xdr:rowOff>
    </xdr:from>
    <xdr:to>
      <xdr:col>19</xdr:col>
      <xdr:colOff>184150</xdr:colOff>
      <xdr:row>65</xdr:row>
      <xdr:rowOff>24892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9669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53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72898</xdr:rowOff>
    </xdr:from>
    <xdr:to>
      <xdr:col>15</xdr:col>
      <xdr:colOff>133350</xdr:colOff>
      <xdr:row>66</xdr:row>
      <xdr:rowOff>3048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159275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125984</xdr:rowOff>
    </xdr:from>
    <xdr:to>
      <xdr:col>11</xdr:col>
      <xdr:colOff>82550</xdr:colOff>
      <xdr:row>66</xdr:row>
      <xdr:rowOff>56134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7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40911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5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162306</xdr:rowOff>
    </xdr:from>
    <xdr:to>
      <xdr:col>7</xdr:col>
      <xdr:colOff>31750</xdr:colOff>
      <xdr:row>65</xdr:row>
      <xdr:rowOff>92456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77233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[132,638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前年度との比較では、△</a:t>
          </a:r>
          <a:r>
            <a:rPr kumimoji="1" lang="en-US" altLang="ja-JP" sz="1300">
              <a:latin typeface="ＭＳ Ｐゴシック" panose="020B0600070205080204" pitchFamily="50" charset="-128"/>
              <a:ea typeface="ＭＳ Ｐゴシック" panose="020B0600070205080204" pitchFamily="50" charset="-128"/>
            </a:rPr>
            <a:t>7,033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の減となった。　</a:t>
          </a:r>
        </a:p>
        <a:p>
          <a:r>
            <a:rPr kumimoji="1" lang="ja-JP" altLang="en-US" sz="1300">
              <a:latin typeface="ＭＳ Ｐゴシック" panose="020B0600070205080204" pitchFamily="50" charset="-128"/>
              <a:ea typeface="ＭＳ Ｐゴシック" panose="020B0600070205080204" pitchFamily="50" charset="-128"/>
            </a:rPr>
            <a:t>　人口は対前年度比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増となった一方、物件費が新型コロナワクチン接種業務委託や接種会場設営業務委託の減などにより、対前年比△</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減となったことによる。</a:t>
          </a:r>
        </a:p>
        <a:p>
          <a:r>
            <a:rPr kumimoji="1" lang="ja-JP" altLang="en-US" sz="1300">
              <a:latin typeface="ＭＳ Ｐゴシック" panose="020B0600070205080204" pitchFamily="50" charset="-128"/>
              <a:ea typeface="ＭＳ Ｐゴシック" panose="020B0600070205080204" pitchFamily="50" charset="-128"/>
            </a:rPr>
            <a:t>　今後、物価上昇や賃金上昇などによる人件費・物件費等の増加が見込まれるが、適正な支出と経費の節減に努める。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44476</xdr:rowOff>
    </xdr:from>
    <xdr:to>
      <xdr:col>23</xdr:col>
      <xdr:colOff>133350</xdr:colOff>
      <xdr:row>81</xdr:row>
      <xdr:rowOff>72760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31926"/>
          <a:ext cx="838200" cy="2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55415</xdr:rowOff>
    </xdr:from>
    <xdr:to>
      <xdr:col>19</xdr:col>
      <xdr:colOff>133350</xdr:colOff>
      <xdr:row>81</xdr:row>
      <xdr:rowOff>72760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42865"/>
          <a:ext cx="889000" cy="1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7465</xdr:rowOff>
    </xdr:from>
    <xdr:to>
      <xdr:col>15</xdr:col>
      <xdr:colOff>82550</xdr:colOff>
      <xdr:row>81</xdr:row>
      <xdr:rowOff>55415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94915"/>
          <a:ext cx="889000" cy="4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156494</xdr:rowOff>
    </xdr:from>
    <xdr:to>
      <xdr:col>11</xdr:col>
      <xdr:colOff>31750</xdr:colOff>
      <xdr:row>81</xdr:row>
      <xdr:rowOff>7465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72494"/>
          <a:ext cx="889000" cy="2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165126</xdr:rowOff>
    </xdr:from>
    <xdr:to>
      <xdr:col>23</xdr:col>
      <xdr:colOff>184150</xdr:colOff>
      <xdr:row>81</xdr:row>
      <xdr:rowOff>95276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8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86403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02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21960</xdr:rowOff>
    </xdr:from>
    <xdr:to>
      <xdr:col>19</xdr:col>
      <xdr:colOff>184150</xdr:colOff>
      <xdr:row>81</xdr:row>
      <xdr:rowOff>123560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0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133737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78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4615</xdr:rowOff>
    </xdr:from>
    <xdr:to>
      <xdr:col>15</xdr:col>
      <xdr:colOff>133350</xdr:colOff>
      <xdr:row>81</xdr:row>
      <xdr:rowOff>106215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9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116392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60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128115</xdr:rowOff>
    </xdr:from>
    <xdr:to>
      <xdr:col>11</xdr:col>
      <xdr:colOff>82550</xdr:colOff>
      <xdr:row>81</xdr:row>
      <xdr:rowOff>58265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4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68442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1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105694</xdr:rowOff>
    </xdr:from>
    <xdr:to>
      <xdr:col>7</xdr:col>
      <xdr:colOff>31750</xdr:colOff>
      <xdr:row>81</xdr:row>
      <xdr:rowOff>35844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2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46021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前職歴のある職員や経験者採用職員が増え、経験年数の浅い職員層の平均給料額は高くなっている反面、再任用職員の増加により、全体としてはラスパイレス指数の減少に繋がった。</a:t>
          </a:r>
        </a:p>
        <a:p>
          <a:r>
            <a:rPr kumimoji="1" lang="ja-JP" altLang="en-US" sz="1300">
              <a:latin typeface="ＭＳ Ｐゴシック" panose="020B0600070205080204" pitchFamily="50" charset="-128"/>
              <a:ea typeface="ＭＳ Ｐゴシック" panose="020B0600070205080204" pitchFamily="50" charset="-128"/>
            </a:rPr>
            <a:t> 　国や他の地方公共団体の状況および民間給与との均衡を考慮し、今後も給与の適正化に取り組んでいく。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87</xdr:row>
      <xdr:rowOff>102507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536057"/>
          <a:ext cx="8382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102507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9841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87</xdr:row>
      <xdr:rowOff>68036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9497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89</xdr:row>
      <xdr:rowOff>35379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949714"/>
          <a:ext cx="889000" cy="34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99984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3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51707</xdr:rowOff>
    </xdr:from>
    <xdr:to>
      <xdr:col>77</xdr:col>
      <xdr:colOff>95250</xdr:colOff>
      <xdr:row>87</xdr:row>
      <xdr:rowOff>153307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138084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17236</xdr:rowOff>
    </xdr:from>
    <xdr:to>
      <xdr:col>73</xdr:col>
      <xdr:colOff>44450</xdr:colOff>
      <xdr:row>87</xdr:row>
      <xdr:rowOff>118836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156029</xdr:rowOff>
    </xdr:from>
    <xdr:to>
      <xdr:col>64</xdr:col>
      <xdr:colOff>152400</xdr:colOff>
      <xdr:row>89</xdr:row>
      <xdr:rowOff>86179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70956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間が担えることは委託化を推進し、行政が責任を持つべき分野における適正な事業執行体制の確保するという練馬区職員定数管理計画の基本方針を踏まえ、定員管理を行った結果、職員数の減少に繋がった。　　</a:t>
          </a:r>
        </a:p>
        <a:p>
          <a:r>
            <a:rPr kumimoji="1" lang="ja-JP" altLang="en-US" sz="1300">
              <a:latin typeface="ＭＳ Ｐゴシック" panose="020B0600070205080204" pitchFamily="50" charset="-128"/>
              <a:ea typeface="ＭＳ Ｐゴシック" panose="020B0600070205080204" pitchFamily="50" charset="-128"/>
            </a:rPr>
            <a:t>　今後も基本方針を踏まえた定員管理の実施に努めていく。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121013</xdr:rowOff>
    </xdr:from>
    <xdr:to>
      <xdr:col>81</xdr:col>
      <xdr:colOff>44450</xdr:colOff>
      <xdr:row>59</xdr:row>
      <xdr:rowOff>131354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236563"/>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131354</xdr:rowOff>
    </xdr:from>
    <xdr:to>
      <xdr:col>77</xdr:col>
      <xdr:colOff>44450</xdr:colOff>
      <xdr:row>59</xdr:row>
      <xdr:rowOff>140546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246904"/>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139398</xdr:rowOff>
    </xdr:from>
    <xdr:to>
      <xdr:col>72</xdr:col>
      <xdr:colOff>203200</xdr:colOff>
      <xdr:row>59</xdr:row>
      <xdr:rowOff>140546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254948"/>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139398</xdr:rowOff>
    </xdr:from>
    <xdr:to>
      <xdr:col>68</xdr:col>
      <xdr:colOff>152400</xdr:colOff>
      <xdr:row>59</xdr:row>
      <xdr:rowOff>143994</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254948"/>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70213</xdr:rowOff>
    </xdr:from>
    <xdr:to>
      <xdr:col>81</xdr:col>
      <xdr:colOff>95250</xdr:colOff>
      <xdr:row>60</xdr:row>
      <xdr:rowOff>363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162940</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107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80554</xdr:rowOff>
    </xdr:from>
    <xdr:to>
      <xdr:col>77</xdr:col>
      <xdr:colOff>95250</xdr:colOff>
      <xdr:row>60</xdr:row>
      <xdr:rowOff>10704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20881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6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89746</xdr:rowOff>
    </xdr:from>
    <xdr:to>
      <xdr:col>73</xdr:col>
      <xdr:colOff>44450</xdr:colOff>
      <xdr:row>60</xdr:row>
      <xdr:rowOff>19896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30073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88598</xdr:rowOff>
    </xdr:from>
    <xdr:to>
      <xdr:col>68</xdr:col>
      <xdr:colOff>203200</xdr:colOff>
      <xdr:row>60</xdr:row>
      <xdr:rowOff>18748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0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28925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7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93194</xdr:rowOff>
    </xdr:from>
    <xdr:to>
      <xdr:col>64</xdr:col>
      <xdr:colOff>152400</xdr:colOff>
      <xdr:row>60</xdr:row>
      <xdr:rowOff>23344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33521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7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３か年平均で算出するため、今回の増減は令和２年度と令和５年度の差が反映される。令和５年度は令和２年度と比べ、分母である標準税収入額等が</a:t>
          </a:r>
          <a:r>
            <a:rPr kumimoji="1" lang="en-US" altLang="ja-JP" sz="1300">
              <a:latin typeface="ＭＳ Ｐゴシック" panose="020B0600070205080204" pitchFamily="50" charset="-128"/>
              <a:ea typeface="ＭＳ Ｐゴシック" panose="020B0600070205080204" pitchFamily="50" charset="-128"/>
            </a:rPr>
            <a:t>15.7%</a:t>
          </a:r>
          <a:r>
            <a:rPr kumimoji="1" lang="ja-JP" altLang="en-US" sz="1300">
              <a:latin typeface="ＭＳ Ｐゴシック" panose="020B0600070205080204" pitchFamily="50" charset="-128"/>
              <a:ea typeface="ＭＳ Ｐゴシック" panose="020B0600070205080204" pitchFamily="50" charset="-128"/>
            </a:rPr>
            <a:t>の増となった一方で、元利償還金などが含まれる分子が</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の増となった。これにより、単年度数値では、令和２年度が△</a:t>
          </a:r>
          <a:r>
            <a:rPr kumimoji="1" lang="en-US" altLang="ja-JP" sz="1300">
              <a:latin typeface="ＭＳ Ｐゴシック" panose="020B0600070205080204" pitchFamily="50" charset="-128"/>
              <a:ea typeface="ＭＳ Ｐゴシック" panose="020B0600070205080204" pitchFamily="50" charset="-128"/>
            </a:rPr>
            <a:t>2.49%</a:t>
          </a:r>
          <a:r>
            <a:rPr kumimoji="1" lang="ja-JP" altLang="en-US" sz="1300">
              <a:latin typeface="ＭＳ Ｐゴシック" panose="020B0600070205080204" pitchFamily="50" charset="-128"/>
              <a:ea typeface="ＭＳ Ｐゴシック" panose="020B0600070205080204" pitchFamily="50" charset="-128"/>
            </a:rPr>
            <a:t>に対して、令和５年度と△</a:t>
          </a:r>
          <a:r>
            <a:rPr kumimoji="1" lang="en-US" altLang="ja-JP" sz="1300">
              <a:latin typeface="ＭＳ Ｐゴシック" panose="020B0600070205080204" pitchFamily="50" charset="-128"/>
              <a:ea typeface="ＭＳ Ｐゴシック" panose="020B0600070205080204" pitchFamily="50" charset="-128"/>
            </a:rPr>
            <a:t>2.53%</a:t>
          </a:r>
          <a:r>
            <a:rPr kumimoji="1" lang="ja-JP" altLang="en-US" sz="1300">
              <a:latin typeface="ＭＳ Ｐゴシック" panose="020B0600070205080204" pitchFamily="50" charset="-128"/>
              <a:ea typeface="ＭＳ Ｐゴシック" panose="020B0600070205080204" pitchFamily="50" charset="-128"/>
            </a:rPr>
            <a:t>とほぼ同等となり、令和３年度から令和５年度３か年の平均は、前年度同率の△</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今後も公共施設の老朽化による改修改築需要が増大していく見込みであるが、将来を見据えた計画的な起債により健全な状態を維持していく。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26458</xdr:rowOff>
    </xdr:from>
    <xdr:to>
      <xdr:col>81</xdr:col>
      <xdr:colOff>44450</xdr:colOff>
      <xdr:row>40</xdr:row>
      <xdr:rowOff>26458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8844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26458</xdr:rowOff>
    </xdr:from>
    <xdr:to>
      <xdr:col>77</xdr:col>
      <xdr:colOff>44450</xdr:colOff>
      <xdr:row>40</xdr:row>
      <xdr:rowOff>26458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8844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77258</xdr:rowOff>
    </xdr:from>
    <xdr:to>
      <xdr:col>72</xdr:col>
      <xdr:colOff>203200</xdr:colOff>
      <xdr:row>40</xdr:row>
      <xdr:rowOff>26458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76380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148167</xdr:rowOff>
    </xdr:from>
    <xdr:to>
      <xdr:col>68</xdr:col>
      <xdr:colOff>152400</xdr:colOff>
      <xdr:row>39</xdr:row>
      <xdr:rowOff>77258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663267"/>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147108</xdr:rowOff>
    </xdr:from>
    <xdr:to>
      <xdr:col>81</xdr:col>
      <xdr:colOff>95250</xdr:colOff>
      <xdr:row>40</xdr:row>
      <xdr:rowOff>77258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119185</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805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147108</xdr:rowOff>
    </xdr:from>
    <xdr:to>
      <xdr:col>77</xdr:col>
      <xdr:colOff>95250</xdr:colOff>
      <xdr:row>40</xdr:row>
      <xdr:rowOff>77258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62035</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92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147108</xdr:rowOff>
    </xdr:from>
    <xdr:to>
      <xdr:col>73</xdr:col>
      <xdr:colOff>44450</xdr:colOff>
      <xdr:row>40</xdr:row>
      <xdr:rowOff>77258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62035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92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26458</xdr:rowOff>
    </xdr:from>
    <xdr:to>
      <xdr:col>68</xdr:col>
      <xdr:colOff>203200</xdr:colOff>
      <xdr:row>39</xdr:row>
      <xdr:rowOff>128058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112835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79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37694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これまで、着実な公債償還による地方債残高の縮減や、決算剰余金の基金繰入等による財政調整基金の積立により、将来負担の軽減と充当可能財源の確保に努めてきた。</a:t>
          </a:r>
        </a:p>
        <a:p>
          <a:r>
            <a:rPr kumimoji="1" lang="ja-JP" altLang="en-US" sz="1300">
              <a:latin typeface="ＭＳ Ｐゴシック" panose="020B0600070205080204" pitchFamily="50" charset="-128"/>
              <a:ea typeface="ＭＳ Ｐゴシック" panose="020B0600070205080204" pitchFamily="50" charset="-128"/>
            </a:rPr>
            <a:t>　基金等の充当可能財源が地方債現在高等の将来負担額を上回っているため、将来負担比率は負の数値となり、前年度と同様「</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」となった。今後も持続可能な財政運営による財政健全化の維持・向上を目指す。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741,540
718,345
48.08
320,634,548
312,286,631
7,057,921
192,226,207
48,474,522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これは、退職手当の減により分子である人件費が</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の減となり、分母である歳入経常一般財源等が</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今後も、退職手当の隔年発生とともに、給与改定に伴う増が見込まれるが、人件費の抑制に努める。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133350</xdr:rowOff>
    </xdr:from>
    <xdr:to>
      <xdr:col>24</xdr:col>
      <xdr:colOff>25400</xdr:colOff>
      <xdr:row>37</xdr:row>
      <xdr:rowOff>107950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34100"/>
          <a:ext cx="8382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38</xdr:row>
      <xdr:rowOff>76200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51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76200</xdr:rowOff>
    </xdr:from>
    <xdr:to>
      <xdr:col>15</xdr:col>
      <xdr:colOff>98425</xdr:colOff>
      <xdr:row>39</xdr:row>
      <xdr:rowOff>82550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91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76200</xdr:rowOff>
    </xdr:from>
    <xdr:to>
      <xdr:col>11</xdr:col>
      <xdr:colOff>9525</xdr:colOff>
      <xdr:row>39</xdr:row>
      <xdr:rowOff>82550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91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82550</xdr:rowOff>
    </xdr:from>
    <xdr:to>
      <xdr:col>24</xdr:col>
      <xdr:colOff>76200</xdr:colOff>
      <xdr:row>36</xdr:row>
      <xdr:rowOff>12700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99077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25400</xdr:rowOff>
    </xdr:from>
    <xdr:to>
      <xdr:col>15</xdr:col>
      <xdr:colOff>149225</xdr:colOff>
      <xdr:row>38</xdr:row>
      <xdr:rowOff>127000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111777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31750</xdr:rowOff>
    </xdr:from>
    <xdr:to>
      <xdr:col>11</xdr:col>
      <xdr:colOff>60325</xdr:colOff>
      <xdr:row>39</xdr:row>
      <xdr:rowOff>133350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118127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25400</xdr:rowOff>
    </xdr:from>
    <xdr:to>
      <xdr:col>6</xdr:col>
      <xdr:colOff>171450</xdr:colOff>
      <xdr:row>38</xdr:row>
      <xdr:rowOff>127000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111777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これは、分子である物件費が物価上昇や民間委託の推進などにより</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増となり、分母である歳入経常一般財源等が</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増となったことによる。　</a:t>
          </a:r>
        </a:p>
        <a:p>
          <a:r>
            <a:rPr kumimoji="1" lang="ja-JP" altLang="en-US" sz="1300">
              <a:latin typeface="ＭＳ Ｐゴシック" panose="020B0600070205080204" pitchFamily="50" charset="-128"/>
              <a:ea typeface="ＭＳ Ｐゴシック" panose="020B0600070205080204" pitchFamily="50" charset="-128"/>
            </a:rPr>
            <a:t>　今後も、同様な傾向が続くと見込まれるが、経費の精査や適正な執行に努めていく。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80736</xdr:rowOff>
    </xdr:from>
    <xdr:to>
      <xdr:col>82</xdr:col>
      <xdr:colOff>107950</xdr:colOff>
      <xdr:row>14</xdr:row>
      <xdr:rowOff>50800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309586"/>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80736</xdr:rowOff>
    </xdr:from>
    <xdr:to>
      <xdr:col>78</xdr:col>
      <xdr:colOff>69850</xdr:colOff>
      <xdr:row>13</xdr:row>
      <xdr:rowOff>167821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3095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102507</xdr:rowOff>
    </xdr:from>
    <xdr:to>
      <xdr:col>73</xdr:col>
      <xdr:colOff>180975</xdr:colOff>
      <xdr:row>13</xdr:row>
      <xdr:rowOff>167821</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3313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102507</xdr:rowOff>
    </xdr:from>
    <xdr:to>
      <xdr:col>69</xdr:col>
      <xdr:colOff>92075</xdr:colOff>
      <xdr:row>13</xdr:row>
      <xdr:rowOff>102507</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31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0</xdr:rowOff>
    </xdr:from>
    <xdr:to>
      <xdr:col>82</xdr:col>
      <xdr:colOff>158750</xdr:colOff>
      <xdr:row>14</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16527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29936</xdr:rowOff>
    </xdr:from>
    <xdr:to>
      <xdr:col>78</xdr:col>
      <xdr:colOff>120650</xdr:colOff>
      <xdr:row>13</xdr:row>
      <xdr:rowOff>131536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141713</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027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117021</xdr:rowOff>
    </xdr:from>
    <xdr:to>
      <xdr:col>74</xdr:col>
      <xdr:colOff>31750</xdr:colOff>
      <xdr:row>14</xdr:row>
      <xdr:rowOff>47171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57348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51707</xdr:rowOff>
    </xdr:from>
    <xdr:to>
      <xdr:col>69</xdr:col>
      <xdr:colOff>142875</xdr:colOff>
      <xdr:row>13</xdr:row>
      <xdr:rowOff>153307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163484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4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51707</xdr:rowOff>
    </xdr:from>
    <xdr:to>
      <xdr:col>65</xdr:col>
      <xdr:colOff>53975</xdr:colOff>
      <xdr:row>13</xdr:row>
      <xdr:rowOff>153307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163484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4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これは、分子である扶助費が私立保育所運営費や障害者自立支援給付費の増などにより</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増となり、分母である歳入経常一般財源等が</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今後も社会保障関係経費の増加が見込まれるが、適正な執行に努めていく。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135165</xdr:rowOff>
    </xdr:from>
    <xdr:to>
      <xdr:col>24</xdr:col>
      <xdr:colOff>25400</xdr:colOff>
      <xdr:row>62</xdr:row>
      <xdr:rowOff>18143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593615"/>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135165</xdr:rowOff>
    </xdr:from>
    <xdr:to>
      <xdr:col>19</xdr:col>
      <xdr:colOff>187325</xdr:colOff>
      <xdr:row>61</xdr:row>
      <xdr:rowOff>146050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5936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146050</xdr:rowOff>
    </xdr:from>
    <xdr:to>
      <xdr:col>15</xdr:col>
      <xdr:colOff>98425</xdr:colOff>
      <xdr:row>62</xdr:row>
      <xdr:rowOff>18143</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6045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146050</xdr:rowOff>
    </xdr:from>
    <xdr:to>
      <xdr:col>11</xdr:col>
      <xdr:colOff>9525</xdr:colOff>
      <xdr:row>62</xdr:row>
      <xdr:rowOff>18143</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6045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138793</xdr:rowOff>
    </xdr:from>
    <xdr:to>
      <xdr:col>24</xdr:col>
      <xdr:colOff>76200</xdr:colOff>
      <xdr:row>62</xdr:row>
      <xdr:rowOff>68943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5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61</xdr:row>
      <xdr:rowOff>47370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50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84365</xdr:rowOff>
    </xdr:from>
    <xdr:to>
      <xdr:col>20</xdr:col>
      <xdr:colOff>38100</xdr:colOff>
      <xdr:row>62</xdr:row>
      <xdr:rowOff>14515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54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170742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629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95250</xdr:rowOff>
    </xdr:from>
    <xdr:to>
      <xdr:col>15</xdr:col>
      <xdr:colOff>149225</xdr:colOff>
      <xdr:row>62</xdr:row>
      <xdr:rowOff>25400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62</xdr:row>
      <xdr:rowOff>10177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138793</xdr:rowOff>
    </xdr:from>
    <xdr:to>
      <xdr:col>11</xdr:col>
      <xdr:colOff>60325</xdr:colOff>
      <xdr:row>62</xdr:row>
      <xdr:rowOff>68943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5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62</xdr:row>
      <xdr:rowOff>53720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68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95250</xdr:rowOff>
    </xdr:from>
    <xdr:to>
      <xdr:col>6</xdr:col>
      <xdr:colOff>171450</xdr:colOff>
      <xdr:row>62</xdr:row>
      <xdr:rowOff>25400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62</xdr:row>
      <xdr:rowOff>10177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これは、分子の多くを占める繰出金が介護会計繰出金、後期高齢者医療会計繰出金の増などにより前年度比</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増となった一方、分母である歳入経常一般財源等がこれを上回る</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今後は、高齢化の進展などにより繰出金が増加していくことが見込まれるが、介護予防や医療費の適正化等に取り組んでいく。</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107950</xdr:rowOff>
    </xdr:from>
    <xdr:to>
      <xdr:col>82</xdr:col>
      <xdr:colOff>107950</xdr:colOff>
      <xdr:row>60</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394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50800</xdr:rowOff>
    </xdr:from>
    <xdr:to>
      <xdr:col>78</xdr:col>
      <xdr:colOff>69850</xdr:colOff>
      <xdr:row>60</xdr:row>
      <xdr:rowOff>127000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337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50800</xdr:rowOff>
    </xdr:from>
    <xdr:to>
      <xdr:col>73</xdr:col>
      <xdr:colOff>180975</xdr:colOff>
      <xdr:row>61</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3378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146050</xdr:rowOff>
    </xdr:from>
    <xdr:to>
      <xdr:col>69</xdr:col>
      <xdr:colOff>92075</xdr:colOff>
      <xdr:row>61</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4330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57150</xdr:rowOff>
    </xdr:from>
    <xdr:to>
      <xdr:col>82</xdr:col>
      <xdr:colOff>158750</xdr:colOff>
      <xdr:row>60</xdr:row>
      <xdr:rowOff>158750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29227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76200</xdr:rowOff>
    </xdr:from>
    <xdr:to>
      <xdr:col>78</xdr:col>
      <xdr:colOff>120650</xdr:colOff>
      <xdr:row>61</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162577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0</xdr:rowOff>
    </xdr:from>
    <xdr:to>
      <xdr:col>74</xdr:col>
      <xdr:colOff>31750</xdr:colOff>
      <xdr:row>60</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38100</xdr:rowOff>
    </xdr:from>
    <xdr:to>
      <xdr:col>69</xdr:col>
      <xdr:colOff>142875</xdr:colOff>
      <xdr:row>61</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95250</xdr:rowOff>
    </xdr:from>
    <xdr:to>
      <xdr:col>65</xdr:col>
      <xdr:colOff>53975</xdr:colOff>
      <xdr:row>61</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10177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これは、分子である補助費等が新型コロナワクチン接種精算金の増などにより</a:t>
          </a:r>
          <a:r>
            <a:rPr kumimoji="1" lang="en-US" altLang="ja-JP" sz="1300">
              <a:latin typeface="ＭＳ Ｐゴシック" panose="020B0600070205080204" pitchFamily="50" charset="-128"/>
              <a:ea typeface="ＭＳ Ｐゴシック" panose="020B0600070205080204" pitchFamily="50" charset="-128"/>
            </a:rPr>
            <a:t>7.3%</a:t>
          </a:r>
          <a:r>
            <a:rPr kumimoji="1" lang="ja-JP" altLang="en-US" sz="1300">
              <a:latin typeface="ＭＳ Ｐゴシック" panose="020B0600070205080204" pitchFamily="50" charset="-128"/>
              <a:ea typeface="ＭＳ Ｐゴシック" panose="020B0600070205080204" pitchFamily="50" charset="-128"/>
            </a:rPr>
            <a:t>増となり、分母である歳入一般財源等が</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補助費については、点検・検証を実施していく中で、今後も適正な執行に努めていく。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127000</xdr:rowOff>
    </xdr:from>
    <xdr:to>
      <xdr:col>82</xdr:col>
      <xdr:colOff>107950</xdr:colOff>
      <xdr:row>33</xdr:row>
      <xdr:rowOff>155575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78485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127000</xdr:rowOff>
    </xdr:from>
    <xdr:to>
      <xdr:col>78</xdr:col>
      <xdr:colOff>69850</xdr:colOff>
      <xdr:row>34</xdr:row>
      <xdr:rowOff>41275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57848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41275</xdr:rowOff>
    </xdr:from>
    <xdr:to>
      <xdr:col>73</xdr:col>
      <xdr:colOff>180975</xdr:colOff>
      <xdr:row>34</xdr:row>
      <xdr:rowOff>98425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705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98425</xdr:rowOff>
    </xdr:from>
    <xdr:to>
      <xdr:col>69</xdr:col>
      <xdr:colOff>92075</xdr:colOff>
      <xdr:row>34</xdr:row>
      <xdr:rowOff>98425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75627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104775</xdr:rowOff>
    </xdr:from>
    <xdr:to>
      <xdr:col>82</xdr:col>
      <xdr:colOff>158750</xdr:colOff>
      <xdr:row>34</xdr:row>
      <xdr:rowOff>34925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76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121302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60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76200</xdr:rowOff>
    </xdr:from>
    <xdr:to>
      <xdr:col>78</xdr:col>
      <xdr:colOff>120650</xdr:colOff>
      <xdr:row>34</xdr:row>
      <xdr:rowOff>6350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73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16527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0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161925</xdr:rowOff>
    </xdr:from>
    <xdr:to>
      <xdr:col>74</xdr:col>
      <xdr:colOff>31750</xdr:colOff>
      <xdr:row>34</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102252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8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47625</xdr:rowOff>
    </xdr:from>
    <xdr:to>
      <xdr:col>69</xdr:col>
      <xdr:colOff>142875</xdr:colOff>
      <xdr:row>34</xdr:row>
      <xdr:rowOff>149225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159402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47625</xdr:rowOff>
    </xdr:from>
    <xdr:to>
      <xdr:col>65</xdr:col>
      <xdr:colOff>53975</xdr:colOff>
      <xdr:row>33</xdr:row>
      <xdr:rowOff>149225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70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159402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47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公債費に係る経常収支比率は、元利償還金が減少したことから、前年度比で△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今後は、公共施設の改修改築需要への対応など、比率の増加が見込まれる。金利動向を注視しながら、将来を見据えた計画的な起債により、健全な状態を維持していく。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88900</xdr:rowOff>
    </xdr:from>
    <xdr:to>
      <xdr:col>24</xdr:col>
      <xdr:colOff>25400</xdr:colOff>
      <xdr:row>79</xdr:row>
      <xdr:rowOff>69850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4620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69850</xdr:rowOff>
    </xdr:from>
    <xdr:to>
      <xdr:col>19</xdr:col>
      <xdr:colOff>187325</xdr:colOff>
      <xdr:row>82</xdr:row>
      <xdr:rowOff>12700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6144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165100</xdr:rowOff>
    </xdr:from>
    <xdr:to>
      <xdr:col>15</xdr:col>
      <xdr:colOff>98425</xdr:colOff>
      <xdr:row>82</xdr:row>
      <xdr:rowOff>12700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538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165100</xdr:rowOff>
    </xdr:from>
    <xdr:to>
      <xdr:col>11</xdr:col>
      <xdr:colOff>9525</xdr:colOff>
      <xdr:row>79</xdr:row>
      <xdr:rowOff>69850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53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38100</xdr:rowOff>
    </xdr:from>
    <xdr:to>
      <xdr:col>24</xdr:col>
      <xdr:colOff>76200</xdr:colOff>
      <xdr:row>78</xdr:row>
      <xdr:rowOff>139700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19050</xdr:rowOff>
    </xdr:from>
    <xdr:to>
      <xdr:col>20</xdr:col>
      <xdr:colOff>38100</xdr:colOff>
      <xdr:row>79</xdr:row>
      <xdr:rowOff>120650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105427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64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81</xdr:row>
      <xdr:rowOff>133350</xdr:rowOff>
    </xdr:from>
    <xdr:to>
      <xdr:col>15</xdr:col>
      <xdr:colOff>149225</xdr:colOff>
      <xdr:row>82</xdr:row>
      <xdr:rowOff>63500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402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82</xdr:row>
      <xdr:rowOff>48277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410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114300</xdr:rowOff>
    </xdr:from>
    <xdr:to>
      <xdr:col>11</xdr:col>
      <xdr:colOff>60325</xdr:colOff>
      <xdr:row>79</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29227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19050</xdr:rowOff>
    </xdr:from>
    <xdr:to>
      <xdr:col>6</xdr:col>
      <xdr:colOff>171450</xdr:colOff>
      <xdr:row>79</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105427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これは、分子が物件費の増、扶助費の増などにより、前年度比</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の増となったが、分母である歳入経常一般財源等がこれを上回る</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の増となったことによる。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今後も、物価上昇、民間委託の推進、社会保障関係経費の増加が見込まれるが、適正な執行管理に努めていく。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xdr:rowOff>
    </xdr:from>
    <xdr:to>
      <xdr:col>82</xdr:col>
      <xdr:colOff>107950</xdr:colOff>
      <xdr:row>79</xdr:row>
      <xdr:rowOff>37846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30836"/>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9923</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554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37846</xdr:rowOff>
    </xdr:from>
    <xdr:to>
      <xdr:col>82</xdr:col>
      <xdr:colOff>196850</xdr:colOff>
      <xdr:row>79</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582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101363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xdr:rowOff>
    </xdr:from>
    <xdr:to>
      <xdr:col>82</xdr:col>
      <xdr:colOff>196850</xdr:colOff>
      <xdr:row>73</xdr:row>
      <xdr:rowOff>14986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40132</xdr:rowOff>
    </xdr:from>
    <xdr:to>
      <xdr:col>82</xdr:col>
      <xdr:colOff>107950</xdr:colOff>
      <xdr:row>78</xdr:row>
      <xdr:rowOff>72137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413232"/>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72137</xdr:rowOff>
    </xdr:from>
    <xdr:to>
      <xdr:col>78</xdr:col>
      <xdr:colOff>69850</xdr:colOff>
      <xdr:row>78</xdr:row>
      <xdr:rowOff>159004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445237"/>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121683</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159004</xdr:rowOff>
    </xdr:from>
    <xdr:to>
      <xdr:col>73</xdr:col>
      <xdr:colOff>180975</xdr:colOff>
      <xdr:row>79</xdr:row>
      <xdr:rowOff>101854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5321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136144</xdr:rowOff>
    </xdr:from>
    <xdr:to>
      <xdr:col>69</xdr:col>
      <xdr:colOff>92075</xdr:colOff>
      <xdr:row>79</xdr:row>
      <xdr:rowOff>101854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5092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71628</xdr:rowOff>
    </xdr:from>
    <xdr:to>
      <xdr:col>69</xdr:col>
      <xdr:colOff>142875</xdr:colOff>
      <xdr:row>79</xdr:row>
      <xdr:rowOff>1778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11955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160782</xdr:rowOff>
    </xdr:from>
    <xdr:to>
      <xdr:col>82</xdr:col>
      <xdr:colOff>158750</xdr:colOff>
      <xdr:row>78</xdr:row>
      <xdr:rowOff>90932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132859</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21337</xdr:rowOff>
    </xdr:from>
    <xdr:to>
      <xdr:col>78</xdr:col>
      <xdr:colOff>120650</xdr:colOff>
      <xdr:row>78</xdr:row>
      <xdr:rowOff>122937</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107714</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80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108204</xdr:rowOff>
    </xdr:from>
    <xdr:to>
      <xdr:col>74</xdr:col>
      <xdr:colOff>31750</xdr:colOff>
      <xdr:row>79</xdr:row>
      <xdr:rowOff>38354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23131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51054</xdr:rowOff>
    </xdr:from>
    <xdr:to>
      <xdr:col>69</xdr:col>
      <xdr:colOff>142875</xdr:colOff>
      <xdr:row>79</xdr:row>
      <xdr:rowOff>152654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137431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85344</xdr:rowOff>
    </xdr:from>
    <xdr:to>
      <xdr:col>65</xdr:col>
      <xdr:colOff>53975</xdr:colOff>
      <xdr:row>79</xdr:row>
      <xdr:rowOff>15494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271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163467</xdr:rowOff>
    </xdr:from>
    <xdr:to>
      <xdr:col>29</xdr:col>
      <xdr:colOff>127000</xdr:colOff>
      <xdr:row>19</xdr:row>
      <xdr:rowOff>5657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297192"/>
          <a:ext cx="647700" cy="13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155608</xdr:rowOff>
    </xdr:from>
    <xdr:to>
      <xdr:col>26</xdr:col>
      <xdr:colOff>50800</xdr:colOff>
      <xdr:row>18</xdr:row>
      <xdr:rowOff>163467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289333"/>
          <a:ext cx="698500" cy="7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143851</xdr:rowOff>
    </xdr:from>
    <xdr:to>
      <xdr:col>22</xdr:col>
      <xdr:colOff>114300</xdr:colOff>
      <xdr:row>18</xdr:row>
      <xdr:rowOff>155608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77576"/>
          <a:ext cx="698500" cy="11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143851</xdr:rowOff>
    </xdr:from>
    <xdr:to>
      <xdr:col>18</xdr:col>
      <xdr:colOff>177800</xdr:colOff>
      <xdr:row>18</xdr:row>
      <xdr:rowOff>159842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77576"/>
          <a:ext cx="698500" cy="15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126307</xdr:rowOff>
    </xdr:from>
    <xdr:to>
      <xdr:col>29</xdr:col>
      <xdr:colOff>177800</xdr:colOff>
      <xdr:row>19</xdr:row>
      <xdr:rowOff>56457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60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34884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6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112667</xdr:rowOff>
    </xdr:from>
    <xdr:to>
      <xdr:col>26</xdr:col>
      <xdr:colOff>101600</xdr:colOff>
      <xdr:row>19</xdr:row>
      <xdr:rowOff>42817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46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27594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32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104808</xdr:rowOff>
    </xdr:from>
    <xdr:to>
      <xdr:col>22</xdr:col>
      <xdr:colOff>165100</xdr:colOff>
      <xdr:row>19</xdr:row>
      <xdr:rowOff>34958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38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19735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2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93051</xdr:rowOff>
    </xdr:from>
    <xdr:to>
      <xdr:col>19</xdr:col>
      <xdr:colOff>38100</xdr:colOff>
      <xdr:row>19</xdr:row>
      <xdr:rowOff>23201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2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7978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13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109042</xdr:rowOff>
    </xdr:from>
    <xdr:to>
      <xdr:col>15</xdr:col>
      <xdr:colOff>101600</xdr:colOff>
      <xdr:row>19</xdr:row>
      <xdr:rowOff>39192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42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23969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179304</xdr:rowOff>
    </xdr:from>
    <xdr:to>
      <xdr:col>29</xdr:col>
      <xdr:colOff>127000</xdr:colOff>
      <xdr:row>37</xdr:row>
      <xdr:rowOff>235493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04004"/>
          <a:ext cx="647700" cy="561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97054</xdr:rowOff>
    </xdr:from>
    <xdr:to>
      <xdr:col>26</xdr:col>
      <xdr:colOff>50800</xdr:colOff>
      <xdr:row>37</xdr:row>
      <xdr:rowOff>235493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21754"/>
          <a:ext cx="698500" cy="1384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97054</xdr:rowOff>
    </xdr:from>
    <xdr:to>
      <xdr:col>22</xdr:col>
      <xdr:colOff>114300</xdr:colOff>
      <xdr:row>37</xdr:row>
      <xdr:rowOff>144831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21754"/>
          <a:ext cx="698500" cy="47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144831</xdr:rowOff>
    </xdr:from>
    <xdr:to>
      <xdr:col>18</xdr:col>
      <xdr:colOff>177800</xdr:colOff>
      <xdr:row>37</xdr:row>
      <xdr:rowOff>224841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269531"/>
          <a:ext cx="698500" cy="80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128504</xdr:rowOff>
    </xdr:from>
    <xdr:to>
      <xdr:col>29</xdr:col>
      <xdr:colOff>177800</xdr:colOff>
      <xdr:row>37</xdr:row>
      <xdr:rowOff>230104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53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100581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25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184693</xdr:rowOff>
    </xdr:from>
    <xdr:to>
      <xdr:col>26</xdr:col>
      <xdr:colOff>101600</xdr:colOff>
      <xdr:row>37</xdr:row>
      <xdr:rowOff>286293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09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271070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9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46254</xdr:rowOff>
    </xdr:from>
    <xdr:to>
      <xdr:col>22</xdr:col>
      <xdr:colOff>165100</xdr:colOff>
      <xdr:row>37</xdr:row>
      <xdr:rowOff>147854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70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329481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94031</xdr:rowOff>
    </xdr:from>
    <xdr:to>
      <xdr:col>19</xdr:col>
      <xdr:colOff>38100</xdr:colOff>
      <xdr:row>37</xdr:row>
      <xdr:rowOff>195631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18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34358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8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174041</xdr:rowOff>
    </xdr:from>
    <xdr:to>
      <xdr:col>15</xdr:col>
      <xdr:colOff>101600</xdr:colOff>
      <xdr:row>37</xdr:row>
      <xdr:rowOff>275641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98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114368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67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741,540
718,345
48.08
320,634,548
312,286,631
7,057,921
192,226,207
48,474,522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119180</xdr:rowOff>
    </xdr:from>
    <xdr:to>
      <xdr:col>24</xdr:col>
      <xdr:colOff>63500</xdr:colOff>
      <xdr:row>37</xdr:row>
      <xdr:rowOff>170550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62830"/>
          <a:ext cx="838200" cy="5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119180</xdr:rowOff>
    </xdr:from>
    <xdr:to>
      <xdr:col>19</xdr:col>
      <xdr:colOff>177800</xdr:colOff>
      <xdr:row>37</xdr:row>
      <xdr:rowOff>121292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62830"/>
          <a:ext cx="889000" cy="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111571</xdr:rowOff>
    </xdr:from>
    <xdr:to>
      <xdr:col>15</xdr:col>
      <xdr:colOff>50800</xdr:colOff>
      <xdr:row>37</xdr:row>
      <xdr:rowOff>121292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55221"/>
          <a:ext cx="889000" cy="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111571</xdr:rowOff>
    </xdr:from>
    <xdr:to>
      <xdr:col>10</xdr:col>
      <xdr:colOff>114300</xdr:colOff>
      <xdr:row>37</xdr:row>
      <xdr:rowOff>137871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55221"/>
          <a:ext cx="889000" cy="2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119750</xdr:rowOff>
    </xdr:from>
    <xdr:to>
      <xdr:col>24</xdr:col>
      <xdr:colOff>114300</xdr:colOff>
      <xdr:row>38</xdr:row>
      <xdr:rowOff>49900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6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34677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78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68380</xdr:rowOff>
    </xdr:from>
    <xdr:to>
      <xdr:col>20</xdr:col>
      <xdr:colOff>38100</xdr:colOff>
      <xdr:row>37</xdr:row>
      <xdr:rowOff>169980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1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161107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70492</xdr:rowOff>
    </xdr:from>
    <xdr:to>
      <xdr:col>15</xdr:col>
      <xdr:colOff>101600</xdr:colOff>
      <xdr:row>38</xdr:row>
      <xdr:rowOff>642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163220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0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60771</xdr:rowOff>
    </xdr:from>
    <xdr:to>
      <xdr:col>10</xdr:col>
      <xdr:colOff>165100</xdr:colOff>
      <xdr:row>37</xdr:row>
      <xdr:rowOff>162371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0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153498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9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87071</xdr:rowOff>
    </xdr:from>
    <xdr:to>
      <xdr:col>6</xdr:col>
      <xdr:colOff>38100</xdr:colOff>
      <xdr:row>38</xdr:row>
      <xdr:rowOff>17221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8348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116195</xdr:rowOff>
    </xdr:from>
    <xdr:to>
      <xdr:col>24</xdr:col>
      <xdr:colOff>63500</xdr:colOff>
      <xdr:row>56</xdr:row>
      <xdr:rowOff>145671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17395"/>
          <a:ext cx="838200" cy="2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116195</xdr:rowOff>
    </xdr:from>
    <xdr:to>
      <xdr:col>19</xdr:col>
      <xdr:colOff>177800</xdr:colOff>
      <xdr:row>56</xdr:row>
      <xdr:rowOff>136550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17395"/>
          <a:ext cx="889000" cy="2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136550</xdr:rowOff>
    </xdr:from>
    <xdr:to>
      <xdr:col>15</xdr:col>
      <xdr:colOff>50800</xdr:colOff>
      <xdr:row>57</xdr:row>
      <xdr:rowOff>25908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37750"/>
          <a:ext cx="889000" cy="6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25908</xdr:rowOff>
    </xdr:from>
    <xdr:to>
      <xdr:col>10</xdr:col>
      <xdr:colOff>114300</xdr:colOff>
      <xdr:row>57</xdr:row>
      <xdr:rowOff>40680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98558"/>
          <a:ext cx="889000" cy="1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94871</xdr:rowOff>
    </xdr:from>
    <xdr:to>
      <xdr:col>24</xdr:col>
      <xdr:colOff>114300</xdr:colOff>
      <xdr:row>57</xdr:row>
      <xdr:rowOff>25021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9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9798</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10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65395</xdr:rowOff>
    </xdr:from>
    <xdr:to>
      <xdr:col>20</xdr:col>
      <xdr:colOff>38100</xdr:colOff>
      <xdr:row>56</xdr:row>
      <xdr:rowOff>166995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6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158122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5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85750</xdr:rowOff>
    </xdr:from>
    <xdr:to>
      <xdr:col>15</xdr:col>
      <xdr:colOff>101600</xdr:colOff>
      <xdr:row>57</xdr:row>
      <xdr:rowOff>15900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7027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146558</xdr:rowOff>
    </xdr:from>
    <xdr:to>
      <xdr:col>10</xdr:col>
      <xdr:colOff>165100</xdr:colOff>
      <xdr:row>57</xdr:row>
      <xdr:rowOff>76708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4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67835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4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161330</xdr:rowOff>
    </xdr:from>
    <xdr:to>
      <xdr:col>6</xdr:col>
      <xdr:colOff>38100</xdr:colOff>
      <xdr:row>57</xdr:row>
      <xdr:rowOff>91480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6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82607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5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77597</xdr:rowOff>
    </xdr:from>
    <xdr:to>
      <xdr:col>24</xdr:col>
      <xdr:colOff>63500</xdr:colOff>
      <xdr:row>77</xdr:row>
      <xdr:rowOff>82169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279247"/>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77597</xdr:rowOff>
    </xdr:from>
    <xdr:to>
      <xdr:col>19</xdr:col>
      <xdr:colOff>177800</xdr:colOff>
      <xdr:row>77</xdr:row>
      <xdr:rowOff>119126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79247"/>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79502</xdr:rowOff>
    </xdr:from>
    <xdr:to>
      <xdr:col>15</xdr:col>
      <xdr:colOff>50800</xdr:colOff>
      <xdr:row>77</xdr:row>
      <xdr:rowOff>119126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281152"/>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79502</xdr:rowOff>
    </xdr:from>
    <xdr:to>
      <xdr:col>10</xdr:col>
      <xdr:colOff>114300</xdr:colOff>
      <xdr:row>77</xdr:row>
      <xdr:rowOff>90551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281152"/>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31369</xdr:rowOff>
    </xdr:from>
    <xdr:to>
      <xdr:col>24</xdr:col>
      <xdr:colOff>114300</xdr:colOff>
      <xdr:row>77</xdr:row>
      <xdr:rowOff>132969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3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9796</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11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26797</xdr:rowOff>
    </xdr:from>
    <xdr:to>
      <xdr:col>20</xdr:col>
      <xdr:colOff>38100</xdr:colOff>
      <xdr:row>77</xdr:row>
      <xdr:rowOff>128397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2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144924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00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68326</xdr:rowOff>
    </xdr:from>
    <xdr:to>
      <xdr:col>15</xdr:col>
      <xdr:colOff>101600</xdr:colOff>
      <xdr:row>77</xdr:row>
      <xdr:rowOff>169926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6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161053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36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28702</xdr:rowOff>
    </xdr:from>
    <xdr:to>
      <xdr:col>10</xdr:col>
      <xdr:colOff>165100</xdr:colOff>
      <xdr:row>77</xdr:row>
      <xdr:rowOff>130302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3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146829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00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39751</xdr:rowOff>
    </xdr:from>
    <xdr:to>
      <xdr:col>6</xdr:col>
      <xdr:colOff>38100</xdr:colOff>
      <xdr:row>77</xdr:row>
      <xdr:rowOff>141351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132478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3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170562</xdr:rowOff>
    </xdr:from>
    <xdr:to>
      <xdr:col>24</xdr:col>
      <xdr:colOff>63500</xdr:colOff>
      <xdr:row>94</xdr:row>
      <xdr:rowOff>27983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943962"/>
          <a:ext cx="838200" cy="20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51026</xdr:rowOff>
    </xdr:from>
    <xdr:to>
      <xdr:col>19</xdr:col>
      <xdr:colOff>177800</xdr:colOff>
      <xdr:row>94</xdr:row>
      <xdr:rowOff>27983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995876"/>
          <a:ext cx="889000" cy="14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51026</xdr:rowOff>
    </xdr:from>
    <xdr:to>
      <xdr:col>15</xdr:col>
      <xdr:colOff>50800</xdr:colOff>
      <xdr:row>96</xdr:row>
      <xdr:rowOff>44236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995876"/>
          <a:ext cx="889000" cy="50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44236</xdr:rowOff>
    </xdr:from>
    <xdr:to>
      <xdr:col>10</xdr:col>
      <xdr:colOff>114300</xdr:colOff>
      <xdr:row>97</xdr:row>
      <xdr:rowOff>2129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03436"/>
          <a:ext cx="889000" cy="12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119762</xdr:rowOff>
    </xdr:from>
    <xdr:to>
      <xdr:col>24</xdr:col>
      <xdr:colOff>114300</xdr:colOff>
      <xdr:row>93</xdr:row>
      <xdr:rowOff>49912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893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142639</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744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148633</xdr:rowOff>
    </xdr:from>
    <xdr:to>
      <xdr:col>20</xdr:col>
      <xdr:colOff>38100</xdr:colOff>
      <xdr:row>94</xdr:row>
      <xdr:rowOff>78783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09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95310</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86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226</xdr:rowOff>
    </xdr:from>
    <xdr:to>
      <xdr:col>15</xdr:col>
      <xdr:colOff>101600</xdr:colOff>
      <xdr:row>93</xdr:row>
      <xdr:rowOff>101826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94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118353</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72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164886</xdr:rowOff>
    </xdr:from>
    <xdr:to>
      <xdr:col>10</xdr:col>
      <xdr:colOff>165100</xdr:colOff>
      <xdr:row>96</xdr:row>
      <xdr:rowOff>95036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5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111563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2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122779</xdr:rowOff>
    </xdr:from>
    <xdr:to>
      <xdr:col>6</xdr:col>
      <xdr:colOff>38100</xdr:colOff>
      <xdr:row>97</xdr:row>
      <xdr:rowOff>52929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8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69456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357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160122</xdr:rowOff>
    </xdr:from>
    <xdr:to>
      <xdr:col>55</xdr:col>
      <xdr:colOff>0</xdr:colOff>
      <xdr:row>37</xdr:row>
      <xdr:rowOff>12967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32322"/>
          <a:ext cx="838200" cy="2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12967</xdr:rowOff>
    </xdr:from>
    <xdr:to>
      <xdr:col>50</xdr:col>
      <xdr:colOff>114300</xdr:colOff>
      <xdr:row>37</xdr:row>
      <xdr:rowOff>51575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56617"/>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3531</xdr:rowOff>
    </xdr:from>
    <xdr:to>
      <xdr:col>45</xdr:col>
      <xdr:colOff>177800</xdr:colOff>
      <xdr:row>37</xdr:row>
      <xdr:rowOff>51575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147031"/>
          <a:ext cx="889000" cy="1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3531</xdr:rowOff>
    </xdr:from>
    <xdr:to>
      <xdr:col>41</xdr:col>
      <xdr:colOff>50800</xdr:colOff>
      <xdr:row>37</xdr:row>
      <xdr:rowOff>122022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147031"/>
          <a:ext cx="889000" cy="131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109322</xdr:rowOff>
    </xdr:from>
    <xdr:to>
      <xdr:col>55</xdr:col>
      <xdr:colOff>50800</xdr:colOff>
      <xdr:row>37</xdr:row>
      <xdr:rowOff>39472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281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32072</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0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133617</xdr:rowOff>
    </xdr:from>
    <xdr:to>
      <xdr:col>50</xdr:col>
      <xdr:colOff>165100</xdr:colOff>
      <xdr:row>37</xdr:row>
      <xdr:rowOff>63767</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0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54894</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39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775</xdr:rowOff>
    </xdr:from>
    <xdr:to>
      <xdr:col>46</xdr:col>
      <xdr:colOff>38100</xdr:colOff>
      <xdr:row>37</xdr:row>
      <xdr:rowOff>102375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4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93502</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3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124181</xdr:rowOff>
    </xdr:from>
    <xdr:to>
      <xdr:col>41</xdr:col>
      <xdr:colOff>101600</xdr:colOff>
      <xdr:row>30</xdr:row>
      <xdr:rowOff>54331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09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45458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18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71222</xdr:rowOff>
    </xdr:from>
    <xdr:to>
      <xdr:col>36</xdr:col>
      <xdr:colOff>165100</xdr:colOff>
      <xdr:row>38</xdr:row>
      <xdr:rowOff>1372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1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163948</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0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121705</xdr:rowOff>
    </xdr:from>
    <xdr:to>
      <xdr:col>55</xdr:col>
      <xdr:colOff>0</xdr:colOff>
      <xdr:row>57</xdr:row>
      <xdr:rowOff>148954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894355"/>
          <a:ext cx="838200" cy="2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138209</xdr:rowOff>
    </xdr:from>
    <xdr:to>
      <xdr:col>50</xdr:col>
      <xdr:colOff>114300</xdr:colOff>
      <xdr:row>57</xdr:row>
      <xdr:rowOff>148954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910859"/>
          <a:ext cx="8890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138209</xdr:rowOff>
    </xdr:from>
    <xdr:to>
      <xdr:col>45</xdr:col>
      <xdr:colOff>177800</xdr:colOff>
      <xdr:row>57</xdr:row>
      <xdr:rowOff>147742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910859"/>
          <a:ext cx="889000" cy="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143701</xdr:rowOff>
    </xdr:from>
    <xdr:to>
      <xdr:col>41</xdr:col>
      <xdr:colOff>50800</xdr:colOff>
      <xdr:row>57</xdr:row>
      <xdr:rowOff>147742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916351"/>
          <a:ext cx="889000" cy="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70905</xdr:rowOff>
    </xdr:from>
    <xdr:to>
      <xdr:col>55</xdr:col>
      <xdr:colOff>50800</xdr:colOff>
      <xdr:row>58</xdr:row>
      <xdr:rowOff>1055</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84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157282</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5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98154</xdr:rowOff>
    </xdr:from>
    <xdr:to>
      <xdr:col>50</xdr:col>
      <xdr:colOff>165100</xdr:colOff>
      <xdr:row>58</xdr:row>
      <xdr:rowOff>28304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7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19431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96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87409</xdr:rowOff>
    </xdr:from>
    <xdr:to>
      <xdr:col>46</xdr:col>
      <xdr:colOff>38100</xdr:colOff>
      <xdr:row>58</xdr:row>
      <xdr:rowOff>17559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6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8686</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95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96942</xdr:rowOff>
    </xdr:from>
    <xdr:to>
      <xdr:col>41</xdr:col>
      <xdr:colOff>101600</xdr:colOff>
      <xdr:row>58</xdr:row>
      <xdr:rowOff>27092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6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18219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6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92901</xdr:rowOff>
    </xdr:from>
    <xdr:to>
      <xdr:col>36</xdr:col>
      <xdr:colOff>165100</xdr:colOff>
      <xdr:row>58</xdr:row>
      <xdr:rowOff>23051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14178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95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147332</xdr:rowOff>
    </xdr:from>
    <xdr:to>
      <xdr:col>55</xdr:col>
      <xdr:colOff>0</xdr:colOff>
      <xdr:row>78</xdr:row>
      <xdr:rowOff>149873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520432"/>
          <a:ext cx="8382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149428</xdr:rowOff>
    </xdr:from>
    <xdr:to>
      <xdr:col>50</xdr:col>
      <xdr:colOff>114300</xdr:colOff>
      <xdr:row>78</xdr:row>
      <xdr:rowOff>149873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522528"/>
          <a:ext cx="889000" cy="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149428</xdr:rowOff>
    </xdr:from>
    <xdr:to>
      <xdr:col>45</xdr:col>
      <xdr:colOff>177800</xdr:colOff>
      <xdr:row>78</xdr:row>
      <xdr:rowOff>156502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522528"/>
          <a:ext cx="889000" cy="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130874</xdr:rowOff>
    </xdr:from>
    <xdr:to>
      <xdr:col>41</xdr:col>
      <xdr:colOff>50800</xdr:colOff>
      <xdr:row>78</xdr:row>
      <xdr:rowOff>156502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503974"/>
          <a:ext cx="889000" cy="25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96532</xdr:rowOff>
    </xdr:from>
    <xdr:to>
      <xdr:col>55</xdr:col>
      <xdr:colOff>50800</xdr:colOff>
      <xdr:row>79</xdr:row>
      <xdr:rowOff>26682</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6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11459</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8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99073</xdr:rowOff>
    </xdr:from>
    <xdr:to>
      <xdr:col>50</xdr:col>
      <xdr:colOff>165100</xdr:colOff>
      <xdr:row>79</xdr:row>
      <xdr:rowOff>29223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7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20350</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64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98628</xdr:rowOff>
    </xdr:from>
    <xdr:to>
      <xdr:col>46</xdr:col>
      <xdr:colOff>38100</xdr:colOff>
      <xdr:row>79</xdr:row>
      <xdr:rowOff>28778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7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19905</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6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105702</xdr:rowOff>
    </xdr:from>
    <xdr:to>
      <xdr:col>41</xdr:col>
      <xdr:colOff>101600</xdr:colOff>
      <xdr:row>79</xdr:row>
      <xdr:rowOff>35852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7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26979</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57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80074</xdr:rowOff>
    </xdr:from>
    <xdr:to>
      <xdr:col>36</xdr:col>
      <xdr:colOff>165100</xdr:colOff>
      <xdr:row>79</xdr:row>
      <xdr:rowOff>10224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5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1351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45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50295</xdr:rowOff>
    </xdr:from>
    <xdr:to>
      <xdr:col>55</xdr:col>
      <xdr:colOff>0</xdr:colOff>
      <xdr:row>98</xdr:row>
      <xdr:rowOff>108641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852395"/>
          <a:ext cx="838200" cy="5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83632</xdr:rowOff>
    </xdr:from>
    <xdr:to>
      <xdr:col>50</xdr:col>
      <xdr:colOff>114300</xdr:colOff>
      <xdr:row>98</xdr:row>
      <xdr:rowOff>108641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85732"/>
          <a:ext cx="889000" cy="2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55057</xdr:rowOff>
    </xdr:from>
    <xdr:to>
      <xdr:col>45</xdr:col>
      <xdr:colOff>177800</xdr:colOff>
      <xdr:row>98</xdr:row>
      <xdr:rowOff>83632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57157"/>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55057</xdr:rowOff>
    </xdr:from>
    <xdr:to>
      <xdr:col>41</xdr:col>
      <xdr:colOff>50800</xdr:colOff>
      <xdr:row>98</xdr:row>
      <xdr:rowOff>58738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857157"/>
          <a:ext cx="889000" cy="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170945</xdr:rowOff>
    </xdr:from>
    <xdr:to>
      <xdr:col>55</xdr:col>
      <xdr:colOff>50800</xdr:colOff>
      <xdr:row>98</xdr:row>
      <xdr:rowOff>101095</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0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85872</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1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57841</xdr:rowOff>
    </xdr:from>
    <xdr:to>
      <xdr:col>50</xdr:col>
      <xdr:colOff>165100</xdr:colOff>
      <xdr:row>98</xdr:row>
      <xdr:rowOff>159441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5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150568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5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32832</xdr:rowOff>
    </xdr:from>
    <xdr:to>
      <xdr:col>46</xdr:col>
      <xdr:colOff>38100</xdr:colOff>
      <xdr:row>98</xdr:row>
      <xdr:rowOff>134432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3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125559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2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4257</xdr:rowOff>
    </xdr:from>
    <xdr:to>
      <xdr:col>41</xdr:col>
      <xdr:colOff>101600</xdr:colOff>
      <xdr:row>98</xdr:row>
      <xdr:rowOff>105857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80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96984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89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7938</xdr:rowOff>
    </xdr:from>
    <xdr:to>
      <xdr:col>36</xdr:col>
      <xdr:colOff>165100</xdr:colOff>
      <xdr:row>98</xdr:row>
      <xdr:rowOff>109538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1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100665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90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145278</xdr:rowOff>
    </xdr:from>
    <xdr:to>
      <xdr:col>85</xdr:col>
      <xdr:colOff>127000</xdr:colOff>
      <xdr:row>77</xdr:row>
      <xdr:rowOff>10770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5481300" y="13175478"/>
          <a:ext cx="838200" cy="3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29835</xdr:rowOff>
    </xdr:from>
    <xdr:to>
      <xdr:col>81</xdr:col>
      <xdr:colOff>50800</xdr:colOff>
      <xdr:row>76</xdr:row>
      <xdr:rowOff>145278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060035"/>
          <a:ext cx="889000" cy="11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29835</xdr:rowOff>
    </xdr:from>
    <xdr:to>
      <xdr:col>76</xdr:col>
      <xdr:colOff>114300</xdr:colOff>
      <xdr:row>77</xdr:row>
      <xdr:rowOff>23937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060035"/>
          <a:ext cx="889000" cy="16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346</xdr:rowOff>
    </xdr:from>
    <xdr:to>
      <xdr:col>71</xdr:col>
      <xdr:colOff>177800</xdr:colOff>
      <xdr:row>77</xdr:row>
      <xdr:rowOff>23937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201996"/>
          <a:ext cx="889000" cy="2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131420</xdr:rowOff>
    </xdr:from>
    <xdr:to>
      <xdr:col>85</xdr:col>
      <xdr:colOff>177800</xdr:colOff>
      <xdr:row>77</xdr:row>
      <xdr:rowOff>61570</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1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154297</xdr:rowOff>
    </xdr:from>
    <xdr:ext cx="469744"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01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94478</xdr:rowOff>
    </xdr:from>
    <xdr:to>
      <xdr:col>81</xdr:col>
      <xdr:colOff>101600</xdr:colOff>
      <xdr:row>77</xdr:row>
      <xdr:rowOff>24628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12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41155</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46428" y="1289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150485</xdr:rowOff>
    </xdr:from>
    <xdr:to>
      <xdr:col>76</xdr:col>
      <xdr:colOff>165100</xdr:colOff>
      <xdr:row>76</xdr:row>
      <xdr:rowOff>80635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00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97162</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57428" y="12784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144587</xdr:rowOff>
    </xdr:from>
    <xdr:to>
      <xdr:col>72</xdr:col>
      <xdr:colOff>38100</xdr:colOff>
      <xdr:row>77</xdr:row>
      <xdr:rowOff>74737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17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91264</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2950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120996</xdr:rowOff>
    </xdr:from>
    <xdr:to>
      <xdr:col>67</xdr:col>
      <xdr:colOff>101600</xdr:colOff>
      <xdr:row>77</xdr:row>
      <xdr:rowOff>51146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15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42273</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324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24867</xdr:rowOff>
    </xdr:from>
    <xdr:to>
      <xdr:col>85</xdr:col>
      <xdr:colOff>127000</xdr:colOff>
      <xdr:row>99</xdr:row>
      <xdr:rowOff>25836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998417"/>
          <a:ext cx="8382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24867</xdr:rowOff>
    </xdr:from>
    <xdr:to>
      <xdr:col>81</xdr:col>
      <xdr:colOff>50800</xdr:colOff>
      <xdr:row>99</xdr:row>
      <xdr:rowOff>79470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998417"/>
          <a:ext cx="889000" cy="54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79470</xdr:rowOff>
    </xdr:from>
    <xdr:to>
      <xdr:col>76</xdr:col>
      <xdr:colOff>114300</xdr:colOff>
      <xdr:row>99</xdr:row>
      <xdr:rowOff>91880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7053020"/>
          <a:ext cx="8890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26020</xdr:rowOff>
    </xdr:from>
    <xdr:to>
      <xdr:col>71</xdr:col>
      <xdr:colOff>177800</xdr:colOff>
      <xdr:row>99</xdr:row>
      <xdr:rowOff>91880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999570"/>
          <a:ext cx="889000" cy="6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146486</xdr:rowOff>
    </xdr:from>
    <xdr:to>
      <xdr:col>85</xdr:col>
      <xdr:colOff>177800</xdr:colOff>
      <xdr:row>99</xdr:row>
      <xdr:rowOff>76636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94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61413</xdr:rowOff>
    </xdr:from>
    <xdr:ext cx="469744"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86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145517</xdr:rowOff>
    </xdr:from>
    <xdr:to>
      <xdr:col>81</xdr:col>
      <xdr:colOff>101600</xdr:colOff>
      <xdr:row>99</xdr:row>
      <xdr:rowOff>75667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94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66794</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46428" y="17040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28670</xdr:rowOff>
    </xdr:from>
    <xdr:to>
      <xdr:col>76</xdr:col>
      <xdr:colOff>165100</xdr:colOff>
      <xdr:row>99</xdr:row>
      <xdr:rowOff>130270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700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121397</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57428" y="1709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41080</xdr:rowOff>
    </xdr:from>
    <xdr:to>
      <xdr:col>72</xdr:col>
      <xdr:colOff>38100</xdr:colOff>
      <xdr:row>99</xdr:row>
      <xdr:rowOff>142680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701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133807</xdr:rowOff>
    </xdr:from>
    <xdr:ext cx="378565"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4017" y="171073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146670</xdr:rowOff>
    </xdr:from>
    <xdr:to>
      <xdr:col>67</xdr:col>
      <xdr:colOff>101600</xdr:colOff>
      <xdr:row>99</xdr:row>
      <xdr:rowOff>76820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94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67947</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704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116187</xdr:rowOff>
    </xdr:from>
    <xdr:to>
      <xdr:col>116</xdr:col>
      <xdr:colOff>63500</xdr:colOff>
      <xdr:row>56</xdr:row>
      <xdr:rowOff>133604</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9717387"/>
          <a:ext cx="8382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133730</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06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116187</xdr:rowOff>
    </xdr:from>
    <xdr:to>
      <xdr:col>111</xdr:col>
      <xdr:colOff>177800</xdr:colOff>
      <xdr:row>56</xdr:row>
      <xdr:rowOff>161798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9717387"/>
          <a:ext cx="889000" cy="4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161798</xdr:rowOff>
    </xdr:from>
    <xdr:to>
      <xdr:col>107</xdr:col>
      <xdr:colOff>50800</xdr:colOff>
      <xdr:row>57</xdr:row>
      <xdr:rowOff>137740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9762998"/>
          <a:ext cx="889000" cy="14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76906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137740</xdr:rowOff>
    </xdr:from>
    <xdr:to>
      <xdr:col>102</xdr:col>
      <xdr:colOff>114300</xdr:colOff>
      <xdr:row>58</xdr:row>
      <xdr:rowOff>45430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9910390"/>
          <a:ext cx="889000" cy="7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59598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82804</xdr:rowOff>
    </xdr:from>
    <xdr:to>
      <xdr:col>116</xdr:col>
      <xdr:colOff>114300</xdr:colOff>
      <xdr:row>57</xdr:row>
      <xdr:rowOff>12954</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968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105681</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535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65387</xdr:rowOff>
    </xdr:from>
    <xdr:to>
      <xdr:col>112</xdr:col>
      <xdr:colOff>38100</xdr:colOff>
      <xdr:row>56</xdr:row>
      <xdr:rowOff>166987</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96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12064</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441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110998</xdr:rowOff>
    </xdr:from>
    <xdr:to>
      <xdr:col>107</xdr:col>
      <xdr:colOff>101600</xdr:colOff>
      <xdr:row>57</xdr:row>
      <xdr:rowOff>41148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971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57675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487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86940</xdr:rowOff>
    </xdr:from>
    <xdr:to>
      <xdr:col>102</xdr:col>
      <xdr:colOff>165100</xdr:colOff>
      <xdr:row>58</xdr:row>
      <xdr:rowOff>17090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985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33617</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63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166080</xdr:rowOff>
    </xdr:from>
    <xdr:to>
      <xdr:col>98</xdr:col>
      <xdr:colOff>38100</xdr:colOff>
      <xdr:row>58</xdr:row>
      <xdr:rowOff>96230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993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87357</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1003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113091</xdr:rowOff>
    </xdr:from>
    <xdr:to>
      <xdr:col>116</xdr:col>
      <xdr:colOff>63500</xdr:colOff>
      <xdr:row>76</xdr:row>
      <xdr:rowOff>84562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2971841"/>
          <a:ext cx="838200" cy="14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113091</xdr:rowOff>
    </xdr:from>
    <xdr:to>
      <xdr:col>111</xdr:col>
      <xdr:colOff>177800</xdr:colOff>
      <xdr:row>77</xdr:row>
      <xdr:rowOff>82093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2971841"/>
          <a:ext cx="889000" cy="31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82093</xdr:rowOff>
    </xdr:from>
    <xdr:to>
      <xdr:col>107</xdr:col>
      <xdr:colOff>50800</xdr:colOff>
      <xdr:row>78</xdr:row>
      <xdr:rowOff>142351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283743"/>
          <a:ext cx="889000" cy="23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101478</xdr:rowOff>
    </xdr:from>
    <xdr:to>
      <xdr:col>102</xdr:col>
      <xdr:colOff>114300</xdr:colOff>
      <xdr:row>78</xdr:row>
      <xdr:rowOff>142351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474578"/>
          <a:ext cx="889000" cy="4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104340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6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33762</xdr:rowOff>
    </xdr:from>
    <xdr:to>
      <xdr:col>116</xdr:col>
      <xdr:colOff>114300</xdr:colOff>
      <xdr:row>76</xdr:row>
      <xdr:rowOff>135362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063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12189</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042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62291</xdr:rowOff>
    </xdr:from>
    <xdr:to>
      <xdr:col>112</xdr:col>
      <xdr:colOff>38100</xdr:colOff>
      <xdr:row>75</xdr:row>
      <xdr:rowOff>163891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921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8968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69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31293</xdr:rowOff>
    </xdr:from>
    <xdr:to>
      <xdr:col>107</xdr:col>
      <xdr:colOff>101600</xdr:colOff>
      <xdr:row>77</xdr:row>
      <xdr:rowOff>132893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23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149420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008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91551</xdr:rowOff>
    </xdr:from>
    <xdr:to>
      <xdr:col>102</xdr:col>
      <xdr:colOff>165100</xdr:colOff>
      <xdr:row>79</xdr:row>
      <xdr:rowOff>21701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46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12828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557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50678</xdr:rowOff>
    </xdr:from>
    <xdr:to>
      <xdr:col>98</xdr:col>
      <xdr:colOff>38100</xdr:colOff>
      <xdr:row>78</xdr:row>
      <xdr:rowOff>152278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423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143405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人件費は、給与改定に伴う増があった一方、定年年齢の段階的引き上げによる退職手当の隔年発生が起こらない年度であり、全体として減少したが、今後もこの傾向が続き、隔年で増減すると見込まれる。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は、物価上昇と民間委託の推進等による増があった一方、新型コロナワクチン接種業務委託料や接種会場設営業務委託料の減などが上回り、全体として減少したが、今後は物価上昇や民間委託の推進により、増加傾向が見込まれる。</a:t>
          </a:r>
        </a:p>
        <a:p>
          <a:r>
            <a:rPr kumimoji="1" lang="ja-JP" altLang="en-US" sz="1300">
              <a:latin typeface="ＭＳ Ｐゴシック" panose="020B0600070205080204" pitchFamily="50" charset="-128"/>
              <a:ea typeface="ＭＳ Ｐゴシック" panose="020B0600070205080204" pitchFamily="50" charset="-128"/>
            </a:rPr>
            <a:t>扶助費は、私立保育所の定員拡大や障害者自立支援給費の受給者数の増に加え、学童クラブの待機児童対策など子育て施策の充実により、増加傾向であり、今後もこの傾向が続くことが見込まれる。</a:t>
          </a:r>
        </a:p>
        <a:p>
          <a:r>
            <a:rPr kumimoji="1" lang="ja-JP" altLang="en-US" sz="1300">
              <a:latin typeface="ＭＳ Ｐゴシック" panose="020B0600070205080204" pitchFamily="50" charset="-128"/>
              <a:ea typeface="ＭＳ Ｐゴシック" panose="020B0600070205080204" pitchFamily="50" charset="-128"/>
            </a:rPr>
            <a:t>普通建設事業費は、事業進捗により年度間の変化が大きいが、学校などの公共施設の老朽化による改修改築需要の増大により増加し、高い水準で推移することが見込まれる。</a:t>
          </a:r>
        </a:p>
        <a:p>
          <a:r>
            <a:rPr kumimoji="1" lang="ja-JP" altLang="en-US" sz="1300">
              <a:latin typeface="ＭＳ Ｐゴシック" panose="020B0600070205080204" pitchFamily="50" charset="-128"/>
              <a:ea typeface="ＭＳ Ｐゴシック" panose="020B0600070205080204" pitchFamily="50" charset="-128"/>
            </a:rPr>
            <a:t>繰出金は、高齢化の進展や医療費の増加による介護保険会計、後期高齢者医療会計への繰出金が増加傾向にあり、今後もこの傾向が続く見込みである。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741,540
718,345
48.08
320,634,548
312,286,631
7,057,921
192,226,207
48,474,522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129413</xdr:rowOff>
    </xdr:from>
    <xdr:to>
      <xdr:col>24</xdr:col>
      <xdr:colOff>63500</xdr:colOff>
      <xdr:row>37</xdr:row>
      <xdr:rowOff>131890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73063"/>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131890</xdr:rowOff>
    </xdr:from>
    <xdr:to>
      <xdr:col>19</xdr:col>
      <xdr:colOff>177800</xdr:colOff>
      <xdr:row>37</xdr:row>
      <xdr:rowOff>139128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75540"/>
          <a:ext cx="8890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131890</xdr:rowOff>
    </xdr:from>
    <xdr:to>
      <xdr:col>15</xdr:col>
      <xdr:colOff>50800</xdr:colOff>
      <xdr:row>37</xdr:row>
      <xdr:rowOff>139128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75540"/>
          <a:ext cx="8890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127698</xdr:rowOff>
    </xdr:from>
    <xdr:to>
      <xdr:col>10</xdr:col>
      <xdr:colOff>114300</xdr:colOff>
      <xdr:row>37</xdr:row>
      <xdr:rowOff>131890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71348"/>
          <a:ext cx="88900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78613</xdr:rowOff>
    </xdr:from>
    <xdr:to>
      <xdr:col>24</xdr:col>
      <xdr:colOff>114300</xdr:colOff>
      <xdr:row>38</xdr:row>
      <xdr:rowOff>8763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2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164990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3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81090</xdr:rowOff>
    </xdr:from>
    <xdr:to>
      <xdr:col>20</xdr:col>
      <xdr:colOff>38100</xdr:colOff>
      <xdr:row>38</xdr:row>
      <xdr:rowOff>11240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2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2367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88328</xdr:rowOff>
    </xdr:from>
    <xdr:to>
      <xdr:col>15</xdr:col>
      <xdr:colOff>101600</xdr:colOff>
      <xdr:row>38</xdr:row>
      <xdr:rowOff>18478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3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9606</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2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81090</xdr:rowOff>
    </xdr:from>
    <xdr:to>
      <xdr:col>10</xdr:col>
      <xdr:colOff>165100</xdr:colOff>
      <xdr:row>38</xdr:row>
      <xdr:rowOff>11240</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2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2367</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76898</xdr:rowOff>
    </xdr:from>
    <xdr:to>
      <xdr:col>6</xdr:col>
      <xdr:colOff>38100</xdr:colOff>
      <xdr:row>38</xdr:row>
      <xdr:rowOff>7048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169625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10323</xdr:rowOff>
    </xdr:from>
    <xdr:to>
      <xdr:col>24</xdr:col>
      <xdr:colOff>63500</xdr:colOff>
      <xdr:row>59</xdr:row>
      <xdr:rowOff>47139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125873"/>
          <a:ext cx="838200" cy="3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10323</xdr:rowOff>
    </xdr:from>
    <xdr:to>
      <xdr:col>19</xdr:col>
      <xdr:colOff>177800</xdr:colOff>
      <xdr:row>59</xdr:row>
      <xdr:rowOff>83051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10125873"/>
          <a:ext cx="889000" cy="7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56838</xdr:rowOff>
    </xdr:from>
    <xdr:to>
      <xdr:col>15</xdr:col>
      <xdr:colOff>50800</xdr:colOff>
      <xdr:row>59</xdr:row>
      <xdr:rowOff>83051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143688"/>
          <a:ext cx="889000" cy="105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56838</xdr:rowOff>
    </xdr:from>
    <xdr:to>
      <xdr:col>10</xdr:col>
      <xdr:colOff>114300</xdr:colOff>
      <xdr:row>59</xdr:row>
      <xdr:rowOff>63664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143688"/>
          <a:ext cx="889000" cy="1035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167789</xdr:rowOff>
    </xdr:from>
    <xdr:to>
      <xdr:col>24</xdr:col>
      <xdr:colOff>114300</xdr:colOff>
      <xdr:row>59</xdr:row>
      <xdr:rowOff>97939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11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82716</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100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130973</xdr:rowOff>
    </xdr:from>
    <xdr:to>
      <xdr:col>20</xdr:col>
      <xdr:colOff>38100</xdr:colOff>
      <xdr:row>59</xdr:row>
      <xdr:rowOff>61123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52250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6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32251</xdr:rowOff>
    </xdr:from>
    <xdr:to>
      <xdr:col>15</xdr:col>
      <xdr:colOff>101600</xdr:colOff>
      <xdr:row>59</xdr:row>
      <xdr:rowOff>133851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14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124978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24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6038</xdr:rowOff>
    </xdr:from>
    <xdr:to>
      <xdr:col>10</xdr:col>
      <xdr:colOff>165100</xdr:colOff>
      <xdr:row>53</xdr:row>
      <xdr:rowOff>107638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09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98765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185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12864</xdr:rowOff>
    </xdr:from>
    <xdr:to>
      <xdr:col>6</xdr:col>
      <xdr:colOff>38100</xdr:colOff>
      <xdr:row>59</xdr:row>
      <xdr:rowOff>114464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12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105591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2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42377</xdr:rowOff>
    </xdr:from>
    <xdr:to>
      <xdr:col>24</xdr:col>
      <xdr:colOff>63500</xdr:colOff>
      <xdr:row>77</xdr:row>
      <xdr:rowOff>90742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44027"/>
          <a:ext cx="838200" cy="4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70008</xdr:rowOff>
    </xdr:from>
    <xdr:to>
      <xdr:col>19</xdr:col>
      <xdr:colOff>177800</xdr:colOff>
      <xdr:row>77</xdr:row>
      <xdr:rowOff>90742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271658"/>
          <a:ext cx="889000" cy="20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70008</xdr:rowOff>
    </xdr:from>
    <xdr:to>
      <xdr:col>15</xdr:col>
      <xdr:colOff>50800</xdr:colOff>
      <xdr:row>78</xdr:row>
      <xdr:rowOff>98330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71658"/>
          <a:ext cx="889000" cy="19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98330</xdr:rowOff>
    </xdr:from>
    <xdr:to>
      <xdr:col>10</xdr:col>
      <xdr:colOff>114300</xdr:colOff>
      <xdr:row>78</xdr:row>
      <xdr:rowOff>155466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471430"/>
          <a:ext cx="889000" cy="57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163027</xdr:rowOff>
    </xdr:from>
    <xdr:to>
      <xdr:col>24</xdr:col>
      <xdr:colOff>114300</xdr:colOff>
      <xdr:row>77</xdr:row>
      <xdr:rowOff>93177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9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141454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71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39942</xdr:rowOff>
    </xdr:from>
    <xdr:to>
      <xdr:col>20</xdr:col>
      <xdr:colOff>38100</xdr:colOff>
      <xdr:row>77</xdr:row>
      <xdr:rowOff>141542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4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158069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0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19208</xdr:rowOff>
    </xdr:from>
    <xdr:to>
      <xdr:col>15</xdr:col>
      <xdr:colOff>101600</xdr:colOff>
      <xdr:row>77</xdr:row>
      <xdr:rowOff>120808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137335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96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47530</xdr:rowOff>
    </xdr:from>
    <xdr:to>
      <xdr:col>10</xdr:col>
      <xdr:colOff>165100</xdr:colOff>
      <xdr:row>78</xdr:row>
      <xdr:rowOff>149130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2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140257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13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104666</xdr:rowOff>
    </xdr:from>
    <xdr:to>
      <xdr:col>6</xdr:col>
      <xdr:colOff>38100</xdr:colOff>
      <xdr:row>79</xdr:row>
      <xdr:rowOff>34816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7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25943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70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6632</xdr:rowOff>
    </xdr:from>
    <xdr:to>
      <xdr:col>24</xdr:col>
      <xdr:colOff>63500</xdr:colOff>
      <xdr:row>96</xdr:row>
      <xdr:rowOff>151771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94382"/>
          <a:ext cx="838200" cy="31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6632</xdr:rowOff>
    </xdr:from>
    <xdr:to>
      <xdr:col>19</xdr:col>
      <xdr:colOff>177800</xdr:colOff>
      <xdr:row>95</xdr:row>
      <xdr:rowOff>54501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294382"/>
          <a:ext cx="889000" cy="4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54501</xdr:rowOff>
    </xdr:from>
    <xdr:to>
      <xdr:col>15</xdr:col>
      <xdr:colOff>50800</xdr:colOff>
      <xdr:row>97</xdr:row>
      <xdr:rowOff>82984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342251"/>
          <a:ext cx="889000" cy="371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82984</xdr:rowOff>
    </xdr:from>
    <xdr:to>
      <xdr:col>10</xdr:col>
      <xdr:colOff>114300</xdr:colOff>
      <xdr:row>97</xdr:row>
      <xdr:rowOff>150399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13634"/>
          <a:ext cx="889000" cy="6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100971</xdr:rowOff>
    </xdr:from>
    <xdr:to>
      <xdr:col>24</xdr:col>
      <xdr:colOff>114300</xdr:colOff>
      <xdr:row>97</xdr:row>
      <xdr:rowOff>31121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6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15898</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7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127282</xdr:rowOff>
    </xdr:from>
    <xdr:to>
      <xdr:col>20</xdr:col>
      <xdr:colOff>38100</xdr:colOff>
      <xdr:row>95</xdr:row>
      <xdr:rowOff>57432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73959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01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3701</xdr:rowOff>
    </xdr:from>
    <xdr:to>
      <xdr:col>15</xdr:col>
      <xdr:colOff>101600</xdr:colOff>
      <xdr:row>95</xdr:row>
      <xdr:rowOff>105301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9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96428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38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32184</xdr:rowOff>
    </xdr:from>
    <xdr:to>
      <xdr:col>10</xdr:col>
      <xdr:colOff>165100</xdr:colOff>
      <xdr:row>97</xdr:row>
      <xdr:rowOff>133784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6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124911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5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99599</xdr:rowOff>
    </xdr:from>
    <xdr:to>
      <xdr:col>6</xdr:col>
      <xdr:colOff>38100</xdr:colOff>
      <xdr:row>98</xdr:row>
      <xdr:rowOff>29749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3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20876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22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47346</xdr:rowOff>
    </xdr:from>
    <xdr:to>
      <xdr:col>55</xdr:col>
      <xdr:colOff>0</xdr:colOff>
      <xdr:row>35</xdr:row>
      <xdr:rowOff>160274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048096"/>
          <a:ext cx="838200" cy="11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160274</xdr:rowOff>
    </xdr:from>
    <xdr:to>
      <xdr:col>50</xdr:col>
      <xdr:colOff>114300</xdr:colOff>
      <xdr:row>36</xdr:row>
      <xdr:rowOff>60604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161024"/>
          <a:ext cx="889000" cy="7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60604</xdr:rowOff>
    </xdr:from>
    <xdr:to>
      <xdr:col>45</xdr:col>
      <xdr:colOff>177800</xdr:colOff>
      <xdr:row>36</xdr:row>
      <xdr:rowOff>118669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232804"/>
          <a:ext cx="8890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62433</xdr:rowOff>
    </xdr:from>
    <xdr:to>
      <xdr:col>41</xdr:col>
      <xdr:colOff>50800</xdr:colOff>
      <xdr:row>36</xdr:row>
      <xdr:rowOff>118669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234633"/>
          <a:ext cx="8890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167996</xdr:rowOff>
    </xdr:from>
    <xdr:to>
      <xdr:col>55</xdr:col>
      <xdr:colOff>50800</xdr:colOff>
      <xdr:row>35</xdr:row>
      <xdr:rowOff>98146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599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19423</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58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109474</xdr:rowOff>
    </xdr:from>
    <xdr:to>
      <xdr:col>50</xdr:col>
      <xdr:colOff>165100</xdr:colOff>
      <xdr:row>36</xdr:row>
      <xdr:rowOff>39624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11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56151</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588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9804</xdr:rowOff>
    </xdr:from>
    <xdr:to>
      <xdr:col>46</xdr:col>
      <xdr:colOff>38100</xdr:colOff>
      <xdr:row>36</xdr:row>
      <xdr:rowOff>111404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18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127931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5957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67869</xdr:rowOff>
    </xdr:from>
    <xdr:to>
      <xdr:col>41</xdr:col>
      <xdr:colOff>101600</xdr:colOff>
      <xdr:row>36</xdr:row>
      <xdr:rowOff>169469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24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14546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015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11633</xdr:rowOff>
    </xdr:from>
    <xdr:to>
      <xdr:col>36</xdr:col>
      <xdr:colOff>165100</xdr:colOff>
      <xdr:row>36</xdr:row>
      <xdr:rowOff>113233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18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129760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5959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45059</xdr:rowOff>
    </xdr:from>
    <xdr:to>
      <xdr:col>55</xdr:col>
      <xdr:colOff>0</xdr:colOff>
      <xdr:row>56</xdr:row>
      <xdr:rowOff>134671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8960459"/>
          <a:ext cx="838200" cy="77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106189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878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52832</xdr:rowOff>
    </xdr:from>
    <xdr:to>
      <xdr:col>50</xdr:col>
      <xdr:colOff>114300</xdr:colOff>
      <xdr:row>56</xdr:row>
      <xdr:rowOff>134671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9311132"/>
          <a:ext cx="889000" cy="42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3776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94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36373</xdr:rowOff>
    </xdr:from>
    <xdr:to>
      <xdr:col>45</xdr:col>
      <xdr:colOff>177800</xdr:colOff>
      <xdr:row>54</xdr:row>
      <xdr:rowOff>52832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294673"/>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72813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36373</xdr:rowOff>
    </xdr:from>
    <xdr:to>
      <xdr:col>41</xdr:col>
      <xdr:colOff>50800</xdr:colOff>
      <xdr:row>54</xdr:row>
      <xdr:rowOff>130556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9294673"/>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70070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84243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165709</xdr:rowOff>
    </xdr:from>
    <xdr:to>
      <xdr:col>55</xdr:col>
      <xdr:colOff>50800</xdr:colOff>
      <xdr:row>52</xdr:row>
      <xdr:rowOff>95859</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890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118736</xdr:rowOff>
    </xdr:from>
    <xdr:ext cx="469744"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886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83871</xdr:rowOff>
    </xdr:from>
    <xdr:to>
      <xdr:col>50</xdr:col>
      <xdr:colOff>165100</xdr:colOff>
      <xdr:row>57</xdr:row>
      <xdr:rowOff>14021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68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55</xdr:row>
      <xdr:rowOff>30548</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9460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2032</xdr:rowOff>
    </xdr:from>
    <xdr:to>
      <xdr:col>46</xdr:col>
      <xdr:colOff>38100</xdr:colOff>
      <xdr:row>54</xdr:row>
      <xdr:rowOff>103632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26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52</xdr:row>
      <xdr:rowOff>120159</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9035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157023</xdr:rowOff>
    </xdr:from>
    <xdr:to>
      <xdr:col>41</xdr:col>
      <xdr:colOff>101600</xdr:colOff>
      <xdr:row>54</xdr:row>
      <xdr:rowOff>87173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24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52</xdr:row>
      <xdr:rowOff>103700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9019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79756</xdr:rowOff>
    </xdr:from>
    <xdr:to>
      <xdr:col>36</xdr:col>
      <xdr:colOff>165100</xdr:colOff>
      <xdr:row>55</xdr:row>
      <xdr:rowOff>9906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33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53</xdr:row>
      <xdr:rowOff>26433</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911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88813</xdr:rowOff>
    </xdr:from>
    <xdr:to>
      <xdr:col>55</xdr:col>
      <xdr:colOff>0</xdr:colOff>
      <xdr:row>77</xdr:row>
      <xdr:rowOff>108610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290463"/>
          <a:ext cx="838200" cy="1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108610</xdr:rowOff>
    </xdr:from>
    <xdr:to>
      <xdr:col>50</xdr:col>
      <xdr:colOff>114300</xdr:colOff>
      <xdr:row>77</xdr:row>
      <xdr:rowOff>150535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310260"/>
          <a:ext cx="889000" cy="4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94848</xdr:rowOff>
    </xdr:from>
    <xdr:to>
      <xdr:col>45</xdr:col>
      <xdr:colOff>177800</xdr:colOff>
      <xdr:row>77</xdr:row>
      <xdr:rowOff>150535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296498"/>
          <a:ext cx="889000" cy="5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94848</xdr:rowOff>
    </xdr:from>
    <xdr:to>
      <xdr:col>41</xdr:col>
      <xdr:colOff>50800</xdr:colOff>
      <xdr:row>77</xdr:row>
      <xdr:rowOff>122234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296498"/>
          <a:ext cx="889000" cy="2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38013</xdr:rowOff>
    </xdr:from>
    <xdr:to>
      <xdr:col>55</xdr:col>
      <xdr:colOff>50800</xdr:colOff>
      <xdr:row>77</xdr:row>
      <xdr:rowOff>139613</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23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124390</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154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57810</xdr:rowOff>
    </xdr:from>
    <xdr:to>
      <xdr:col>50</xdr:col>
      <xdr:colOff>165100</xdr:colOff>
      <xdr:row>77</xdr:row>
      <xdr:rowOff>159410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25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150537</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35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99735</xdr:rowOff>
    </xdr:from>
    <xdr:to>
      <xdr:col>46</xdr:col>
      <xdr:colOff>38100</xdr:colOff>
      <xdr:row>78</xdr:row>
      <xdr:rowOff>29885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3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21012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39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44048</xdr:rowOff>
    </xdr:from>
    <xdr:to>
      <xdr:col>41</xdr:col>
      <xdr:colOff>101600</xdr:colOff>
      <xdr:row>77</xdr:row>
      <xdr:rowOff>145648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4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136775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33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71434</xdr:rowOff>
    </xdr:from>
    <xdr:to>
      <xdr:col>36</xdr:col>
      <xdr:colOff>165100</xdr:colOff>
      <xdr:row>78</xdr:row>
      <xdr:rowOff>1584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27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164161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36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171213</xdr:rowOff>
    </xdr:from>
    <xdr:to>
      <xdr:col>55</xdr:col>
      <xdr:colOff>0</xdr:colOff>
      <xdr:row>97</xdr:row>
      <xdr:rowOff>35796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630413"/>
          <a:ext cx="838200" cy="3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35796</xdr:rowOff>
    </xdr:from>
    <xdr:to>
      <xdr:col>50</xdr:col>
      <xdr:colOff>114300</xdr:colOff>
      <xdr:row>97</xdr:row>
      <xdr:rowOff>53958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666446"/>
          <a:ext cx="889000" cy="1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53958</xdr:rowOff>
    </xdr:from>
    <xdr:to>
      <xdr:col>45</xdr:col>
      <xdr:colOff>177800</xdr:colOff>
      <xdr:row>97</xdr:row>
      <xdr:rowOff>55307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684608"/>
          <a:ext cx="889000" cy="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52860</xdr:rowOff>
    </xdr:from>
    <xdr:to>
      <xdr:col>41</xdr:col>
      <xdr:colOff>50800</xdr:colOff>
      <xdr:row>97</xdr:row>
      <xdr:rowOff>55307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683510"/>
          <a:ext cx="889000" cy="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120413</xdr:rowOff>
    </xdr:from>
    <xdr:to>
      <xdr:col>55</xdr:col>
      <xdr:colOff>50800</xdr:colOff>
      <xdr:row>97</xdr:row>
      <xdr:rowOff>50563</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7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38250</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49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156446</xdr:rowOff>
    </xdr:from>
    <xdr:to>
      <xdr:col>50</xdr:col>
      <xdr:colOff>165100</xdr:colOff>
      <xdr:row>97</xdr:row>
      <xdr:rowOff>86596</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61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77723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708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3158</xdr:rowOff>
    </xdr:from>
    <xdr:to>
      <xdr:col>46</xdr:col>
      <xdr:colOff>38100</xdr:colOff>
      <xdr:row>97</xdr:row>
      <xdr:rowOff>104758</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63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95885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726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4507</xdr:rowOff>
    </xdr:from>
    <xdr:to>
      <xdr:col>41</xdr:col>
      <xdr:colOff>101600</xdr:colOff>
      <xdr:row>97</xdr:row>
      <xdr:rowOff>106107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63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97234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72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2060</xdr:rowOff>
    </xdr:from>
    <xdr:to>
      <xdr:col>36</xdr:col>
      <xdr:colOff>165100</xdr:colOff>
      <xdr:row>97</xdr:row>
      <xdr:rowOff>103660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63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94787</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72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75418</xdr:rowOff>
    </xdr:from>
    <xdr:to>
      <xdr:col>85</xdr:col>
      <xdr:colOff>127000</xdr:colOff>
      <xdr:row>38</xdr:row>
      <xdr:rowOff>85705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590518"/>
          <a:ext cx="8382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85705</xdr:rowOff>
    </xdr:from>
    <xdr:to>
      <xdr:col>81</xdr:col>
      <xdr:colOff>50800</xdr:colOff>
      <xdr:row>38</xdr:row>
      <xdr:rowOff>87579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600805"/>
          <a:ext cx="8890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67828</xdr:rowOff>
    </xdr:from>
    <xdr:to>
      <xdr:col>76</xdr:col>
      <xdr:colOff>114300</xdr:colOff>
      <xdr:row>38</xdr:row>
      <xdr:rowOff>87579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582928"/>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49129</xdr:rowOff>
    </xdr:from>
    <xdr:to>
      <xdr:col>71</xdr:col>
      <xdr:colOff>177800</xdr:colOff>
      <xdr:row>38</xdr:row>
      <xdr:rowOff>67828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564229"/>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24618</xdr:rowOff>
    </xdr:from>
    <xdr:to>
      <xdr:col>85</xdr:col>
      <xdr:colOff>177800</xdr:colOff>
      <xdr:row>38</xdr:row>
      <xdr:rowOff>126218</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53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110994</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5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34905</xdr:rowOff>
    </xdr:from>
    <xdr:to>
      <xdr:col>81</xdr:col>
      <xdr:colOff>101600</xdr:colOff>
      <xdr:row>38</xdr:row>
      <xdr:rowOff>136505</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55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127632</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64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36779</xdr:rowOff>
    </xdr:from>
    <xdr:to>
      <xdr:col>76</xdr:col>
      <xdr:colOff>165100</xdr:colOff>
      <xdr:row>38</xdr:row>
      <xdr:rowOff>138379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129506</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64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17028</xdr:rowOff>
    </xdr:from>
    <xdr:to>
      <xdr:col>72</xdr:col>
      <xdr:colOff>38100</xdr:colOff>
      <xdr:row>38</xdr:row>
      <xdr:rowOff>118628</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53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109755</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62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169779</xdr:rowOff>
    </xdr:from>
    <xdr:to>
      <xdr:col>67</xdr:col>
      <xdr:colOff>101600</xdr:colOff>
      <xdr:row>38</xdr:row>
      <xdr:rowOff>99929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51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91056</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606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63480</xdr:rowOff>
    </xdr:from>
    <xdr:to>
      <xdr:col>85</xdr:col>
      <xdr:colOff>127000</xdr:colOff>
      <xdr:row>57</xdr:row>
      <xdr:rowOff>88988</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836130"/>
          <a:ext cx="838200" cy="2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83323</xdr:rowOff>
    </xdr:from>
    <xdr:to>
      <xdr:col>81</xdr:col>
      <xdr:colOff>50800</xdr:colOff>
      <xdr:row>57</xdr:row>
      <xdr:rowOff>88988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4592300" y="9855973"/>
          <a:ext cx="889000" cy="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77567</xdr:rowOff>
    </xdr:from>
    <xdr:to>
      <xdr:col>76</xdr:col>
      <xdr:colOff>114300</xdr:colOff>
      <xdr:row>57</xdr:row>
      <xdr:rowOff>83323</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3703300" y="9850217"/>
          <a:ext cx="889000" cy="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77567</xdr:rowOff>
    </xdr:from>
    <xdr:to>
      <xdr:col>71</xdr:col>
      <xdr:colOff>177800</xdr:colOff>
      <xdr:row>57</xdr:row>
      <xdr:rowOff>92302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2814300" y="9850217"/>
          <a:ext cx="889000" cy="1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12680</xdr:rowOff>
    </xdr:from>
    <xdr:to>
      <xdr:col>85</xdr:col>
      <xdr:colOff>177800</xdr:colOff>
      <xdr:row>57</xdr:row>
      <xdr:rowOff>114280</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99057</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700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38188</xdr:rowOff>
    </xdr:from>
    <xdr:to>
      <xdr:col>81</xdr:col>
      <xdr:colOff>101600</xdr:colOff>
      <xdr:row>57</xdr:row>
      <xdr:rowOff>139788</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81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130915</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90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32523</xdr:rowOff>
    </xdr:from>
    <xdr:to>
      <xdr:col>76</xdr:col>
      <xdr:colOff>165100</xdr:colOff>
      <xdr:row>57</xdr:row>
      <xdr:rowOff>134123</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80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125250</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9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26767</xdr:rowOff>
    </xdr:from>
    <xdr:to>
      <xdr:col>72</xdr:col>
      <xdr:colOff>38100</xdr:colOff>
      <xdr:row>57</xdr:row>
      <xdr:rowOff>128367</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9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119494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9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41502</xdr:rowOff>
    </xdr:from>
    <xdr:to>
      <xdr:col>67</xdr:col>
      <xdr:colOff>101600</xdr:colOff>
      <xdr:row>57</xdr:row>
      <xdr:rowOff>143102</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81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134229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90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144546</xdr:rowOff>
    </xdr:from>
    <xdr:to>
      <xdr:col>85</xdr:col>
      <xdr:colOff>127000</xdr:colOff>
      <xdr:row>97</xdr:row>
      <xdr:rowOff>10678</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5481300" y="16603746"/>
          <a:ext cx="838200" cy="3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29835</xdr:rowOff>
    </xdr:from>
    <xdr:to>
      <xdr:col>81</xdr:col>
      <xdr:colOff>50800</xdr:colOff>
      <xdr:row>96</xdr:row>
      <xdr:rowOff>144546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489035"/>
          <a:ext cx="889000" cy="11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29835</xdr:rowOff>
    </xdr:from>
    <xdr:to>
      <xdr:col>76</xdr:col>
      <xdr:colOff>114300</xdr:colOff>
      <xdr:row>97</xdr:row>
      <xdr:rowOff>23343</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3703300" y="16489035"/>
          <a:ext cx="889000" cy="16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171383</xdr:rowOff>
    </xdr:from>
    <xdr:to>
      <xdr:col>71</xdr:col>
      <xdr:colOff>177800</xdr:colOff>
      <xdr:row>97</xdr:row>
      <xdr:rowOff>23343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630583"/>
          <a:ext cx="889000" cy="2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131328</xdr:rowOff>
    </xdr:from>
    <xdr:to>
      <xdr:col>85</xdr:col>
      <xdr:colOff>177800</xdr:colOff>
      <xdr:row>97</xdr:row>
      <xdr:rowOff>61478</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59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154205</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441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93746</xdr:rowOff>
    </xdr:from>
    <xdr:to>
      <xdr:col>81</xdr:col>
      <xdr:colOff>101600</xdr:colOff>
      <xdr:row>97</xdr:row>
      <xdr:rowOff>23896</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55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40423</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328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150485</xdr:rowOff>
    </xdr:from>
    <xdr:to>
      <xdr:col>76</xdr:col>
      <xdr:colOff>165100</xdr:colOff>
      <xdr:row>96</xdr:row>
      <xdr:rowOff>80635</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43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97162</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21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143993</xdr:rowOff>
    </xdr:from>
    <xdr:to>
      <xdr:col>72</xdr:col>
      <xdr:colOff>38100</xdr:colOff>
      <xdr:row>97</xdr:row>
      <xdr:rowOff>74143</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60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90670</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378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120583</xdr:rowOff>
    </xdr:from>
    <xdr:to>
      <xdr:col>67</xdr:col>
      <xdr:colOff>101600</xdr:colOff>
      <xdr:row>97</xdr:row>
      <xdr:rowOff>50733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57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41860</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67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民生費は、電力・ガス・食料品等価格高騰緊急支援給付金の増や私立保育所運営経費の増により、増加となったが、学童クラブの待機児童対策など子育て施策の充実を続けており、今後も増加が見込まれる。</a:t>
          </a:r>
        </a:p>
        <a:p>
          <a:r>
            <a:rPr kumimoji="1" lang="ja-JP" altLang="en-US" sz="1300">
              <a:latin typeface="ＭＳ Ｐゴシック" panose="020B0600070205080204" pitchFamily="50" charset="-128"/>
              <a:ea typeface="ＭＳ Ｐゴシック" panose="020B0600070205080204" pitchFamily="50" charset="-128"/>
            </a:rPr>
            <a:t>衛生費は、病院整備費補助金の減や新型コロナワクチン関連経費の減により、減少となった。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農林水産業費は、区民農園用地費の増や全国都市農業フェスティバル経費の増により、増加となった。</a:t>
          </a:r>
        </a:p>
        <a:p>
          <a:r>
            <a:rPr kumimoji="1" lang="ja-JP" altLang="en-US" sz="1300">
              <a:latin typeface="ＭＳ Ｐゴシック" panose="020B0600070205080204" pitchFamily="50" charset="-128"/>
              <a:ea typeface="ＭＳ Ｐゴシック" panose="020B0600070205080204" pitchFamily="50" charset="-128"/>
            </a:rPr>
            <a:t>土木費は、道路や公園整備など、事業進捗により年度間に変動があり、今回は再開発事業事業費補助金等の増により、増加となった。</a:t>
          </a:r>
        </a:p>
        <a:p>
          <a:r>
            <a:rPr kumimoji="1" lang="ja-JP" altLang="en-US" sz="1300">
              <a:latin typeface="ＭＳ Ｐゴシック" panose="020B0600070205080204" pitchFamily="50" charset="-128"/>
              <a:ea typeface="ＭＳ Ｐゴシック" panose="020B0600070205080204" pitchFamily="50" charset="-128"/>
            </a:rPr>
            <a:t>教育費は、学校給食多子世帯負担軽減補助金の増や学校改築等の改修改築経費の事業進捗等により、増加となったが、老朽化した校舎の改修改築や学校情報化の推進等により、今後も高い水準で推移するものと見込まれる。</a:t>
          </a:r>
        </a:p>
        <a:p>
          <a:r>
            <a:rPr kumimoji="1" lang="ja-JP" altLang="en-US" sz="1300">
              <a:latin typeface="ＭＳ Ｐゴシック" panose="020B0600070205080204" pitchFamily="50" charset="-128"/>
              <a:ea typeface="ＭＳ Ｐゴシック" panose="020B0600070205080204" pitchFamily="50" charset="-128"/>
            </a:rPr>
            <a:t>公債費は、満期一括償還額の減により、減少となった。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財政調整基金残高比率は、分子となる基金残高が、特別区財政調整交付金や特別区税等の歳入一般財源の増を活用し、積み増しを行ったことにより</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増となったが、分子となる標準財政規模が</a:t>
          </a:r>
          <a:r>
            <a:rPr kumimoji="1" lang="en-US" altLang="ja-JP" sz="1400">
              <a:latin typeface="ＭＳ ゴシック" pitchFamily="49" charset="-128"/>
              <a:ea typeface="ＭＳ ゴシック" pitchFamily="49" charset="-128"/>
            </a:rPr>
            <a:t>5.9%</a:t>
          </a:r>
          <a:r>
            <a:rPr kumimoji="1" lang="ja-JP" altLang="en-US" sz="1400">
              <a:latin typeface="ＭＳ ゴシック" pitchFamily="49" charset="-128"/>
              <a:ea typeface="ＭＳ ゴシック" pitchFamily="49" charset="-128"/>
            </a:rPr>
            <a:t>増となったため、△</a:t>
          </a:r>
          <a:r>
            <a:rPr kumimoji="1" lang="en-US" altLang="ja-JP" sz="1400">
              <a:latin typeface="ＭＳ ゴシック" pitchFamily="49" charset="-128"/>
              <a:ea typeface="ＭＳ ゴシック" pitchFamily="49" charset="-128"/>
            </a:rPr>
            <a:t>0.50</a:t>
          </a:r>
          <a:r>
            <a:rPr kumimoji="1" lang="ja-JP" altLang="en-US" sz="1400">
              <a:latin typeface="ＭＳ ゴシック" pitchFamily="49" charset="-128"/>
              <a:ea typeface="ＭＳ ゴシック" pitchFamily="49" charset="-128"/>
            </a:rPr>
            <a:t>ポイントの減となった。</a:t>
          </a:r>
        </a:p>
        <a:p>
          <a:r>
            <a:rPr kumimoji="1" lang="ja-JP" altLang="en-US" sz="1400">
              <a:latin typeface="ＭＳ ゴシック" pitchFamily="49" charset="-128"/>
              <a:ea typeface="ＭＳ ゴシック" pitchFamily="49" charset="-128"/>
            </a:rPr>
            <a:t>　実質単年度収支比率は、実質収支が</a:t>
          </a:r>
          <a:r>
            <a:rPr kumimoji="1" lang="en-US" altLang="ja-JP" sz="1400">
              <a:latin typeface="ＭＳ ゴシック" pitchFamily="49" charset="-128"/>
              <a:ea typeface="ＭＳ ゴシック" pitchFamily="49" charset="-128"/>
            </a:rPr>
            <a:t>25.8%</a:t>
          </a:r>
          <a:r>
            <a:rPr kumimoji="1" lang="ja-JP" altLang="en-US" sz="1400">
              <a:latin typeface="ＭＳ ゴシック" pitchFamily="49" charset="-128"/>
              <a:ea typeface="ＭＳ ゴシック" pitchFamily="49" charset="-128"/>
            </a:rPr>
            <a:t>減少したため、△</a:t>
          </a:r>
          <a:r>
            <a:rPr kumimoji="1" lang="en-US" altLang="ja-JP" sz="1400">
              <a:latin typeface="ＭＳ ゴシック" pitchFamily="49" charset="-128"/>
              <a:ea typeface="ＭＳ ゴシック" pitchFamily="49" charset="-128"/>
            </a:rPr>
            <a:t>0.68</a:t>
          </a:r>
          <a:r>
            <a:rPr kumimoji="1" lang="ja-JP" altLang="en-US" sz="1400">
              <a:latin typeface="ＭＳ ゴシック" pitchFamily="49" charset="-128"/>
              <a:ea typeface="ＭＳ ゴシック" pitchFamily="49" charset="-128"/>
            </a:rPr>
            <a:t>ポイントの減となった。</a:t>
          </a:r>
        </a:p>
        <a:p>
          <a:r>
            <a:rPr kumimoji="1" lang="ja-JP" altLang="en-US" sz="1400">
              <a:latin typeface="ＭＳ ゴシック" pitchFamily="49" charset="-128"/>
              <a:ea typeface="ＭＳ ゴシック" pitchFamily="49" charset="-128"/>
            </a:rPr>
            <a:t>　実質収支比率は、前年度から</a:t>
          </a:r>
          <a:r>
            <a:rPr kumimoji="1" lang="en-US" altLang="ja-JP" sz="1400">
              <a:latin typeface="ＭＳ ゴシック" pitchFamily="49" charset="-128"/>
              <a:ea typeface="ＭＳ ゴシック" pitchFamily="49" charset="-128"/>
            </a:rPr>
            <a:t>1.57</a:t>
          </a:r>
          <a:r>
            <a:rPr kumimoji="1" lang="ja-JP" altLang="en-US" sz="1400">
              <a:latin typeface="ＭＳ ゴシック" pitchFamily="49" charset="-128"/>
              <a:ea typeface="ＭＳ ゴシック" pitchFamily="49" charset="-128"/>
            </a:rPr>
            <a:t>ポイント減となった。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各会計の実質収支額はすべて黒字である。</a:t>
          </a:r>
        </a:p>
        <a:p>
          <a:r>
            <a:rPr kumimoji="1" lang="ja-JP" altLang="en-US" sz="1400">
              <a:latin typeface="ＭＳ ゴシック" pitchFamily="49" charset="-128"/>
              <a:ea typeface="ＭＳ ゴシック" pitchFamily="49" charset="-128"/>
            </a:rPr>
            <a:t>今後も堅実な財政運営に取り組むとともに、適正比率の維持に努める。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320634548</v>
      </c>
      <c r="BO4" s="384"/>
      <c r="BP4" s="384"/>
      <c r="BQ4" s="384"/>
      <c r="BR4" s="384"/>
      <c r="BS4" s="384"/>
      <c r="BT4" s="384"/>
      <c r="BU4" s="385"/>
      <c r="BV4" s="383">
        <v>318828220</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3.7</v>
      </c>
      <c r="CU4" s="390"/>
      <c r="CV4" s="390"/>
      <c r="CW4" s="390"/>
      <c r="CX4" s="390"/>
      <c r="CY4" s="390"/>
      <c r="CZ4" s="390"/>
      <c r="DA4" s="391"/>
      <c r="DB4" s="389">
        <v>5.2</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312286631</v>
      </c>
      <c r="BO5" s="421"/>
      <c r="BP5" s="421"/>
      <c r="BQ5" s="421"/>
      <c r="BR5" s="421"/>
      <c r="BS5" s="421"/>
      <c r="BT5" s="421"/>
      <c r="BU5" s="422"/>
      <c r="BV5" s="420">
        <v>309119117</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80.599999999999994</v>
      </c>
      <c r="CU5" s="418"/>
      <c r="CV5" s="418"/>
      <c r="CW5" s="418"/>
      <c r="CX5" s="418"/>
      <c r="CY5" s="418"/>
      <c r="CZ5" s="418"/>
      <c r="DA5" s="419"/>
      <c r="DB5" s="417">
        <v>81.7</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8347917</v>
      </c>
      <c r="BO6" s="421"/>
      <c r="BP6" s="421"/>
      <c r="BQ6" s="421"/>
      <c r="BR6" s="421"/>
      <c r="BS6" s="421"/>
      <c r="BT6" s="421"/>
      <c r="BU6" s="422"/>
      <c r="BV6" s="420">
        <v>9709103</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80.599999999999994</v>
      </c>
      <c r="CU6" s="458"/>
      <c r="CV6" s="458"/>
      <c r="CW6" s="458"/>
      <c r="CX6" s="458"/>
      <c r="CY6" s="458"/>
      <c r="CZ6" s="458"/>
      <c r="DA6" s="459"/>
      <c r="DB6" s="457">
        <v>81.7</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1289996</v>
      </c>
      <c r="BO7" s="421"/>
      <c r="BP7" s="421"/>
      <c r="BQ7" s="421"/>
      <c r="BR7" s="421"/>
      <c r="BS7" s="421"/>
      <c r="BT7" s="421"/>
      <c r="BU7" s="422"/>
      <c r="BV7" s="420">
        <v>199297</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192226207</v>
      </c>
      <c r="CU7" s="421"/>
      <c r="CV7" s="421"/>
      <c r="CW7" s="421"/>
      <c r="CX7" s="421"/>
      <c r="CY7" s="421"/>
      <c r="CZ7" s="421"/>
      <c r="DA7" s="422"/>
      <c r="DB7" s="420">
        <v>181575635</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7057921</v>
      </c>
      <c r="BO8" s="421"/>
      <c r="BP8" s="421"/>
      <c r="BQ8" s="421"/>
      <c r="BR8" s="421"/>
      <c r="BS8" s="421"/>
      <c r="BT8" s="421"/>
      <c r="BU8" s="422"/>
      <c r="BV8" s="420">
        <v>9509806</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0.46</v>
      </c>
      <c r="CU8" s="461"/>
      <c r="CV8" s="461"/>
      <c r="CW8" s="461"/>
      <c r="CX8" s="461"/>
      <c r="CY8" s="461"/>
      <c r="CZ8" s="461"/>
      <c r="DA8" s="462"/>
      <c r="DB8" s="460">
        <v>0.47</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752608</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-2451885</v>
      </c>
      <c r="BO9" s="421"/>
      <c r="BP9" s="421"/>
      <c r="BQ9" s="421"/>
      <c r="BR9" s="421"/>
      <c r="BS9" s="421"/>
      <c r="BT9" s="421"/>
      <c r="BU9" s="422"/>
      <c r="BV9" s="420">
        <v>-718188</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2.2000000000000002</v>
      </c>
      <c r="CU9" s="418"/>
      <c r="CV9" s="418"/>
      <c r="CW9" s="418"/>
      <c r="CX9" s="418"/>
      <c r="CY9" s="418"/>
      <c r="CZ9" s="418"/>
      <c r="DA9" s="419"/>
      <c r="DB9" s="417">
        <v>2.6</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721722</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38460</v>
      </c>
      <c r="BO10" s="421"/>
      <c r="BP10" s="421"/>
      <c r="BQ10" s="421"/>
      <c r="BR10" s="421"/>
      <c r="BS10" s="421"/>
      <c r="BT10" s="421"/>
      <c r="BU10" s="422"/>
      <c r="BV10" s="420">
        <v>37328</v>
      </c>
      <c r="BW10" s="421"/>
      <c r="BX10" s="421"/>
      <c r="BY10" s="421"/>
      <c r="BZ10" s="421"/>
      <c r="CA10" s="421"/>
      <c r="CB10" s="421"/>
      <c r="CC10" s="422"/>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741540</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3000000</v>
      </c>
      <c r="BO12" s="421"/>
      <c r="BP12" s="421"/>
      <c r="BQ12" s="421"/>
      <c r="BR12" s="421"/>
      <c r="BS12" s="421"/>
      <c r="BT12" s="421"/>
      <c r="BU12" s="422"/>
      <c r="BV12" s="420">
        <v>3200000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130</v>
      </c>
      <c r="N13" s="512"/>
      <c r="O13" s="512"/>
      <c r="P13" s="512"/>
      <c r="Q13" s="513"/>
      <c r="R13" s="504">
        <v>718345</v>
      </c>
      <c r="S13" s="505"/>
      <c r="T13" s="505"/>
      <c r="U13" s="505"/>
      <c r="V13" s="506"/>
      <c r="W13" s="436" t="s">
        <v>131</v>
      </c>
      <c r="X13" s="437"/>
      <c r="Y13" s="437"/>
      <c r="Z13" s="437"/>
      <c r="AA13" s="437"/>
      <c r="AB13" s="427"/>
      <c r="AC13" s="471">
        <v>1152</v>
      </c>
      <c r="AD13" s="472"/>
      <c r="AE13" s="472"/>
      <c r="AF13" s="472"/>
      <c r="AG13" s="514"/>
      <c r="AH13" s="471">
        <v>1157</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-5413425</v>
      </c>
      <c r="BO13" s="421"/>
      <c r="BP13" s="421"/>
      <c r="BQ13" s="421"/>
      <c r="BR13" s="421"/>
      <c r="BS13" s="421"/>
      <c r="BT13" s="421"/>
      <c r="BU13" s="422"/>
      <c r="BV13" s="420">
        <v>-3880860</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-2.5</v>
      </c>
      <c r="CU13" s="418"/>
      <c r="CV13" s="418"/>
      <c r="CW13" s="418"/>
      <c r="CX13" s="418"/>
      <c r="CY13" s="418"/>
      <c r="CZ13" s="418"/>
      <c r="DA13" s="419"/>
      <c r="DB13" s="417">
        <v>-2.5</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738914</v>
      </c>
      <c r="S14" s="505"/>
      <c r="T14" s="505"/>
      <c r="U14" s="505"/>
      <c r="V14" s="506"/>
      <c r="W14" s="410"/>
      <c r="X14" s="411"/>
      <c r="Y14" s="411"/>
      <c r="Z14" s="411"/>
      <c r="AA14" s="411"/>
      <c r="AB14" s="400"/>
      <c r="AC14" s="507">
        <v>0.4</v>
      </c>
      <c r="AD14" s="508"/>
      <c r="AE14" s="508"/>
      <c r="AF14" s="508"/>
      <c r="AG14" s="509"/>
      <c r="AH14" s="507">
        <v>0.5</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130</v>
      </c>
      <c r="N15" s="512"/>
      <c r="O15" s="512"/>
      <c r="P15" s="512"/>
      <c r="Q15" s="513"/>
      <c r="R15" s="504">
        <v>718101</v>
      </c>
      <c r="S15" s="505"/>
      <c r="T15" s="505"/>
      <c r="U15" s="505"/>
      <c r="V15" s="506"/>
      <c r="W15" s="436" t="s">
        <v>137</v>
      </c>
      <c r="X15" s="437"/>
      <c r="Y15" s="437"/>
      <c r="Z15" s="437"/>
      <c r="AA15" s="437"/>
      <c r="AB15" s="427"/>
      <c r="AC15" s="471">
        <v>42606</v>
      </c>
      <c r="AD15" s="472"/>
      <c r="AE15" s="472"/>
      <c r="AF15" s="472"/>
      <c r="AG15" s="514"/>
      <c r="AH15" s="471">
        <v>38010</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82384814</v>
      </c>
      <c r="BO15" s="384"/>
      <c r="BP15" s="384"/>
      <c r="BQ15" s="384"/>
      <c r="BR15" s="384"/>
      <c r="BS15" s="384"/>
      <c r="BT15" s="384"/>
      <c r="BU15" s="385"/>
      <c r="BV15" s="383">
        <v>76873533</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13.7</v>
      </c>
      <c r="AD16" s="508"/>
      <c r="AE16" s="508"/>
      <c r="AF16" s="508"/>
      <c r="AG16" s="509"/>
      <c r="AH16" s="507">
        <v>15.6</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180380890</v>
      </c>
      <c r="BO16" s="421"/>
      <c r="BP16" s="421"/>
      <c r="BQ16" s="421"/>
      <c r="BR16" s="421"/>
      <c r="BS16" s="421"/>
      <c r="BT16" s="421"/>
      <c r="BU16" s="422"/>
      <c r="BV16" s="420">
        <v>170333483</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143</v>
      </c>
      <c r="N17" s="532"/>
      <c r="O17" s="532"/>
      <c r="P17" s="532"/>
      <c r="Q17" s="533"/>
      <c r="R17" s="526" t="s">
        <v>144</v>
      </c>
      <c r="S17" s="527"/>
      <c r="T17" s="527"/>
      <c r="U17" s="527"/>
      <c r="V17" s="528"/>
      <c r="W17" s="436" t="s">
        <v>145</v>
      </c>
      <c r="X17" s="437"/>
      <c r="Y17" s="437"/>
      <c r="Z17" s="437"/>
      <c r="AA17" s="437"/>
      <c r="AB17" s="427"/>
      <c r="AC17" s="471">
        <v>266510</v>
      </c>
      <c r="AD17" s="472"/>
      <c r="AE17" s="472"/>
      <c r="AF17" s="472"/>
      <c r="AG17" s="514"/>
      <c r="AH17" s="471">
        <v>205166</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192226207</v>
      </c>
      <c r="BO17" s="421"/>
      <c r="BP17" s="421"/>
      <c r="BQ17" s="421"/>
      <c r="BR17" s="421"/>
      <c r="BS17" s="421"/>
      <c r="BT17" s="421"/>
      <c r="BU17" s="422"/>
      <c r="BV17" s="420">
        <v>181575635</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48.08</v>
      </c>
      <c r="M18" s="544"/>
      <c r="N18" s="544"/>
      <c r="O18" s="544"/>
      <c r="P18" s="544"/>
      <c r="Q18" s="544"/>
      <c r="R18" s="545"/>
      <c r="S18" s="545"/>
      <c r="T18" s="545"/>
      <c r="U18" s="545"/>
      <c r="V18" s="546"/>
      <c r="W18" s="438"/>
      <c r="X18" s="439"/>
      <c r="Y18" s="439"/>
      <c r="Z18" s="439"/>
      <c r="AA18" s="439"/>
      <c r="AB18" s="430"/>
      <c r="AC18" s="547">
        <v>85.9</v>
      </c>
      <c r="AD18" s="548"/>
      <c r="AE18" s="548"/>
      <c r="AF18" s="548"/>
      <c r="AG18" s="549"/>
      <c r="AH18" s="547">
        <v>84</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157828184</v>
      </c>
      <c r="BO18" s="421"/>
      <c r="BP18" s="421"/>
      <c r="BQ18" s="421"/>
      <c r="BR18" s="421"/>
      <c r="BS18" s="421"/>
      <c r="BT18" s="421"/>
      <c r="BU18" s="422"/>
      <c r="BV18" s="420">
        <v>154717135</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15653</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219787317</v>
      </c>
      <c r="BO19" s="421"/>
      <c r="BP19" s="421"/>
      <c r="BQ19" s="421"/>
      <c r="BR19" s="421"/>
      <c r="BS19" s="421"/>
      <c r="BT19" s="421"/>
      <c r="BU19" s="422"/>
      <c r="BV19" s="420">
        <v>209882932</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374842</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48474522</v>
      </c>
      <c r="BO22" s="384"/>
      <c r="BP22" s="384"/>
      <c r="BQ22" s="384"/>
      <c r="BR22" s="384"/>
      <c r="BS22" s="384"/>
      <c r="BT22" s="384"/>
      <c r="BU22" s="385"/>
      <c r="BV22" s="383">
        <v>49636765</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34881483</v>
      </c>
      <c r="BO23" s="421"/>
      <c r="BP23" s="421"/>
      <c r="BQ23" s="421"/>
      <c r="BR23" s="421"/>
      <c r="BS23" s="421"/>
      <c r="BT23" s="421"/>
      <c r="BU23" s="422"/>
      <c r="BV23" s="420">
        <v>35622542</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11380</v>
      </c>
      <c r="R24" s="472"/>
      <c r="S24" s="472"/>
      <c r="T24" s="472"/>
      <c r="U24" s="472"/>
      <c r="V24" s="514"/>
      <c r="W24" s="566"/>
      <c r="X24" s="567"/>
      <c r="Y24" s="568"/>
      <c r="Z24" s="470" t="s">
        <v>162</v>
      </c>
      <c r="AA24" s="450"/>
      <c r="AB24" s="450"/>
      <c r="AC24" s="450"/>
      <c r="AD24" s="450"/>
      <c r="AE24" s="450"/>
      <c r="AF24" s="450"/>
      <c r="AG24" s="451"/>
      <c r="AH24" s="471">
        <v>4157</v>
      </c>
      <c r="AI24" s="472"/>
      <c r="AJ24" s="472"/>
      <c r="AK24" s="472"/>
      <c r="AL24" s="514"/>
      <c r="AM24" s="471">
        <v>12737048</v>
      </c>
      <c r="AN24" s="472"/>
      <c r="AO24" s="472"/>
      <c r="AP24" s="472"/>
      <c r="AQ24" s="472"/>
      <c r="AR24" s="514"/>
      <c r="AS24" s="471">
        <v>3064</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48474522</v>
      </c>
      <c r="BO24" s="421"/>
      <c r="BP24" s="421"/>
      <c r="BQ24" s="421"/>
      <c r="BR24" s="421"/>
      <c r="BS24" s="421"/>
      <c r="BT24" s="421"/>
      <c r="BU24" s="422"/>
      <c r="BV24" s="420">
        <v>49636765</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9100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54395431</v>
      </c>
      <c r="BO25" s="384"/>
      <c r="BP25" s="384"/>
      <c r="BQ25" s="384"/>
      <c r="BR25" s="384"/>
      <c r="BS25" s="384"/>
      <c r="BT25" s="384"/>
      <c r="BU25" s="385"/>
      <c r="BV25" s="383">
        <v>41755074</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8540</v>
      </c>
      <c r="R26" s="472"/>
      <c r="S26" s="472"/>
      <c r="T26" s="472"/>
      <c r="U26" s="472"/>
      <c r="V26" s="514"/>
      <c r="W26" s="566"/>
      <c r="X26" s="567"/>
      <c r="Y26" s="568"/>
      <c r="Z26" s="470" t="s">
        <v>168</v>
      </c>
      <c r="AA26" s="572"/>
      <c r="AB26" s="572"/>
      <c r="AC26" s="572"/>
      <c r="AD26" s="572"/>
      <c r="AE26" s="572"/>
      <c r="AF26" s="572"/>
      <c r="AG26" s="573"/>
      <c r="AH26" s="471">
        <v>432</v>
      </c>
      <c r="AI26" s="472"/>
      <c r="AJ26" s="472"/>
      <c r="AK26" s="472"/>
      <c r="AL26" s="514"/>
      <c r="AM26" s="471">
        <v>1272672</v>
      </c>
      <c r="AN26" s="472"/>
      <c r="AO26" s="472"/>
      <c r="AP26" s="472"/>
      <c r="AQ26" s="472"/>
      <c r="AR26" s="514"/>
      <c r="AS26" s="471">
        <v>2946</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600000</v>
      </c>
      <c r="BO26" s="421"/>
      <c r="BP26" s="421"/>
      <c r="BQ26" s="421"/>
      <c r="BR26" s="421"/>
      <c r="BS26" s="421"/>
      <c r="BT26" s="421"/>
      <c r="BU26" s="422"/>
      <c r="BV26" s="420">
        <v>500000</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9100</v>
      </c>
      <c r="R27" s="472"/>
      <c r="S27" s="472"/>
      <c r="T27" s="472"/>
      <c r="U27" s="472"/>
      <c r="V27" s="514"/>
      <c r="W27" s="566"/>
      <c r="X27" s="567"/>
      <c r="Y27" s="568"/>
      <c r="Z27" s="470" t="s">
        <v>171</v>
      </c>
      <c r="AA27" s="450"/>
      <c r="AB27" s="450"/>
      <c r="AC27" s="450"/>
      <c r="AD27" s="450"/>
      <c r="AE27" s="450"/>
      <c r="AF27" s="450"/>
      <c r="AG27" s="451"/>
      <c r="AH27" s="471">
        <v>27</v>
      </c>
      <c r="AI27" s="472"/>
      <c r="AJ27" s="472"/>
      <c r="AK27" s="472"/>
      <c r="AL27" s="514"/>
      <c r="AM27" s="471">
        <v>92961</v>
      </c>
      <c r="AN27" s="472"/>
      <c r="AO27" s="472"/>
      <c r="AP27" s="472"/>
      <c r="AQ27" s="472"/>
      <c r="AR27" s="514"/>
      <c r="AS27" s="471">
        <v>3443</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v>15826000</v>
      </c>
      <c r="BO27" s="540"/>
      <c r="BP27" s="540"/>
      <c r="BQ27" s="540"/>
      <c r="BR27" s="540"/>
      <c r="BS27" s="540"/>
      <c r="BT27" s="540"/>
      <c r="BU27" s="541"/>
      <c r="BV27" s="539">
        <v>15826000</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7850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49086962</v>
      </c>
      <c r="BO28" s="384"/>
      <c r="BP28" s="384"/>
      <c r="BQ28" s="384"/>
      <c r="BR28" s="384"/>
      <c r="BS28" s="384"/>
      <c r="BT28" s="384"/>
      <c r="BU28" s="385"/>
      <c r="BV28" s="383">
        <v>47288502</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48</v>
      </c>
      <c r="M29" s="472"/>
      <c r="N29" s="472"/>
      <c r="O29" s="472"/>
      <c r="P29" s="514"/>
      <c r="Q29" s="471">
        <v>6150</v>
      </c>
      <c r="R29" s="472"/>
      <c r="S29" s="472"/>
      <c r="T29" s="472"/>
      <c r="U29" s="472"/>
      <c r="V29" s="514"/>
      <c r="W29" s="569"/>
      <c r="X29" s="570"/>
      <c r="Y29" s="571"/>
      <c r="Z29" s="470" t="s">
        <v>177</v>
      </c>
      <c r="AA29" s="450"/>
      <c r="AB29" s="450"/>
      <c r="AC29" s="450"/>
      <c r="AD29" s="450"/>
      <c r="AE29" s="450"/>
      <c r="AF29" s="450"/>
      <c r="AG29" s="451"/>
      <c r="AH29" s="471">
        <v>4184</v>
      </c>
      <c r="AI29" s="472"/>
      <c r="AJ29" s="472"/>
      <c r="AK29" s="472"/>
      <c r="AL29" s="514"/>
      <c r="AM29" s="471">
        <v>12830009</v>
      </c>
      <c r="AN29" s="472"/>
      <c r="AO29" s="472"/>
      <c r="AP29" s="472"/>
      <c r="AQ29" s="472"/>
      <c r="AR29" s="514"/>
      <c r="AS29" s="471">
        <v>3066</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5336030</v>
      </c>
      <c r="BO29" s="421"/>
      <c r="BP29" s="421"/>
      <c r="BQ29" s="421"/>
      <c r="BR29" s="421"/>
      <c r="BS29" s="421"/>
      <c r="BT29" s="421"/>
      <c r="BU29" s="422"/>
      <c r="BV29" s="420">
        <v>5326272</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98.3</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54439616</v>
      </c>
      <c r="BO30" s="540"/>
      <c r="BP30" s="540"/>
      <c r="BQ30" s="540"/>
      <c r="BR30" s="540"/>
      <c r="BS30" s="540"/>
      <c r="BT30" s="540"/>
      <c r="BU30" s="541"/>
      <c r="BV30" s="539">
        <v>49608998</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186</v>
      </c>
      <c r="D33" s="444"/>
      <c r="E33" s="409" t="s">
        <v>187</v>
      </c>
      <c r="F33" s="409"/>
      <c r="G33" s="409"/>
      <c r="H33" s="409"/>
      <c r="I33" s="409"/>
      <c r="J33" s="409"/>
      <c r="K33" s="409"/>
      <c r="L33" s="409"/>
      <c r="M33" s="409"/>
      <c r="N33" s="409"/>
      <c r="O33" s="409"/>
      <c r="P33" s="409"/>
      <c r="Q33" s="409"/>
      <c r="R33" s="409"/>
      <c r="S33" s="409"/>
      <c r="T33" s="179"/>
      <c r="U33" s="444" t="s">
        <v>186</v>
      </c>
      <c r="V33" s="444"/>
      <c r="W33" s="409" t="s">
        <v>187</v>
      </c>
      <c r="X33" s="409"/>
      <c r="Y33" s="409"/>
      <c r="Z33" s="409"/>
      <c r="AA33" s="409"/>
      <c r="AB33" s="409"/>
      <c r="AC33" s="409"/>
      <c r="AD33" s="409"/>
      <c r="AE33" s="409"/>
      <c r="AF33" s="409"/>
      <c r="AG33" s="409"/>
      <c r="AH33" s="409"/>
      <c r="AI33" s="409"/>
      <c r="AJ33" s="409"/>
      <c r="AK33" s="409"/>
      <c r="AL33" s="179"/>
      <c r="AM33" s="444" t="s">
        <v>186</v>
      </c>
      <c r="AN33" s="444"/>
      <c r="AO33" s="409" t="s">
        <v>187</v>
      </c>
      <c r="AP33" s="409"/>
      <c r="AQ33" s="409"/>
      <c r="AR33" s="409"/>
      <c r="AS33" s="409"/>
      <c r="AT33" s="409"/>
      <c r="AU33" s="409"/>
      <c r="AV33" s="409"/>
      <c r="AW33" s="409"/>
      <c r="AX33" s="409"/>
      <c r="AY33" s="409"/>
      <c r="AZ33" s="409"/>
      <c r="BA33" s="409"/>
      <c r="BB33" s="409"/>
      <c r="BC33" s="409"/>
      <c r="BD33" s="185"/>
      <c r="BE33" s="409" t="s">
        <v>188</v>
      </c>
      <c r="BF33" s="409"/>
      <c r="BG33" s="409" t="s">
        <v>189</v>
      </c>
      <c r="BH33" s="409"/>
      <c r="BI33" s="409"/>
      <c r="BJ33" s="409"/>
      <c r="BK33" s="409"/>
      <c r="BL33" s="409"/>
      <c r="BM33" s="409"/>
      <c r="BN33" s="409"/>
      <c r="BO33" s="409"/>
      <c r="BP33" s="409"/>
      <c r="BQ33" s="409"/>
      <c r="BR33" s="409"/>
      <c r="BS33" s="409"/>
      <c r="BT33" s="409"/>
      <c r="BU33" s="409"/>
      <c r="BV33" s="185"/>
      <c r="BW33" s="444" t="s">
        <v>188</v>
      </c>
      <c r="BX33" s="444"/>
      <c r="BY33" s="409" t="s">
        <v>190</v>
      </c>
      <c r="BZ33" s="409"/>
      <c r="CA33" s="409"/>
      <c r="CB33" s="409"/>
      <c r="CC33" s="409"/>
      <c r="CD33" s="409"/>
      <c r="CE33" s="409"/>
      <c r="CF33" s="409"/>
      <c r="CG33" s="409"/>
      <c r="CH33" s="409"/>
      <c r="CI33" s="409"/>
      <c r="CJ33" s="409"/>
      <c r="CK33" s="409"/>
      <c r="CL33" s="409"/>
      <c r="CM33" s="409"/>
      <c r="CN33" s="179"/>
      <c r="CO33" s="444" t="s">
        <v>186</v>
      </c>
      <c r="CP33" s="444"/>
      <c r="CQ33" s="409" t="s">
        <v>191</v>
      </c>
      <c r="CR33" s="409"/>
      <c r="CS33" s="409"/>
      <c r="CT33" s="409"/>
      <c r="CU33" s="409"/>
      <c r="CV33" s="409"/>
      <c r="CW33" s="409"/>
      <c r="CX33" s="409"/>
      <c r="CY33" s="409"/>
      <c r="CZ33" s="409"/>
      <c r="DA33" s="409"/>
      <c r="DB33" s="409"/>
      <c r="DC33" s="409"/>
      <c r="DD33" s="409"/>
      <c r="DE33" s="409"/>
      <c r="DF33" s="179"/>
      <c r="DG33" s="609" t="s">
        <v>192</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特別区人事・厚生事務組合</v>
      </c>
      <c r="BZ34" s="611"/>
      <c r="CA34" s="611"/>
      <c r="CB34" s="611"/>
      <c r="CC34" s="611"/>
      <c r="CD34" s="611"/>
      <c r="CE34" s="611"/>
      <c r="CF34" s="611"/>
      <c r="CG34" s="611"/>
      <c r="CH34" s="611"/>
      <c r="CI34" s="611"/>
      <c r="CJ34" s="611"/>
      <c r="CK34" s="611"/>
      <c r="CL34" s="611"/>
      <c r="CM34" s="611"/>
      <c r="CN34" s="175"/>
      <c r="CO34" s="610">
        <f>IF(CQ34="","",MAX(C34:D43,U34:V43,AM34:AN43,BE34:BF43,BW34:BX43)+1)</f>
        <v>11</v>
      </c>
      <c r="CP34" s="610"/>
      <c r="CQ34" s="611" t="str">
        <f>IF('各会計、関係団体の財政状況及び健全化判断比率'!BS7="","",'各会計、関係団体の財政状況及び健全化判断比率'!BS7)</f>
        <v>練馬区土地開発公社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v>
      </c>
      <c r="DH34" s="612"/>
      <c r="DI34" s="180"/>
    </row>
    <row r="35" spans="1:113" ht="32.25" customHeight="1" x14ac:dyDescent="0.2">
      <c r="A35" s="175"/>
      <c r="B35" s="202"/>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介護保険会計（保険事業勘定）</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特別区競馬組合</v>
      </c>
      <c r="BZ35" s="611"/>
      <c r="CA35" s="611"/>
      <c r="CB35" s="611"/>
      <c r="CC35" s="611"/>
      <c r="CD35" s="611"/>
      <c r="CE35" s="611"/>
      <c r="CF35" s="611"/>
      <c r="CG35" s="611"/>
      <c r="CH35" s="611"/>
      <c r="CI35" s="611"/>
      <c r="CJ35" s="611"/>
      <c r="CK35" s="611"/>
      <c r="CL35" s="611"/>
      <c r="CM35" s="611"/>
      <c r="CN35" s="175"/>
      <c r="CO35" s="610">
        <f t="shared" ref="CO35:CO43" si="3">IF(CQ35="","",CO34+1)</f>
        <v>12</v>
      </c>
      <c r="CP35" s="610"/>
      <c r="CQ35" s="611" t="str">
        <f>IF('各会計、関係団体の財政状況及び健全化判断比率'!BS8="","",'各会計、関係団体の財政状況及び健全化判断比率'!BS8)</f>
        <v>練馬区環境まちづくり公社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東京二十三区清掃一部事務組合</v>
      </c>
      <c r="BZ36" s="611"/>
      <c r="CA36" s="611"/>
      <c r="CB36" s="611"/>
      <c r="CC36" s="611"/>
      <c r="CD36" s="611"/>
      <c r="CE36" s="611"/>
      <c r="CF36" s="611"/>
      <c r="CG36" s="611"/>
      <c r="CH36" s="611"/>
      <c r="CI36" s="611"/>
      <c r="CJ36" s="611"/>
      <c r="CK36" s="611"/>
      <c r="CL36" s="611"/>
      <c r="CM36" s="611"/>
      <c r="CN36" s="175"/>
      <c r="CO36" s="610">
        <f t="shared" si="3"/>
        <v>13</v>
      </c>
      <c r="CP36" s="610"/>
      <c r="CQ36" s="611" t="str">
        <f>IF('各会計、関係団体の財政状況及び健全化判断比率'!BS9="","",'各会計、関係団体の財政状況及び健全化判断比率'!BS9)</f>
        <v>練馬区文化振興協会</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5</v>
      </c>
      <c r="V37" s="610"/>
      <c r="W37" s="611" t="str">
        <f>IF('各会計、関係団体の財政状況及び健全化判断比率'!B31="","",'各会計、関係団体の財政状況及び健全化判断比率'!B31)</f>
        <v>介護事業会計（サービス事業勘定）</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東京都後期高齢者医療広域連合（一般会計）</v>
      </c>
      <c r="BZ37" s="611"/>
      <c r="CA37" s="611"/>
      <c r="CB37" s="611"/>
      <c r="CC37" s="611"/>
      <c r="CD37" s="611"/>
      <c r="CE37" s="611"/>
      <c r="CF37" s="611"/>
      <c r="CG37" s="611"/>
      <c r="CH37" s="611"/>
      <c r="CI37" s="611"/>
      <c r="CJ37" s="611"/>
      <c r="CK37" s="611"/>
      <c r="CL37" s="611"/>
      <c r="CM37" s="611"/>
      <c r="CN37" s="175"/>
      <c r="CO37" s="610">
        <f t="shared" si="3"/>
        <v>14</v>
      </c>
      <c r="CP37" s="610"/>
      <c r="CQ37" s="611" t="str">
        <f>IF('各会計、関係団体の財政状況及び健全化判断比率'!BS10="","",'各会計、関係団体の財政状況及び健全化判断比率'!BS10)</f>
        <v>江古田駅整備株式会社</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東京都後期高齢者医療広域連合
（後期高齢者医療特別会計）</v>
      </c>
      <c r="BZ38" s="611"/>
      <c r="CA38" s="611"/>
      <c r="CB38" s="611"/>
      <c r="CC38" s="611"/>
      <c r="CD38" s="611"/>
      <c r="CE38" s="611"/>
      <c r="CF38" s="611"/>
      <c r="CG38" s="611"/>
      <c r="CH38" s="611"/>
      <c r="CI38" s="611"/>
      <c r="CJ38" s="611"/>
      <c r="CK38" s="611"/>
      <c r="CL38" s="611"/>
      <c r="CM38" s="611"/>
      <c r="CN38" s="175"/>
      <c r="CO38" s="610">
        <f t="shared" si="3"/>
        <v>15</v>
      </c>
      <c r="CP38" s="610"/>
      <c r="CQ38" s="611" t="str">
        <f>IF('各会計、関係団体の財政状況及び健全化判断比率'!BS11="","",'各会計、関係団体の財政状況及び健全化判断比率'!BS11)</f>
        <v>練馬区産業振興公社</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lYRiJElb91qcHa7HgVeMlY03sGKnvnrWrRDl7JW1oCrjGFjHOH67KjmT4T+R2rZ5Rtt19jAjrGX3FRPGhWP/RA==" saltValue="HVpZ99y3+9Ahck2a2bBzD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2" t="s">
        <v>533</v>
      </c>
      <c r="D34" s="1162"/>
      <c r="E34" s="1163"/>
      <c r="F34" s="32">
        <v>3.29</v>
      </c>
      <c r="G34" s="33">
        <v>5.12</v>
      </c>
      <c r="H34" s="33">
        <v>5.93</v>
      </c>
      <c r="I34" s="33">
        <v>5.23</v>
      </c>
      <c r="J34" s="34">
        <v>3.67</v>
      </c>
      <c r="K34" s="22"/>
      <c r="L34" s="22"/>
      <c r="M34" s="22"/>
      <c r="N34" s="22"/>
      <c r="O34" s="22"/>
      <c r="P34" s="22"/>
    </row>
    <row r="35" spans="1:16" ht="39" customHeight="1" x14ac:dyDescent="0.2">
      <c r="A35" s="22"/>
      <c r="B35" s="35"/>
      <c r="C35" s="1158" t="s">
        <v>534</v>
      </c>
      <c r="D35" s="1158"/>
      <c r="E35" s="1159"/>
      <c r="F35" s="36">
        <v>0.31</v>
      </c>
      <c r="G35" s="37">
        <v>0.55000000000000004</v>
      </c>
      <c r="H35" s="37">
        <v>0.76</v>
      </c>
      <c r="I35" s="37">
        <v>0.72</v>
      </c>
      <c r="J35" s="38">
        <v>0.3</v>
      </c>
      <c r="K35" s="22"/>
      <c r="L35" s="22"/>
      <c r="M35" s="22"/>
      <c r="N35" s="22"/>
      <c r="O35" s="22"/>
      <c r="P35" s="22"/>
    </row>
    <row r="36" spans="1:16" ht="39" customHeight="1" x14ac:dyDescent="0.2">
      <c r="A36" s="22"/>
      <c r="B36" s="35"/>
      <c r="C36" s="1158" t="s">
        <v>535</v>
      </c>
      <c r="D36" s="1158"/>
      <c r="E36" s="1159"/>
      <c r="F36" s="36">
        <v>0.27</v>
      </c>
      <c r="G36" s="37">
        <v>0.26</v>
      </c>
      <c r="H36" s="37">
        <v>0.44</v>
      </c>
      <c r="I36" s="37">
        <v>0.22</v>
      </c>
      <c r="J36" s="38">
        <v>0.28999999999999998</v>
      </c>
      <c r="K36" s="22"/>
      <c r="L36" s="22"/>
      <c r="M36" s="22"/>
      <c r="N36" s="22"/>
      <c r="O36" s="22"/>
      <c r="P36" s="22"/>
    </row>
    <row r="37" spans="1:16" ht="39" customHeight="1" x14ac:dyDescent="0.2">
      <c r="A37" s="22"/>
      <c r="B37" s="35"/>
      <c r="C37" s="1158" t="s">
        <v>536</v>
      </c>
      <c r="D37" s="1158"/>
      <c r="E37" s="1159"/>
      <c r="F37" s="36">
        <v>0.01</v>
      </c>
      <c r="G37" s="37">
        <v>0</v>
      </c>
      <c r="H37" s="37">
        <v>0.01</v>
      </c>
      <c r="I37" s="37">
        <v>0.01</v>
      </c>
      <c r="J37" s="38">
        <v>0.01</v>
      </c>
      <c r="K37" s="22"/>
      <c r="L37" s="22"/>
      <c r="M37" s="22"/>
      <c r="N37" s="22"/>
      <c r="O37" s="22"/>
      <c r="P37" s="22"/>
    </row>
    <row r="38" spans="1:16" ht="39" customHeight="1" x14ac:dyDescent="0.2">
      <c r="A38" s="22"/>
      <c r="B38" s="35"/>
      <c r="C38" s="1158" t="s">
        <v>537</v>
      </c>
      <c r="D38" s="1158"/>
      <c r="E38" s="1159"/>
      <c r="F38" s="36">
        <v>0</v>
      </c>
      <c r="G38" s="37">
        <v>0</v>
      </c>
      <c r="H38" s="37">
        <v>0</v>
      </c>
      <c r="I38" s="37">
        <v>0</v>
      </c>
      <c r="J38" s="38">
        <v>0</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538</v>
      </c>
      <c r="D42" s="1158"/>
      <c r="E42" s="1159"/>
      <c r="F42" s="36" t="s">
        <v>484</v>
      </c>
      <c r="G42" s="37" t="s">
        <v>484</v>
      </c>
      <c r="H42" s="37" t="s">
        <v>484</v>
      </c>
      <c r="I42" s="37" t="s">
        <v>484</v>
      </c>
      <c r="J42" s="38" t="s">
        <v>484</v>
      </c>
      <c r="K42" s="22"/>
      <c r="L42" s="22"/>
      <c r="M42" s="22"/>
      <c r="N42" s="22"/>
      <c r="O42" s="22"/>
      <c r="P42" s="22"/>
    </row>
    <row r="43" spans="1:16" ht="39" customHeight="1" thickBot="1" x14ac:dyDescent="0.25">
      <c r="A43" s="22"/>
      <c r="B43" s="40"/>
      <c r="C43" s="1160" t="s">
        <v>539</v>
      </c>
      <c r="D43" s="1160"/>
      <c r="E43" s="1161"/>
      <c r="F43" s="41" t="s">
        <v>484</v>
      </c>
      <c r="G43" s="42" t="s">
        <v>484</v>
      </c>
      <c r="H43" s="42" t="s">
        <v>484</v>
      </c>
      <c r="I43" s="42" t="s">
        <v>484</v>
      </c>
      <c r="J43" s="43" t="s">
        <v>484</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kyUWTMo/0qKBer6ciDWlJ7yQQr3K8uZ+GBvANrRSbwltQNGryYtFB07FA9p6/nkFVrnvtLzQB5XU/vsoCxr6Q==" saltValue="iF2nk960sb9wJsZ1faqE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3263</v>
      </c>
      <c r="L45" s="58">
        <v>3350</v>
      </c>
      <c r="M45" s="58">
        <v>3071</v>
      </c>
      <c r="N45" s="58">
        <v>3239</v>
      </c>
      <c r="O45" s="59">
        <v>3288</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484</v>
      </c>
      <c r="L46" s="62" t="s">
        <v>484</v>
      </c>
      <c r="M46" s="62" t="s">
        <v>484</v>
      </c>
      <c r="N46" s="62" t="s">
        <v>484</v>
      </c>
      <c r="O46" s="63" t="s">
        <v>484</v>
      </c>
      <c r="P46" s="46"/>
      <c r="Q46" s="46"/>
      <c r="R46" s="46"/>
      <c r="S46" s="46"/>
      <c r="T46" s="46"/>
      <c r="U46" s="46"/>
    </row>
    <row r="47" spans="1:21" ht="30.75" customHeight="1" x14ac:dyDescent="0.2">
      <c r="A47" s="46"/>
      <c r="B47" s="1166"/>
      <c r="C47" s="1167"/>
      <c r="D47" s="60"/>
      <c r="E47" s="1172" t="s">
        <v>12</v>
      </c>
      <c r="F47" s="1172"/>
      <c r="G47" s="1172"/>
      <c r="H47" s="1172"/>
      <c r="I47" s="1172"/>
      <c r="J47" s="1173"/>
      <c r="K47" s="61">
        <v>582</v>
      </c>
      <c r="L47" s="62">
        <v>612</v>
      </c>
      <c r="M47" s="62">
        <v>537</v>
      </c>
      <c r="N47" s="62">
        <v>558</v>
      </c>
      <c r="O47" s="63">
        <v>527</v>
      </c>
      <c r="P47" s="46"/>
      <c r="Q47" s="46"/>
      <c r="R47" s="46"/>
      <c r="S47" s="46"/>
      <c r="T47" s="46"/>
      <c r="U47" s="46"/>
    </row>
    <row r="48" spans="1:21" ht="30.75" customHeight="1" x14ac:dyDescent="0.2">
      <c r="A48" s="46"/>
      <c r="B48" s="1166"/>
      <c r="C48" s="1167"/>
      <c r="D48" s="60"/>
      <c r="E48" s="1172" t="s">
        <v>13</v>
      </c>
      <c r="F48" s="1172"/>
      <c r="G48" s="1172"/>
      <c r="H48" s="1172"/>
      <c r="I48" s="1172"/>
      <c r="J48" s="1173"/>
      <c r="K48" s="61">
        <v>116</v>
      </c>
      <c r="L48" s="62">
        <v>93</v>
      </c>
      <c r="M48" s="62">
        <v>77</v>
      </c>
      <c r="N48" s="62">
        <v>59</v>
      </c>
      <c r="O48" s="63">
        <v>54</v>
      </c>
      <c r="P48" s="46"/>
      <c r="Q48" s="46"/>
      <c r="R48" s="46"/>
      <c r="S48" s="46"/>
      <c r="T48" s="46"/>
      <c r="U48" s="46"/>
    </row>
    <row r="49" spans="1:21" ht="30.75" customHeight="1" x14ac:dyDescent="0.2">
      <c r="A49" s="46"/>
      <c r="B49" s="1166"/>
      <c r="C49" s="1167"/>
      <c r="D49" s="60"/>
      <c r="E49" s="1172" t="s">
        <v>14</v>
      </c>
      <c r="F49" s="1172"/>
      <c r="G49" s="1172"/>
      <c r="H49" s="1172"/>
      <c r="I49" s="1172"/>
      <c r="J49" s="1173"/>
      <c r="K49" s="61">
        <v>180</v>
      </c>
      <c r="L49" s="62">
        <v>200</v>
      </c>
      <c r="M49" s="62">
        <v>192</v>
      </c>
      <c r="N49" s="62">
        <v>197</v>
      </c>
      <c r="O49" s="63">
        <v>240</v>
      </c>
      <c r="P49" s="46"/>
      <c r="Q49" s="46"/>
      <c r="R49" s="46"/>
      <c r="S49" s="46"/>
      <c r="T49" s="46"/>
      <c r="U49" s="46"/>
    </row>
    <row r="50" spans="1:21" ht="30.75" customHeight="1" x14ac:dyDescent="0.2">
      <c r="A50" s="46"/>
      <c r="B50" s="1166"/>
      <c r="C50" s="1167"/>
      <c r="D50" s="60"/>
      <c r="E50" s="1172" t="s">
        <v>15</v>
      </c>
      <c r="F50" s="1172"/>
      <c r="G50" s="1172"/>
      <c r="H50" s="1172"/>
      <c r="I50" s="1172"/>
      <c r="J50" s="1173"/>
      <c r="K50" s="61">
        <v>2346</v>
      </c>
      <c r="L50" s="62">
        <v>3381</v>
      </c>
      <c r="M50" s="62">
        <v>4088</v>
      </c>
      <c r="N50" s="62">
        <v>873</v>
      </c>
      <c r="O50" s="63">
        <v>772</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484</v>
      </c>
      <c r="L51" s="62" t="s">
        <v>484</v>
      </c>
      <c r="M51" s="62" t="s">
        <v>484</v>
      </c>
      <c r="N51" s="62" t="s">
        <v>484</v>
      </c>
      <c r="O51" s="63" t="s">
        <v>484</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11767</v>
      </c>
      <c r="L52" s="62">
        <v>11627</v>
      </c>
      <c r="M52" s="62">
        <v>11172</v>
      </c>
      <c r="N52" s="62">
        <v>10374</v>
      </c>
      <c r="O52" s="63">
        <v>9438</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-5280</v>
      </c>
      <c r="L53" s="67">
        <v>-3991</v>
      </c>
      <c r="M53" s="67">
        <v>-3207</v>
      </c>
      <c r="N53" s="67">
        <v>-5448</v>
      </c>
      <c r="O53" s="68">
        <v>-4557</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80" t="s">
        <v>24</v>
      </c>
      <c r="C58" s="1181"/>
      <c r="D58" s="1186" t="s">
        <v>25</v>
      </c>
      <c r="E58" s="1187"/>
      <c r="F58" s="1187"/>
      <c r="G58" s="1187"/>
      <c r="H58" s="1187"/>
      <c r="I58" s="1187"/>
      <c r="J58" s="1188"/>
      <c r="K58" s="81">
        <v>634</v>
      </c>
      <c r="L58" s="82">
        <v>752</v>
      </c>
      <c r="M58" s="82">
        <v>962</v>
      </c>
      <c r="N58" s="82">
        <v>441</v>
      </c>
      <c r="O58" s="83">
        <v>413</v>
      </c>
    </row>
    <row r="59" spans="1:21" ht="31.5" customHeight="1" x14ac:dyDescent="0.2">
      <c r="B59" s="1182"/>
      <c r="C59" s="1183"/>
      <c r="D59" s="1189" t="s">
        <v>26</v>
      </c>
      <c r="E59" s="1190"/>
      <c r="F59" s="1190"/>
      <c r="G59" s="1190"/>
      <c r="H59" s="1190"/>
      <c r="I59" s="1190"/>
      <c r="J59" s="1191"/>
      <c r="K59" s="84">
        <v>11247</v>
      </c>
      <c r="L59" s="85">
        <v>10915</v>
      </c>
      <c r="M59" s="85">
        <v>9973</v>
      </c>
      <c r="N59" s="85">
        <v>11305</v>
      </c>
      <c r="O59" s="86">
        <v>12200</v>
      </c>
    </row>
    <row r="60" spans="1:21" ht="31.5" customHeight="1" thickBot="1" x14ac:dyDescent="0.25">
      <c r="B60" s="1184"/>
      <c r="C60" s="1185"/>
      <c r="D60" s="1192" t="s">
        <v>27</v>
      </c>
      <c r="E60" s="1193"/>
      <c r="F60" s="1193"/>
      <c r="G60" s="1193"/>
      <c r="H60" s="1193"/>
      <c r="I60" s="1193"/>
      <c r="J60" s="1194"/>
      <c r="K60" s="87">
        <v>2789</v>
      </c>
      <c r="L60" s="88">
        <v>2738</v>
      </c>
      <c r="M60" s="88">
        <v>2599</v>
      </c>
      <c r="N60" s="88">
        <v>2174</v>
      </c>
      <c r="O60" s="89">
        <v>2291</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h1K+3XFdE+8du3Zn0P+CS/HwwGOCMjuwYNwq8giFcDP2Bii2wFMaBRUj9ngCALorv6StWlVNCGZja8BJKJNbgg==" saltValue="FRzJ/4221PFxByB7wneG6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95" t="s">
        <v>30</v>
      </c>
      <c r="C41" s="1196"/>
      <c r="D41" s="103"/>
      <c r="E41" s="1201" t="s">
        <v>31</v>
      </c>
      <c r="F41" s="1201"/>
      <c r="G41" s="1201"/>
      <c r="H41" s="1202"/>
      <c r="I41" s="342">
        <v>56919</v>
      </c>
      <c r="J41" s="343">
        <v>56108</v>
      </c>
      <c r="K41" s="343">
        <v>56735</v>
      </c>
      <c r="L41" s="343">
        <v>59220</v>
      </c>
      <c r="M41" s="344">
        <v>55690</v>
      </c>
    </row>
    <row r="42" spans="2:13" ht="27.75" customHeight="1" x14ac:dyDescent="0.2">
      <c r="B42" s="1197"/>
      <c r="C42" s="1198"/>
      <c r="D42" s="104"/>
      <c r="E42" s="1203" t="s">
        <v>32</v>
      </c>
      <c r="F42" s="1203"/>
      <c r="G42" s="1203"/>
      <c r="H42" s="1204"/>
      <c r="I42" s="345">
        <v>24120</v>
      </c>
      <c r="J42" s="346">
        <v>28227</v>
      </c>
      <c r="K42" s="346">
        <v>29223</v>
      </c>
      <c r="L42" s="346">
        <v>28887</v>
      </c>
      <c r="M42" s="347">
        <v>30047</v>
      </c>
    </row>
    <row r="43" spans="2:13" ht="27.75" customHeight="1" x14ac:dyDescent="0.2">
      <c r="B43" s="1197"/>
      <c r="C43" s="1198"/>
      <c r="D43" s="104"/>
      <c r="E43" s="1203" t="s">
        <v>33</v>
      </c>
      <c r="F43" s="1203"/>
      <c r="G43" s="1203"/>
      <c r="H43" s="1204"/>
      <c r="I43" s="345">
        <v>616</v>
      </c>
      <c r="J43" s="346">
        <v>529</v>
      </c>
      <c r="K43" s="346">
        <v>451</v>
      </c>
      <c r="L43" s="346">
        <v>393</v>
      </c>
      <c r="M43" s="347">
        <v>342</v>
      </c>
    </row>
    <row r="44" spans="2:13" ht="27.75" customHeight="1" x14ac:dyDescent="0.2">
      <c r="B44" s="1197"/>
      <c r="C44" s="1198"/>
      <c r="D44" s="104"/>
      <c r="E44" s="1203" t="s">
        <v>34</v>
      </c>
      <c r="F44" s="1203"/>
      <c r="G44" s="1203"/>
      <c r="H44" s="1204"/>
      <c r="I44" s="345">
        <v>2262</v>
      </c>
      <c r="J44" s="346">
        <v>2627</v>
      </c>
      <c r="K44" s="346">
        <v>2978</v>
      </c>
      <c r="L44" s="346">
        <v>3644</v>
      </c>
      <c r="M44" s="347">
        <v>3755</v>
      </c>
    </row>
    <row r="45" spans="2:13" ht="27.75" customHeight="1" x14ac:dyDescent="0.2">
      <c r="B45" s="1197"/>
      <c r="C45" s="1198"/>
      <c r="D45" s="104"/>
      <c r="E45" s="1203" t="s">
        <v>35</v>
      </c>
      <c r="F45" s="1203"/>
      <c r="G45" s="1203"/>
      <c r="H45" s="1204"/>
      <c r="I45" s="345">
        <v>33873</v>
      </c>
      <c r="J45" s="346">
        <v>33092</v>
      </c>
      <c r="K45" s="346">
        <v>32422</v>
      </c>
      <c r="L45" s="346">
        <v>30615</v>
      </c>
      <c r="M45" s="347">
        <v>30558</v>
      </c>
    </row>
    <row r="46" spans="2:13" ht="27.75" customHeight="1" x14ac:dyDescent="0.2">
      <c r="B46" s="1197"/>
      <c r="C46" s="1198"/>
      <c r="D46" s="105"/>
      <c r="E46" s="1203" t="s">
        <v>36</v>
      </c>
      <c r="F46" s="1203"/>
      <c r="G46" s="1203"/>
      <c r="H46" s="1204"/>
      <c r="I46" s="345" t="s">
        <v>484</v>
      </c>
      <c r="J46" s="346" t="s">
        <v>484</v>
      </c>
      <c r="K46" s="346" t="s">
        <v>484</v>
      </c>
      <c r="L46" s="346" t="s">
        <v>484</v>
      </c>
      <c r="M46" s="347" t="s">
        <v>484</v>
      </c>
    </row>
    <row r="47" spans="2:13" ht="27.75" customHeight="1" x14ac:dyDescent="0.2">
      <c r="B47" s="1197"/>
      <c r="C47" s="1198"/>
      <c r="D47" s="106"/>
      <c r="E47" s="1205" t="s">
        <v>37</v>
      </c>
      <c r="F47" s="1206"/>
      <c r="G47" s="1206"/>
      <c r="H47" s="1207"/>
      <c r="I47" s="345" t="s">
        <v>484</v>
      </c>
      <c r="J47" s="346" t="s">
        <v>484</v>
      </c>
      <c r="K47" s="346" t="s">
        <v>484</v>
      </c>
      <c r="L47" s="346" t="s">
        <v>484</v>
      </c>
      <c r="M47" s="347" t="s">
        <v>484</v>
      </c>
    </row>
    <row r="48" spans="2:13" ht="27.75" customHeight="1" x14ac:dyDescent="0.2">
      <c r="B48" s="1197"/>
      <c r="C48" s="1198"/>
      <c r="D48" s="104"/>
      <c r="E48" s="1203" t="s">
        <v>38</v>
      </c>
      <c r="F48" s="1203"/>
      <c r="G48" s="1203"/>
      <c r="H48" s="1204"/>
      <c r="I48" s="345" t="s">
        <v>484</v>
      </c>
      <c r="J48" s="346" t="s">
        <v>484</v>
      </c>
      <c r="K48" s="346" t="s">
        <v>484</v>
      </c>
      <c r="L48" s="346" t="s">
        <v>484</v>
      </c>
      <c r="M48" s="347" t="s">
        <v>484</v>
      </c>
    </row>
    <row r="49" spans="2:13" ht="27.75" customHeight="1" x14ac:dyDescent="0.2">
      <c r="B49" s="1199"/>
      <c r="C49" s="1200"/>
      <c r="D49" s="104"/>
      <c r="E49" s="1203" t="s">
        <v>39</v>
      </c>
      <c r="F49" s="1203"/>
      <c r="G49" s="1203"/>
      <c r="H49" s="1204"/>
      <c r="I49" s="345" t="s">
        <v>484</v>
      </c>
      <c r="J49" s="346" t="s">
        <v>484</v>
      </c>
      <c r="K49" s="346" t="s">
        <v>484</v>
      </c>
      <c r="L49" s="346" t="s">
        <v>484</v>
      </c>
      <c r="M49" s="347" t="s">
        <v>484</v>
      </c>
    </row>
    <row r="50" spans="2:13" ht="27.75" customHeight="1" x14ac:dyDescent="0.2">
      <c r="B50" s="1208" t="s">
        <v>40</v>
      </c>
      <c r="C50" s="1209"/>
      <c r="D50" s="107"/>
      <c r="E50" s="1203" t="s">
        <v>41</v>
      </c>
      <c r="F50" s="1203"/>
      <c r="G50" s="1203"/>
      <c r="H50" s="1204"/>
      <c r="I50" s="345">
        <v>108584</v>
      </c>
      <c r="J50" s="346">
        <v>106984</v>
      </c>
      <c r="K50" s="346">
        <v>112900</v>
      </c>
      <c r="L50" s="346">
        <v>123971</v>
      </c>
      <c r="M50" s="347">
        <v>127473</v>
      </c>
    </row>
    <row r="51" spans="2:13" ht="27.75" customHeight="1" x14ac:dyDescent="0.2">
      <c r="B51" s="1197"/>
      <c r="C51" s="1198"/>
      <c r="D51" s="104"/>
      <c r="E51" s="1203" t="s">
        <v>42</v>
      </c>
      <c r="F51" s="1203"/>
      <c r="G51" s="1203"/>
      <c r="H51" s="1204"/>
      <c r="I51" s="345">
        <v>5660</v>
      </c>
      <c r="J51" s="346">
        <v>7307</v>
      </c>
      <c r="K51" s="346">
        <v>10246</v>
      </c>
      <c r="L51" s="346">
        <v>12635</v>
      </c>
      <c r="M51" s="347">
        <v>12850</v>
      </c>
    </row>
    <row r="52" spans="2:13" ht="27.75" customHeight="1" x14ac:dyDescent="0.2">
      <c r="B52" s="1199"/>
      <c r="C52" s="1200"/>
      <c r="D52" s="104"/>
      <c r="E52" s="1203" t="s">
        <v>43</v>
      </c>
      <c r="F52" s="1203"/>
      <c r="G52" s="1203"/>
      <c r="H52" s="1204"/>
      <c r="I52" s="345">
        <v>103219</v>
      </c>
      <c r="J52" s="346">
        <v>96597</v>
      </c>
      <c r="K52" s="346">
        <v>103663</v>
      </c>
      <c r="L52" s="346">
        <v>101357</v>
      </c>
      <c r="M52" s="347">
        <v>90872</v>
      </c>
    </row>
    <row r="53" spans="2:13" ht="27.75" customHeight="1" thickBot="1" x14ac:dyDescent="0.25">
      <c r="B53" s="1210" t="s">
        <v>19</v>
      </c>
      <c r="C53" s="1211"/>
      <c r="D53" s="108"/>
      <c r="E53" s="1212" t="s">
        <v>44</v>
      </c>
      <c r="F53" s="1212"/>
      <c r="G53" s="1212"/>
      <c r="H53" s="1213"/>
      <c r="I53" s="348">
        <v>-99671</v>
      </c>
      <c r="J53" s="349">
        <v>-90306</v>
      </c>
      <c r="K53" s="349">
        <v>-105000</v>
      </c>
      <c r="L53" s="349">
        <v>-115204</v>
      </c>
      <c r="M53" s="350">
        <v>-110802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xcc0nbcqg/QfcfKswYei1qO35s5Buo9Pl2k9dwKRD5TRpjBd8kVs/Tx7wJgZ7LHAwwHpFiIZ5eHZW/Blxv4HMw==" saltValue="AZDw/q45ZeoYshwrlX9K4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2" t="s">
        <v>46</v>
      </c>
      <c r="D55" s="1222"/>
      <c r="E55" s="1223"/>
      <c r="F55" s="120">
        <v>45337</v>
      </c>
      <c r="G55" s="120">
        <v>47289</v>
      </c>
      <c r="H55" s="121">
        <v>49087</v>
      </c>
    </row>
    <row r="56" spans="2:8" ht="52.5" customHeight="1" x14ac:dyDescent="0.2">
      <c r="B56" s="122"/>
      <c r="C56" s="1224" t="s">
        <v>47</v>
      </c>
      <c r="D56" s="1224"/>
      <c r="E56" s="1225"/>
      <c r="F56" s="123">
        <v>5320</v>
      </c>
      <c r="G56" s="123">
        <v>5326</v>
      </c>
      <c r="H56" s="124">
        <v>5336</v>
      </c>
    </row>
    <row r="57" spans="2:8" ht="53.25" customHeight="1" x14ac:dyDescent="0.2">
      <c r="B57" s="122"/>
      <c r="C57" s="1226" t="s">
        <v>48</v>
      </c>
      <c r="D57" s="1226"/>
      <c r="E57" s="1227"/>
      <c r="F57" s="125">
        <v>45165</v>
      </c>
      <c r="G57" s="125">
        <v>49609</v>
      </c>
      <c r="H57" s="126">
        <v>54440</v>
      </c>
    </row>
    <row r="58" spans="2:8" ht="45.75" customHeight="1" x14ac:dyDescent="0.2">
      <c r="B58" s="127"/>
      <c r="C58" s="1214" t="s">
        <v>559</v>
      </c>
      <c r="D58" s="1215"/>
      <c r="E58" s="1216"/>
      <c r="F58" s="128">
        <v>28000</v>
      </c>
      <c r="G58" s="128">
        <v>32874</v>
      </c>
      <c r="H58" s="129">
        <v>37520</v>
      </c>
    </row>
    <row r="59" spans="2:8" ht="45.75" customHeight="1" x14ac:dyDescent="0.2">
      <c r="B59" s="127"/>
      <c r="C59" s="1214" t="s">
        <v>560</v>
      </c>
      <c r="D59" s="1215"/>
      <c r="E59" s="1216"/>
      <c r="F59" s="128">
        <v>5026</v>
      </c>
      <c r="G59" s="128">
        <v>5031</v>
      </c>
      <c r="H59" s="129">
        <v>5035</v>
      </c>
    </row>
    <row r="60" spans="2:8" ht="45.75" customHeight="1" x14ac:dyDescent="0.2">
      <c r="B60" s="127"/>
      <c r="C60" s="1214" t="s">
        <v>562</v>
      </c>
      <c r="D60" s="1215"/>
      <c r="E60" s="1216"/>
      <c r="F60" s="128">
        <v>3903</v>
      </c>
      <c r="G60" s="128">
        <v>3967</v>
      </c>
      <c r="H60" s="129">
        <v>4052</v>
      </c>
    </row>
    <row r="61" spans="2:8" ht="45.75" customHeight="1" x14ac:dyDescent="0.2">
      <c r="B61" s="127"/>
      <c r="C61" s="1214" t="s">
        <v>561</v>
      </c>
      <c r="D61" s="1215"/>
      <c r="E61" s="1216"/>
      <c r="F61" s="128">
        <v>4478</v>
      </c>
      <c r="G61" s="128">
        <v>4000</v>
      </c>
      <c r="H61" s="129">
        <v>4001</v>
      </c>
    </row>
    <row r="62" spans="2:8" ht="45.75" customHeight="1" thickBot="1" x14ac:dyDescent="0.25">
      <c r="B62" s="130"/>
      <c r="C62" s="1217" t="s">
        <v>563</v>
      </c>
      <c r="D62" s="1218"/>
      <c r="E62" s="1219"/>
      <c r="F62" s="131">
        <v>2161</v>
      </c>
      <c r="G62" s="131">
        <v>2183</v>
      </c>
      <c r="H62" s="132">
        <v>2331</v>
      </c>
    </row>
    <row r="63" spans="2:8" ht="52.5" customHeight="1" thickBot="1" x14ac:dyDescent="0.25">
      <c r="B63" s="133"/>
      <c r="C63" s="1220" t="s">
        <v>49</v>
      </c>
      <c r="D63" s="1220"/>
      <c r="E63" s="1221"/>
      <c r="F63" s="134">
        <v>95822</v>
      </c>
      <c r="G63" s="134">
        <v>102224</v>
      </c>
      <c r="H63" s="135">
        <v>108863</v>
      </c>
    </row>
    <row r="64" spans="2:8" ht="13.2" x14ac:dyDescent="0.2"/>
  </sheetData>
  <sheetProtection algorithmName="SHA-512" hashValue="YBqrCyfG8GwZzN/qzFyQla1ndW4E70RFIun4Hgj9n2eC41Su2qvLtNregGM7T5HifgXVBK/Pc6mE62K2URGRfA==" saltValue="fsSOAWXzzsRjVb26UnOhP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99D5-F94A-4C40-A17E-EEEC82C72490}">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567</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568</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523</v>
      </c>
      <c r="BQ50" s="1233"/>
      <c r="BR50" s="1233"/>
      <c r="BS50" s="1233"/>
      <c r="BT50" s="1233"/>
      <c r="BU50" s="1233"/>
      <c r="BV50" s="1233"/>
      <c r="BW50" s="1233"/>
      <c r="BX50" s="1233" t="s">
        <v>524</v>
      </c>
      <c r="BY50" s="1233"/>
      <c r="BZ50" s="1233"/>
      <c r="CA50" s="1233"/>
      <c r="CB50" s="1233"/>
      <c r="CC50" s="1233"/>
      <c r="CD50" s="1233"/>
      <c r="CE50" s="1233"/>
      <c r="CF50" s="1233" t="s">
        <v>525</v>
      </c>
      <c r="CG50" s="1233"/>
      <c r="CH50" s="1233"/>
      <c r="CI50" s="1233"/>
      <c r="CJ50" s="1233"/>
      <c r="CK50" s="1233"/>
      <c r="CL50" s="1233"/>
      <c r="CM50" s="1233"/>
      <c r="CN50" s="1233" t="s">
        <v>526</v>
      </c>
      <c r="CO50" s="1233"/>
      <c r="CP50" s="1233"/>
      <c r="CQ50" s="1233"/>
      <c r="CR50" s="1233"/>
      <c r="CS50" s="1233"/>
      <c r="CT50" s="1233"/>
      <c r="CU50" s="1233"/>
      <c r="CV50" s="1233" t="s">
        <v>527</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569</v>
      </c>
      <c r="AO51" s="1231"/>
      <c r="AP51" s="1231"/>
      <c r="AQ51" s="1231"/>
      <c r="AR51" s="1231"/>
      <c r="AS51" s="1231"/>
      <c r="AT51" s="1231"/>
      <c r="AU51" s="1231"/>
      <c r="AV51" s="1231"/>
      <c r="AW51" s="1231"/>
      <c r="AX51" s="1231"/>
      <c r="AY51" s="1231"/>
      <c r="AZ51" s="1231"/>
      <c r="BA51" s="1231"/>
      <c r="BB51" s="1231" t="s">
        <v>570</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571</v>
      </c>
      <c r="BC53" s="1231"/>
      <c r="BD53" s="1231"/>
      <c r="BE53" s="1231"/>
      <c r="BF53" s="1231"/>
      <c r="BG53" s="1231"/>
      <c r="BH53" s="1231"/>
      <c r="BI53" s="1231"/>
      <c r="BJ53" s="1231"/>
      <c r="BK53" s="1231"/>
      <c r="BL53" s="1231"/>
      <c r="BM53" s="1231"/>
      <c r="BN53" s="1231"/>
      <c r="BO53" s="1231"/>
      <c r="BP53" s="1228">
        <v>61.6</v>
      </c>
      <c r="BQ53" s="1228"/>
      <c r="BR53" s="1228"/>
      <c r="BS53" s="1228"/>
      <c r="BT53" s="1228"/>
      <c r="BU53" s="1228"/>
      <c r="BV53" s="1228"/>
      <c r="BW53" s="1228"/>
      <c r="BX53" s="1228">
        <v>62.3</v>
      </c>
      <c r="BY53" s="1228"/>
      <c r="BZ53" s="1228"/>
      <c r="CA53" s="1228"/>
      <c r="CB53" s="1228"/>
      <c r="CC53" s="1228"/>
      <c r="CD53" s="1228"/>
      <c r="CE53" s="1228"/>
      <c r="CF53" s="1228">
        <v>61.8</v>
      </c>
      <c r="CG53" s="1228"/>
      <c r="CH53" s="1228"/>
      <c r="CI53" s="1228"/>
      <c r="CJ53" s="1228"/>
      <c r="CK53" s="1228"/>
      <c r="CL53" s="1228"/>
      <c r="CM53" s="1228"/>
      <c r="CN53" s="1228">
        <v>63.2</v>
      </c>
      <c r="CO53" s="1228"/>
      <c r="CP53" s="1228"/>
      <c r="CQ53" s="1228"/>
      <c r="CR53" s="1228"/>
      <c r="CS53" s="1228"/>
      <c r="CT53" s="1228"/>
      <c r="CU53" s="1228"/>
      <c r="CV53" s="1228">
        <v>63.3</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572</v>
      </c>
      <c r="AO55" s="1233"/>
      <c r="AP55" s="1233"/>
      <c r="AQ55" s="1233"/>
      <c r="AR55" s="1233"/>
      <c r="AS55" s="1233"/>
      <c r="AT55" s="1233"/>
      <c r="AU55" s="1233"/>
      <c r="AV55" s="1233"/>
      <c r="AW55" s="1233"/>
      <c r="AX55" s="1233"/>
      <c r="AY55" s="1233"/>
      <c r="AZ55" s="1233"/>
      <c r="BA55" s="1233"/>
      <c r="BB55" s="1231" t="s">
        <v>570</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571</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573</v>
      </c>
    </row>
    <row r="64" spans="1:109" ht="13.2" x14ac:dyDescent="0.2">
      <c r="B64" s="259"/>
      <c r="G64" s="357"/>
      <c r="I64" s="369"/>
      <c r="J64" s="369"/>
      <c r="K64" s="369"/>
      <c r="L64" s="369"/>
      <c r="M64" s="369"/>
      <c r="N64" s="370"/>
      <c r="AM64" s="357"/>
      <c r="AN64" s="357" t="s">
        <v>566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574</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568</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523</v>
      </c>
      <c r="BQ72" s="1233"/>
      <c r="BR72" s="1233"/>
      <c r="BS72" s="1233"/>
      <c r="BT72" s="1233"/>
      <c r="BU72" s="1233"/>
      <c r="BV72" s="1233"/>
      <c r="BW72" s="1233"/>
      <c r="BX72" s="1233" t="s">
        <v>524</v>
      </c>
      <c r="BY72" s="1233"/>
      <c r="BZ72" s="1233"/>
      <c r="CA72" s="1233"/>
      <c r="CB72" s="1233"/>
      <c r="CC72" s="1233"/>
      <c r="CD72" s="1233"/>
      <c r="CE72" s="1233"/>
      <c r="CF72" s="1233" t="s">
        <v>525</v>
      </c>
      <c r="CG72" s="1233"/>
      <c r="CH72" s="1233"/>
      <c r="CI72" s="1233"/>
      <c r="CJ72" s="1233"/>
      <c r="CK72" s="1233"/>
      <c r="CL72" s="1233"/>
      <c r="CM72" s="1233"/>
      <c r="CN72" s="1233" t="s">
        <v>526</v>
      </c>
      <c r="CO72" s="1233"/>
      <c r="CP72" s="1233"/>
      <c r="CQ72" s="1233"/>
      <c r="CR72" s="1233"/>
      <c r="CS72" s="1233"/>
      <c r="CT72" s="1233"/>
      <c r="CU72" s="1233"/>
      <c r="CV72" s="1233" t="s">
        <v>527</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569</v>
      </c>
      <c r="AO73" s="1231"/>
      <c r="AP73" s="1231"/>
      <c r="AQ73" s="1231"/>
      <c r="AR73" s="1231"/>
      <c r="AS73" s="1231"/>
      <c r="AT73" s="1231"/>
      <c r="AU73" s="1231"/>
      <c r="AV73" s="1231"/>
      <c r="AW73" s="1231"/>
      <c r="AX73" s="1231"/>
      <c r="AY73" s="1231"/>
      <c r="AZ73" s="1231"/>
      <c r="BA73" s="1231"/>
      <c r="BB73" s="1231" t="s">
        <v>570</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575</v>
      </c>
      <c r="BC75" s="1231"/>
      <c r="BD75" s="1231"/>
      <c r="BE75" s="1231"/>
      <c r="BF75" s="1231"/>
      <c r="BG75" s="1231"/>
      <c r="BH75" s="1231"/>
      <c r="BI75" s="1231"/>
      <c r="BJ75" s="1231"/>
      <c r="BK75" s="1231"/>
      <c r="BL75" s="1231"/>
      <c r="BM75" s="1231"/>
      <c r="BN75" s="1231"/>
      <c r="BO75" s="1231"/>
      <c r="BP75" s="1228">
        <v>-3.6</v>
      </c>
      <c r="BQ75" s="1228"/>
      <c r="BR75" s="1228"/>
      <c r="BS75" s="1228"/>
      <c r="BT75" s="1228"/>
      <c r="BU75" s="1228"/>
      <c r="BV75" s="1228"/>
      <c r="BW75" s="1228"/>
      <c r="BX75" s="1228">
        <v>-3.1</v>
      </c>
      <c r="BY75" s="1228"/>
      <c r="BZ75" s="1228"/>
      <c r="CA75" s="1228"/>
      <c r="CB75" s="1228"/>
      <c r="CC75" s="1228"/>
      <c r="CD75" s="1228"/>
      <c r="CE75" s="1228"/>
      <c r="CF75" s="1228">
        <v>-2.5</v>
      </c>
      <c r="CG75" s="1228"/>
      <c r="CH75" s="1228"/>
      <c r="CI75" s="1228"/>
      <c r="CJ75" s="1228"/>
      <c r="CK75" s="1228"/>
      <c r="CL75" s="1228"/>
      <c r="CM75" s="1228"/>
      <c r="CN75" s="1228">
        <v>-2.5</v>
      </c>
      <c r="CO75" s="1228"/>
      <c r="CP75" s="1228"/>
      <c r="CQ75" s="1228"/>
      <c r="CR75" s="1228"/>
      <c r="CS75" s="1228"/>
      <c r="CT75" s="1228"/>
      <c r="CU75" s="1228"/>
      <c r="CV75" s="1228">
        <v>-2.5</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572</v>
      </c>
      <c r="AO77" s="1233"/>
      <c r="AP77" s="1233"/>
      <c r="AQ77" s="1233"/>
      <c r="AR77" s="1233"/>
      <c r="AS77" s="1233"/>
      <c r="AT77" s="1233"/>
      <c r="AU77" s="1233"/>
      <c r="AV77" s="1233"/>
      <c r="AW77" s="1233"/>
      <c r="AX77" s="1233"/>
      <c r="AY77" s="1233"/>
      <c r="AZ77" s="1233"/>
      <c r="BA77" s="1233"/>
      <c r="BB77" s="1231" t="s">
        <v>570</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575</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ktOi47iH2NC5Omm1SMOYc0En6c07QG7eRnXG6Bve6hwnm2h8E5xukBLVQjLz3UKYxIPB1oi8fJL6nxZg+0Goog==" saltValue="OniSVJ+KkRRjwxlDUge2X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B563-CAA5-4D02-9FAC-03124F458ABD}">
  <sheetPr>
    <pageSetUpPr fitToPage="1"/>
  </sheetPr>
  <dimension ref="A1:DR125"/>
  <sheetViews>
    <sheetView showGridLines="0" topLeftCell="A5"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uXKDgudJ9AtxOLUp85AOBOL2je2Wkf3bPnmXv0dQ8yHFMPw07eUF/SN15xGl0cGaft7QVuJp7Kf+C7PmBXaixw==" saltValue="2T8ic9lLrC8AQwDYPLCcW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9EDBE-ADF0-49B7-8121-7C02D4BB7F0D}">
  <sheetPr>
    <pageSetUpPr fitToPage="1"/>
  </sheetPr>
  <dimension ref="A1:DR125"/>
  <sheetViews>
    <sheetView showGridLines="0" topLeftCell="A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HnRm195t58WACvYUF7GPfm4brYaXNGlGC7t3ez+WfE03H0iBcY1nTeBtyhNcKGQlwfUJQbmo/Khg6MWyKh9NtA==" saltValue="BRNIB0BGU3HfDeNeW7fRrA=="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36625</v>
      </c>
      <c r="E3" s="154"/>
      <c r="F3" s="155">
        <v>51681</v>
      </c>
      <c r="G3" s="156"/>
      <c r="H3" s="157"/>
    </row>
    <row r="4" spans="1:8" x14ac:dyDescent="0.2">
      <c r="A4" s="158"/>
      <c r="B4" s="159"/>
      <c r="C4" s="160"/>
      <c r="D4" s="161">
        <v>32729</v>
      </c>
      <c r="E4" s="162"/>
      <c r="F4" s="163">
        <v>37226</v>
      </c>
      <c r="G4" s="164"/>
      <c r="H4" s="165"/>
    </row>
    <row r="5" spans="1:8" x14ac:dyDescent="0.2">
      <c r="A5" s="146" t="s">
        <v>517</v>
      </c>
      <c r="B5" s="151"/>
      <c r="C5" s="152"/>
      <c r="D5" s="153">
        <v>35741</v>
      </c>
      <c r="E5" s="154"/>
      <c r="F5" s="155">
        <v>50465</v>
      </c>
      <c r="G5" s="156"/>
      <c r="H5" s="157"/>
    </row>
    <row r="6" spans="1:8" x14ac:dyDescent="0.2">
      <c r="A6" s="158"/>
      <c r="B6" s="159"/>
      <c r="C6" s="160"/>
      <c r="D6" s="161">
        <v>28696</v>
      </c>
      <c r="E6" s="162"/>
      <c r="F6" s="163">
        <v>34193</v>
      </c>
      <c r="G6" s="164"/>
      <c r="H6" s="165"/>
    </row>
    <row r="7" spans="1:8" x14ac:dyDescent="0.2">
      <c r="A7" s="146" t="s">
        <v>518</v>
      </c>
      <c r="B7" s="151"/>
      <c r="C7" s="152"/>
      <c r="D7" s="153">
        <v>37826</v>
      </c>
      <c r="E7" s="154"/>
      <c r="F7" s="155">
        <v>51679</v>
      </c>
      <c r="G7" s="156"/>
      <c r="H7" s="157"/>
    </row>
    <row r="8" spans="1:8" x14ac:dyDescent="0.2">
      <c r="A8" s="158"/>
      <c r="B8" s="159"/>
      <c r="C8" s="160"/>
      <c r="D8" s="161">
        <v>31908</v>
      </c>
      <c r="E8" s="162"/>
      <c r="F8" s="163">
        <v>35132</v>
      </c>
      <c r="G8" s="164"/>
      <c r="H8" s="165"/>
    </row>
    <row r="9" spans="1:8" x14ac:dyDescent="0.2">
      <c r="A9" s="146" t="s">
        <v>519</v>
      </c>
      <c r="B9" s="151"/>
      <c r="C9" s="152"/>
      <c r="D9" s="153">
        <v>35476</v>
      </c>
      <c r="E9" s="154"/>
      <c r="F9" s="155">
        <v>49665</v>
      </c>
      <c r="G9" s="156"/>
      <c r="H9" s="157"/>
    </row>
    <row r="10" spans="1:8" x14ac:dyDescent="0.2">
      <c r="A10" s="158"/>
      <c r="B10" s="159"/>
      <c r="C10" s="160"/>
      <c r="D10" s="161">
        <v>32040</v>
      </c>
      <c r="E10" s="162"/>
      <c r="F10" s="163">
        <v>34678</v>
      </c>
      <c r="G10" s="164"/>
      <c r="H10" s="165"/>
    </row>
    <row r="11" spans="1:8" x14ac:dyDescent="0.2">
      <c r="A11" s="146" t="s">
        <v>520</v>
      </c>
      <c r="B11" s="151"/>
      <c r="C11" s="152"/>
      <c r="D11" s="153">
        <v>41436</v>
      </c>
      <c r="E11" s="154"/>
      <c r="F11" s="155">
        <v>63439</v>
      </c>
      <c r="G11" s="156"/>
      <c r="H11" s="157"/>
    </row>
    <row r="12" spans="1:8" x14ac:dyDescent="0.2">
      <c r="A12" s="158"/>
      <c r="B12" s="159"/>
      <c r="C12" s="166"/>
      <c r="D12" s="161">
        <v>34571</v>
      </c>
      <c r="E12" s="162"/>
      <c r="F12" s="163">
        <v>46463</v>
      </c>
      <c r="G12" s="164"/>
      <c r="H12" s="165"/>
    </row>
    <row r="13" spans="1:8" x14ac:dyDescent="0.2">
      <c r="A13" s="146"/>
      <c r="B13" s="151"/>
      <c r="C13" s="152"/>
      <c r="D13" s="153">
        <v>37421</v>
      </c>
      <c r="E13" s="154"/>
      <c r="F13" s="155">
        <v>53386</v>
      </c>
      <c r="G13" s="167"/>
      <c r="H13" s="157"/>
    </row>
    <row r="14" spans="1:8" x14ac:dyDescent="0.2">
      <c r="A14" s="158"/>
      <c r="B14" s="159"/>
      <c r="C14" s="160"/>
      <c r="D14" s="161">
        <v>31989</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3.29</v>
      </c>
      <c r="C19" s="168">
        <f>ROUND(VALUE(SUBSTITUTE(実質収支比率等に係る経年分析!G$48,"▲","-")),2)</f>
        <v>5.13</v>
      </c>
      <c r="D19" s="168">
        <f>ROUND(VALUE(SUBSTITUTE(実質収支比率等に係る経年分析!H$48,"▲","-")),2)</f>
        <v>5.94</v>
      </c>
      <c r="E19" s="168">
        <f>ROUND(VALUE(SUBSTITUTE(実質収支比率等に係る経年分析!I$48,"▲","-")),2)</f>
        <v>5.24</v>
      </c>
      <c r="F19" s="168">
        <f>ROUND(VALUE(SUBSTITUTE(実質収支比率等に係る経年分析!J$48,"▲","-")),2)</f>
        <v>3.67</v>
      </c>
    </row>
    <row r="20" spans="1:11" x14ac:dyDescent="0.2">
      <c r="A20" s="168" t="s">
        <v>53</v>
      </c>
      <c r="B20" s="168">
        <f>ROUND(VALUE(SUBSTITUTE(実質収支比率等に係る経年分析!F$47,"▲","-")),2)</f>
        <v>26.19</v>
      </c>
      <c r="C20" s="168">
        <f>ROUND(VALUE(SUBSTITUTE(実質収支比率等に係る経年分析!G$47,"▲","-")),2)</f>
        <v>25.92</v>
      </c>
      <c r="D20" s="168">
        <f>ROUND(VALUE(SUBSTITUTE(実質収支比率等に係る経年分析!H$47,"▲","-")),2)</f>
        <v>26.33</v>
      </c>
      <c r="E20" s="168">
        <f>ROUND(VALUE(SUBSTITUTE(実質収支比率等に係る経年分析!I$47,"▲","-")),2)</f>
        <v>26.04</v>
      </c>
      <c r="F20" s="168">
        <f>ROUND(VALUE(SUBSTITUTE(実質収支比率等に係る経年分析!J$47,"▲","-")),2)</f>
        <v>25.54</v>
      </c>
    </row>
    <row r="21" spans="1:11" x14ac:dyDescent="0.2">
      <c r="A21" s="168" t="s">
        <v>54</v>
      </c>
      <c r="B21" s="168">
        <f>IF(ISNUMBER(VALUE(SUBSTITUTE(実質収支比率等に係る経年分析!F$49,"▲","-"))),ROUND(VALUE(SUBSTITUTE(実質収支比率等に係る経年分析!F$49,"▲","-")),2),NA())</f>
        <v>-0.51</v>
      </c>
      <c r="C21" s="168">
        <f>IF(ISNUMBER(VALUE(SUBSTITUTE(実質収支比率等に係る経年分析!G$49,"▲","-"))),ROUND(VALUE(SUBSTITUTE(実質収支比率等に係る経年分析!G$49,"▲","-")),2),NA())</f>
        <v>-0.96</v>
      </c>
      <c r="D21" s="168">
        <f>IF(ISNUMBER(VALUE(SUBSTITUTE(実質収支比率等に係る経年分析!H$49,"▲","-"))),ROUND(VALUE(SUBSTITUTE(実質収支比率等に係る経年分析!H$49,"▲","-")),2),NA())</f>
        <v>-0.83</v>
      </c>
      <c r="E21" s="168">
        <f>IF(ISNUMBER(VALUE(SUBSTITUTE(実質収支比率等に係る経年分析!I$49,"▲","-"))),ROUND(VALUE(SUBSTITUTE(実質収支比率等に係る経年分析!I$49,"▲","-")),2),NA())</f>
        <v>-2.14</v>
      </c>
      <c r="F21" s="168">
        <f>IF(ISNUMBER(VALUE(SUBSTITUTE(実質収支比率等に係る経年分析!J$49,"▲","-"))),ROUND(VALUE(SUBSTITUTE(実質収支比率等に係る経年分析!J$49,"▲","-")),2),NA())</f>
        <v>-2.82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公共駐車場会計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後期高齢者医療会計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0.01</v>
      </c>
    </row>
    <row r="34" spans="1:16" x14ac:dyDescent="0.2">
      <c r="A34" s="169" t="str">
        <f>IF(連結実質赤字比率に係る赤字・黒字の構成分析!C$36="",NA(),連結実質赤字比率に係る赤字・黒字の構成分析!C$36)</f>
        <v>国民健康保険事業会計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0.27</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0.26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0.44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0.22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0.28999999999999998</v>
      </c>
    </row>
    <row r="35" spans="1:16" x14ac:dyDescent="0.2">
      <c r="A35" s="169" t="str">
        <f>IF(連結実質赤字比率に係る赤字・黒字の構成分析!C$35="",NA(),連結実質赤字比率に係る赤字・黒字の構成分析!C$35)</f>
        <v>介護保険会計（保険事業勘定）</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0.31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0.55000000000000004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0.76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0.72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3.29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5.12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5.93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5.23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3.67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11767</v>
      </c>
      <c r="E42" s="170"/>
      <c r="F42" s="170"/>
      <c r="G42" s="170">
        <f>'実質公債費比率（分子）の構造'!L$52</f>
        <v>11627</v>
      </c>
      <c r="H42" s="170"/>
      <c r="I42" s="170"/>
      <c r="J42" s="170">
        <f>'実質公債費比率（分子）の構造'!M$52</f>
        <v>11172</v>
      </c>
      <c r="K42" s="170"/>
      <c r="L42" s="170"/>
      <c r="M42" s="170">
        <f>'実質公債費比率（分子）の構造'!N$52</f>
        <v>10374</v>
      </c>
      <c r="N42" s="170"/>
      <c r="O42" s="170"/>
      <c r="P42" s="170">
        <f>'実質公債費比率（分子）の構造'!O$52</f>
        <v>9438</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2346</v>
      </c>
      <c r="C44" s="170"/>
      <c r="D44" s="170"/>
      <c r="E44" s="170">
        <f>'実質公債費比率（分子）の構造'!L$50</f>
        <v>3381</v>
      </c>
      <c r="F44" s="170"/>
      <c r="G44" s="170"/>
      <c r="H44" s="170">
        <f>'実質公債費比率（分子）の構造'!M$50</f>
        <v>4088</v>
      </c>
      <c r="I44" s="170"/>
      <c r="J44" s="170"/>
      <c r="K44" s="170">
        <f>'実質公債費比率（分子）の構造'!N$50</f>
        <v>873</v>
      </c>
      <c r="L44" s="170"/>
      <c r="M44" s="170"/>
      <c r="N44" s="170">
        <f>'実質公債費比率（分子）の構造'!O$50</f>
        <v>772</v>
      </c>
      <c r="O44" s="170"/>
      <c r="P44" s="170"/>
    </row>
    <row r="45" spans="1:16" x14ac:dyDescent="0.2">
      <c r="A45" s="170" t="s">
        <v>63</v>
      </c>
      <c r="B45" s="170">
        <f>'実質公債費比率（分子）の構造'!K$49</f>
        <v>180</v>
      </c>
      <c r="C45" s="170"/>
      <c r="D45" s="170"/>
      <c r="E45" s="170">
        <f>'実質公債費比率（分子）の構造'!L$49</f>
        <v>200</v>
      </c>
      <c r="F45" s="170"/>
      <c r="G45" s="170"/>
      <c r="H45" s="170">
        <f>'実質公債費比率（分子）の構造'!M$49</f>
        <v>192</v>
      </c>
      <c r="I45" s="170"/>
      <c r="J45" s="170"/>
      <c r="K45" s="170">
        <f>'実質公債費比率（分子）の構造'!N$49</f>
        <v>197</v>
      </c>
      <c r="L45" s="170"/>
      <c r="M45" s="170"/>
      <c r="N45" s="170">
        <f>'実質公債費比率（分子）の構造'!O$49</f>
        <v>240</v>
      </c>
      <c r="O45" s="170"/>
      <c r="P45" s="170"/>
    </row>
    <row r="46" spans="1:16" x14ac:dyDescent="0.2">
      <c r="A46" s="170" t="s">
        <v>64</v>
      </c>
      <c r="B46" s="170">
        <f>'実質公債費比率（分子）の構造'!K$48</f>
        <v>116</v>
      </c>
      <c r="C46" s="170"/>
      <c r="D46" s="170"/>
      <c r="E46" s="170">
        <f>'実質公債費比率（分子）の構造'!L$48</f>
        <v>93</v>
      </c>
      <c r="F46" s="170"/>
      <c r="G46" s="170"/>
      <c r="H46" s="170">
        <f>'実質公債費比率（分子）の構造'!M$48</f>
        <v>77</v>
      </c>
      <c r="I46" s="170"/>
      <c r="J46" s="170"/>
      <c r="K46" s="170">
        <f>'実質公債費比率（分子）の構造'!N$48</f>
        <v>59</v>
      </c>
      <c r="L46" s="170"/>
      <c r="M46" s="170"/>
      <c r="N46" s="170">
        <f>'実質公債費比率（分子）の構造'!O$48</f>
        <v>54</v>
      </c>
      <c r="O46" s="170"/>
      <c r="P46" s="170"/>
    </row>
    <row r="47" spans="1:16" x14ac:dyDescent="0.2">
      <c r="A47" s="170" t="s">
        <v>12</v>
      </c>
      <c r="B47" s="170">
        <f>'実質公債費比率（分子）の構造'!K$47</f>
        <v>582</v>
      </c>
      <c r="C47" s="170"/>
      <c r="D47" s="170"/>
      <c r="E47" s="170">
        <f>'実質公債費比率（分子）の構造'!L$47</f>
        <v>612</v>
      </c>
      <c r="F47" s="170"/>
      <c r="G47" s="170"/>
      <c r="H47" s="170">
        <f>'実質公債費比率（分子）の構造'!M$47</f>
        <v>537</v>
      </c>
      <c r="I47" s="170"/>
      <c r="J47" s="170"/>
      <c r="K47" s="170">
        <f>'実質公債費比率（分子）の構造'!N$47</f>
        <v>558</v>
      </c>
      <c r="L47" s="170"/>
      <c r="M47" s="170"/>
      <c r="N47" s="170">
        <f>'実質公債費比率（分子）の構造'!O$47</f>
        <v>527</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3263</v>
      </c>
      <c r="C49" s="170"/>
      <c r="D49" s="170"/>
      <c r="E49" s="170">
        <f>'実質公債費比率（分子）の構造'!L$45</f>
        <v>3350</v>
      </c>
      <c r="F49" s="170"/>
      <c r="G49" s="170"/>
      <c r="H49" s="170">
        <f>'実質公債費比率（分子）の構造'!M$45</f>
        <v>3071</v>
      </c>
      <c r="I49" s="170"/>
      <c r="J49" s="170"/>
      <c r="K49" s="170">
        <f>'実質公債費比率（分子）の構造'!N$45</f>
        <v>3239</v>
      </c>
      <c r="L49" s="170"/>
      <c r="M49" s="170"/>
      <c r="N49" s="170">
        <f>'実質公債費比率（分子）の構造'!O$45</f>
        <v>3288</v>
      </c>
      <c r="O49" s="170"/>
      <c r="P49" s="170"/>
    </row>
    <row r="50" spans="1:16" x14ac:dyDescent="0.2">
      <c r="A50" s="170" t="s">
        <v>67</v>
      </c>
      <c r="B50" s="170" t="e">
        <f>NA()</f>
        <v>#N/A</v>
      </c>
      <c r="C50" s="170">
        <f>IF(ISNUMBER('実質公債費比率（分子）の構造'!K$53),'実質公債費比率（分子）の構造'!K$53,NA())</f>
        <v>-5280</v>
      </c>
      <c r="D50" s="170" t="e">
        <f>NA()</f>
        <v>#N/A</v>
      </c>
      <c r="E50" s="170" t="e">
        <f>NA()</f>
        <v>#N/A</v>
      </c>
      <c r="F50" s="170">
        <f>IF(ISNUMBER('実質公債費比率（分子）の構造'!L$53),'実質公債費比率（分子）の構造'!L$53,NA())</f>
        <v>-3991</v>
      </c>
      <c r="G50" s="170" t="e">
        <f>NA()</f>
        <v>#N/A</v>
      </c>
      <c r="H50" s="170" t="e">
        <f>NA()</f>
        <v>#N/A</v>
      </c>
      <c r="I50" s="170">
        <f>IF(ISNUMBER('実質公債費比率（分子）の構造'!M$53),'実質公債費比率（分子）の構造'!M$53,NA())</f>
        <v>-3207</v>
      </c>
      <c r="J50" s="170" t="e">
        <f>NA()</f>
        <v>#N/A</v>
      </c>
      <c r="K50" s="170" t="e">
        <f>NA()</f>
        <v>#N/A</v>
      </c>
      <c r="L50" s="170">
        <f>IF(ISNUMBER('実質公債費比率（分子）の構造'!N$53),'実質公債費比率（分子）の構造'!N$53,NA())</f>
        <v>-5448</v>
      </c>
      <c r="M50" s="170" t="e">
        <f>NA()</f>
        <v>#N/A</v>
      </c>
      <c r="N50" s="170" t="e">
        <f>NA()</f>
        <v>#N/A</v>
      </c>
      <c r="O50" s="170">
        <f>IF(ISNUMBER('実質公債費比率（分子）の構造'!O$53),'実質公債費比率（分子）の構造'!O$53,NA())</f>
        <v>-4557</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103219</v>
      </c>
      <c r="E56" s="169"/>
      <c r="F56" s="169"/>
      <c r="G56" s="169">
        <f>'将来負担比率（分子）の構造'!J$52</f>
        <v>96597</v>
      </c>
      <c r="H56" s="169"/>
      <c r="I56" s="169"/>
      <c r="J56" s="169">
        <f>'将来負担比率（分子）の構造'!K$52</f>
        <v>103663</v>
      </c>
      <c r="K56" s="169"/>
      <c r="L56" s="169"/>
      <c r="M56" s="169">
        <f>'将来負担比率（分子）の構造'!L$52</f>
        <v>101357</v>
      </c>
      <c r="N56" s="169"/>
      <c r="O56" s="169"/>
      <c r="P56" s="169">
        <f>'将来負担比率（分子）の構造'!M$52</f>
        <v>90872</v>
      </c>
    </row>
    <row r="57" spans="1:16" x14ac:dyDescent="0.2">
      <c r="A57" s="169" t="s">
        <v>42</v>
      </c>
      <c r="B57" s="169"/>
      <c r="C57" s="169"/>
      <c r="D57" s="169">
        <f>'将来負担比率（分子）の構造'!I$51</f>
        <v>5660</v>
      </c>
      <c r="E57" s="169"/>
      <c r="F57" s="169"/>
      <c r="G57" s="169">
        <f>'将来負担比率（分子）の構造'!J$51</f>
        <v>7307</v>
      </c>
      <c r="H57" s="169"/>
      <c r="I57" s="169"/>
      <c r="J57" s="169">
        <f>'将来負担比率（分子）の構造'!K$51</f>
        <v>10246</v>
      </c>
      <c r="K57" s="169"/>
      <c r="L57" s="169"/>
      <c r="M57" s="169">
        <f>'将来負担比率（分子）の構造'!L$51</f>
        <v>12635</v>
      </c>
      <c r="N57" s="169"/>
      <c r="O57" s="169"/>
      <c r="P57" s="169">
        <f>'将来負担比率（分子）の構造'!M$51</f>
        <v>12850</v>
      </c>
    </row>
    <row r="58" spans="1:16" x14ac:dyDescent="0.2">
      <c r="A58" s="169" t="s">
        <v>41</v>
      </c>
      <c r="B58" s="169"/>
      <c r="C58" s="169"/>
      <c r="D58" s="169">
        <f>'将来負担比率（分子）の構造'!I$50</f>
        <v>108584</v>
      </c>
      <c r="E58" s="169"/>
      <c r="F58" s="169"/>
      <c r="G58" s="169">
        <f>'将来負担比率（分子）の構造'!J$50</f>
        <v>106984</v>
      </c>
      <c r="H58" s="169"/>
      <c r="I58" s="169"/>
      <c r="J58" s="169">
        <f>'将来負担比率（分子）の構造'!K$50</f>
        <v>112900</v>
      </c>
      <c r="K58" s="169"/>
      <c r="L58" s="169"/>
      <c r="M58" s="169">
        <f>'将来負担比率（分子）の構造'!L$50</f>
        <v>123971</v>
      </c>
      <c r="N58" s="169"/>
      <c r="O58" s="169"/>
      <c r="P58" s="169">
        <f>'将来負担比率（分子）の構造'!M$50</f>
        <v>127473</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33873</v>
      </c>
      <c r="C62" s="169"/>
      <c r="D62" s="169"/>
      <c r="E62" s="169">
        <f>'将来負担比率（分子）の構造'!J$45</f>
        <v>33092</v>
      </c>
      <c r="F62" s="169"/>
      <c r="G62" s="169"/>
      <c r="H62" s="169">
        <f>'将来負担比率（分子）の構造'!K$45</f>
        <v>32422</v>
      </c>
      <c r="I62" s="169"/>
      <c r="J62" s="169"/>
      <c r="K62" s="169">
        <f>'将来負担比率（分子）の構造'!L$45</f>
        <v>30615</v>
      </c>
      <c r="L62" s="169"/>
      <c r="M62" s="169"/>
      <c r="N62" s="169">
        <f>'将来負担比率（分子）の構造'!M$45</f>
        <v>30558</v>
      </c>
      <c r="O62" s="169"/>
      <c r="P62" s="169"/>
    </row>
    <row r="63" spans="1:16" x14ac:dyDescent="0.2">
      <c r="A63" s="169" t="s">
        <v>34</v>
      </c>
      <c r="B63" s="169">
        <f>'将来負担比率（分子）の構造'!I$44</f>
        <v>2262</v>
      </c>
      <c r="C63" s="169"/>
      <c r="D63" s="169"/>
      <c r="E63" s="169">
        <f>'将来負担比率（分子）の構造'!J$44</f>
        <v>2627</v>
      </c>
      <c r="F63" s="169"/>
      <c r="G63" s="169"/>
      <c r="H63" s="169">
        <f>'将来負担比率（分子）の構造'!K$44</f>
        <v>2978</v>
      </c>
      <c r="I63" s="169"/>
      <c r="J63" s="169"/>
      <c r="K63" s="169">
        <f>'将来負担比率（分子）の構造'!L$44</f>
        <v>3644</v>
      </c>
      <c r="L63" s="169"/>
      <c r="M63" s="169"/>
      <c r="N63" s="169">
        <f>'将来負担比率（分子）の構造'!M$44</f>
        <v>3755</v>
      </c>
      <c r="O63" s="169"/>
      <c r="P63" s="169"/>
    </row>
    <row r="64" spans="1:16" x14ac:dyDescent="0.2">
      <c r="A64" s="169" t="s">
        <v>33</v>
      </c>
      <c r="B64" s="169">
        <f>'将来負担比率（分子）の構造'!I$43</f>
        <v>616</v>
      </c>
      <c r="C64" s="169"/>
      <c r="D64" s="169"/>
      <c r="E64" s="169">
        <f>'将来負担比率（分子）の構造'!J$43</f>
        <v>529</v>
      </c>
      <c r="F64" s="169"/>
      <c r="G64" s="169"/>
      <c r="H64" s="169">
        <f>'将来負担比率（分子）の構造'!K$43</f>
        <v>451</v>
      </c>
      <c r="I64" s="169"/>
      <c r="J64" s="169"/>
      <c r="K64" s="169">
        <f>'将来負担比率（分子）の構造'!L$43</f>
        <v>393</v>
      </c>
      <c r="L64" s="169"/>
      <c r="M64" s="169"/>
      <c r="N64" s="169">
        <f>'将来負担比率（分子）の構造'!M$43</f>
        <v>342</v>
      </c>
      <c r="O64" s="169"/>
      <c r="P64" s="169"/>
    </row>
    <row r="65" spans="1:16" x14ac:dyDescent="0.2">
      <c r="A65" s="169" t="s">
        <v>32</v>
      </c>
      <c r="B65" s="169">
        <f>'将来負担比率（分子）の構造'!I$42</f>
        <v>24120</v>
      </c>
      <c r="C65" s="169"/>
      <c r="D65" s="169"/>
      <c r="E65" s="169">
        <f>'将来負担比率（分子）の構造'!J$42</f>
        <v>28227</v>
      </c>
      <c r="F65" s="169"/>
      <c r="G65" s="169"/>
      <c r="H65" s="169">
        <f>'将来負担比率（分子）の構造'!K$42</f>
        <v>29223</v>
      </c>
      <c r="I65" s="169"/>
      <c r="J65" s="169"/>
      <c r="K65" s="169">
        <f>'将来負担比率（分子）の構造'!L$42</f>
        <v>28887</v>
      </c>
      <c r="L65" s="169"/>
      <c r="M65" s="169"/>
      <c r="N65" s="169">
        <f>'将来負担比率（分子）の構造'!M$42</f>
        <v>30047</v>
      </c>
      <c r="O65" s="169"/>
      <c r="P65" s="169"/>
    </row>
    <row r="66" spans="1:16" x14ac:dyDescent="0.2">
      <c r="A66" s="169" t="s">
        <v>31</v>
      </c>
      <c r="B66" s="169">
        <f>'将来負担比率（分子）の構造'!I$41</f>
        <v>56919</v>
      </c>
      <c r="C66" s="169"/>
      <c r="D66" s="169"/>
      <c r="E66" s="169">
        <f>'将来負担比率（分子）の構造'!J$41</f>
        <v>56108</v>
      </c>
      <c r="F66" s="169"/>
      <c r="G66" s="169"/>
      <c r="H66" s="169">
        <f>'将来負担比率（分子）の構造'!K$41</f>
        <v>56735</v>
      </c>
      <c r="I66" s="169"/>
      <c r="J66" s="169"/>
      <c r="K66" s="169">
        <f>'将来負担比率（分子）の構造'!L$41</f>
        <v>59220</v>
      </c>
      <c r="L66" s="169"/>
      <c r="M66" s="169"/>
      <c r="N66" s="169">
        <f>'将来負担比率（分子）の構造'!M$41</f>
        <v>55690</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45337</v>
      </c>
      <c r="C72" s="173">
        <f>基金残高に係る経年分析!G55</f>
        <v>47289</v>
      </c>
      <c r="D72" s="173">
        <f>基金残高に係る経年分析!H55</f>
        <v>49087</v>
      </c>
    </row>
    <row r="73" spans="1:16" x14ac:dyDescent="0.2">
      <c r="A73" s="172" t="s">
        <v>74</v>
      </c>
      <c r="B73" s="173">
        <f>基金残高に係る経年分析!F56</f>
        <v>5320</v>
      </c>
      <c r="C73" s="173">
        <f>基金残高に係る経年分析!G56</f>
        <v>5326</v>
      </c>
      <c r="D73" s="173">
        <f>基金残高に係る経年分析!H56</f>
        <v>5336</v>
      </c>
    </row>
    <row r="74" spans="1:16" x14ac:dyDescent="0.2">
      <c r="A74" s="172" t="s">
        <v>75</v>
      </c>
      <c r="B74" s="173">
        <f>基金残高に係る経年分析!F57</f>
        <v>45165</v>
      </c>
      <c r="C74" s="173">
        <f>基金残高に係る経年分析!G57</f>
        <v>49609</v>
      </c>
      <c r="D74" s="173">
        <f>基金残高に係る経年分析!H57</f>
        <v>54440</v>
      </c>
    </row>
  </sheetData>
  <sheetProtection algorithmName="SHA-512" hashValue="dLo5KOp3L0fTqJT9/rSW81yJV9VjO52Z6x3nr7050ZmkNrA04RwKW7a4o5NWI60UzFq0REP1fEDx+qn1DKMtdw==" saltValue="uZj40U0Wy9z2JGg5C/CDJ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72656390</v>
      </c>
      <c r="S5" s="626"/>
      <c r="T5" s="626"/>
      <c r="U5" s="626"/>
      <c r="V5" s="626"/>
      <c r="W5" s="626"/>
      <c r="X5" s="626"/>
      <c r="Y5" s="627"/>
      <c r="Z5" s="628">
        <v>22.7</v>
      </c>
      <c r="AA5" s="628"/>
      <c r="AB5" s="628"/>
      <c r="AC5" s="628"/>
      <c r="AD5" s="629">
        <v>72656390</v>
      </c>
      <c r="AE5" s="629"/>
      <c r="AF5" s="629"/>
      <c r="AG5" s="629"/>
      <c r="AH5" s="629"/>
      <c r="AI5" s="629"/>
      <c r="AJ5" s="629"/>
      <c r="AK5" s="629"/>
      <c r="AL5" s="630">
        <v>37.1</v>
      </c>
      <c r="AM5" s="631"/>
      <c r="AN5" s="631"/>
      <c r="AO5" s="632"/>
      <c r="AP5" s="622" t="s">
        <v>216</v>
      </c>
      <c r="AQ5" s="623"/>
      <c r="AR5" s="623"/>
      <c r="AS5" s="623"/>
      <c r="AT5" s="623"/>
      <c r="AU5" s="623"/>
      <c r="AV5" s="623"/>
      <c r="AW5" s="623"/>
      <c r="AX5" s="623"/>
      <c r="AY5" s="623"/>
      <c r="AZ5" s="623"/>
      <c r="BA5" s="623"/>
      <c r="BB5" s="623"/>
      <c r="BC5" s="623"/>
      <c r="BD5" s="623"/>
      <c r="BE5" s="623"/>
      <c r="BF5" s="624"/>
      <c r="BG5" s="636">
        <v>72616625</v>
      </c>
      <c r="BH5" s="637"/>
      <c r="BI5" s="637"/>
      <c r="BJ5" s="637"/>
      <c r="BK5" s="637"/>
      <c r="BL5" s="637"/>
      <c r="BM5" s="637"/>
      <c r="BN5" s="638"/>
      <c r="BO5" s="639">
        <v>99.9</v>
      </c>
      <c r="BP5" s="639"/>
      <c r="BQ5" s="639"/>
      <c r="BR5" s="639"/>
      <c r="BS5" s="640" t="s">
        <v>122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1083448</v>
      </c>
      <c r="S6" s="637"/>
      <c r="T6" s="637"/>
      <c r="U6" s="637"/>
      <c r="V6" s="637"/>
      <c r="W6" s="637"/>
      <c r="X6" s="637"/>
      <c r="Y6" s="638"/>
      <c r="Z6" s="639">
        <v>0.3</v>
      </c>
      <c r="AA6" s="639"/>
      <c r="AB6" s="639"/>
      <c r="AC6" s="639"/>
      <c r="AD6" s="640">
        <v>1083448</v>
      </c>
      <c r="AE6" s="640"/>
      <c r="AF6" s="640"/>
      <c r="AG6" s="640"/>
      <c r="AH6" s="640"/>
      <c r="AI6" s="640"/>
      <c r="AJ6" s="640"/>
      <c r="AK6" s="640"/>
      <c r="AL6" s="641">
        <v>0.6</v>
      </c>
      <c r="AM6" s="642"/>
      <c r="AN6" s="642"/>
      <c r="AO6" s="643"/>
      <c r="AP6" s="633" t="s">
        <v>221</v>
      </c>
      <c r="AQ6" s="634"/>
      <c r="AR6" s="634"/>
      <c r="AS6" s="634"/>
      <c r="AT6" s="634"/>
      <c r="AU6" s="634"/>
      <c r="AV6" s="634"/>
      <c r="AW6" s="634"/>
      <c r="AX6" s="634"/>
      <c r="AY6" s="634"/>
      <c r="AZ6" s="634"/>
      <c r="BA6" s="634"/>
      <c r="BB6" s="634"/>
      <c r="BC6" s="634"/>
      <c r="BD6" s="634"/>
      <c r="BE6" s="634"/>
      <c r="BF6" s="635"/>
      <c r="BG6" s="636">
        <v>72616625</v>
      </c>
      <c r="BH6" s="637"/>
      <c r="BI6" s="637"/>
      <c r="BJ6" s="637"/>
      <c r="BK6" s="637"/>
      <c r="BL6" s="637"/>
      <c r="BM6" s="637"/>
      <c r="BN6" s="638"/>
      <c r="BO6" s="639">
        <v>99.9</v>
      </c>
      <c r="BP6" s="639"/>
      <c r="BQ6" s="639"/>
      <c r="BR6" s="639"/>
      <c r="BS6" s="640" t="s">
        <v>122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1004116</v>
      </c>
      <c r="CS6" s="637"/>
      <c r="CT6" s="637"/>
      <c r="CU6" s="637"/>
      <c r="CV6" s="637"/>
      <c r="CW6" s="637"/>
      <c r="CX6" s="637"/>
      <c r="CY6" s="638"/>
      <c r="CZ6" s="630">
        <v>0.3</v>
      </c>
      <c r="DA6" s="631"/>
      <c r="DB6" s="631"/>
      <c r="DC6" s="647"/>
      <c r="DD6" s="645" t="s">
        <v>122</v>
      </c>
      <c r="DE6" s="637"/>
      <c r="DF6" s="637"/>
      <c r="DG6" s="637"/>
      <c r="DH6" s="637"/>
      <c r="DI6" s="637"/>
      <c r="DJ6" s="637"/>
      <c r="DK6" s="637"/>
      <c r="DL6" s="637"/>
      <c r="DM6" s="637"/>
      <c r="DN6" s="637"/>
      <c r="DO6" s="637"/>
      <c r="DP6" s="638"/>
      <c r="DQ6" s="645">
        <v>1004116</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281057</v>
      </c>
      <c r="S7" s="637"/>
      <c r="T7" s="637"/>
      <c r="U7" s="637"/>
      <c r="V7" s="637"/>
      <c r="W7" s="637"/>
      <c r="X7" s="637"/>
      <c r="Y7" s="638"/>
      <c r="Z7" s="639">
        <v>0.1</v>
      </c>
      <c r="AA7" s="639"/>
      <c r="AB7" s="639"/>
      <c r="AC7" s="639"/>
      <c r="AD7" s="640">
        <v>281057</v>
      </c>
      <c r="AE7" s="640"/>
      <c r="AF7" s="640"/>
      <c r="AG7" s="640"/>
      <c r="AH7" s="640"/>
      <c r="AI7" s="640"/>
      <c r="AJ7" s="640"/>
      <c r="AK7" s="640"/>
      <c r="AL7" s="641">
        <v>0.1</v>
      </c>
      <c r="AM7" s="642"/>
      <c r="AN7" s="642"/>
      <c r="AO7" s="643"/>
      <c r="AP7" s="633" t="s">
        <v>224</v>
      </c>
      <c r="AQ7" s="634"/>
      <c r="AR7" s="634"/>
      <c r="AS7" s="634"/>
      <c r="AT7" s="634"/>
      <c r="AU7" s="634"/>
      <c r="AV7" s="634"/>
      <c r="AW7" s="634"/>
      <c r="AX7" s="634"/>
      <c r="AY7" s="634"/>
      <c r="AZ7" s="634"/>
      <c r="BA7" s="634"/>
      <c r="BB7" s="634"/>
      <c r="BC7" s="634"/>
      <c r="BD7" s="634"/>
      <c r="BE7" s="634"/>
      <c r="BF7" s="635"/>
      <c r="BG7" s="636">
        <v>68363642</v>
      </c>
      <c r="BH7" s="637"/>
      <c r="BI7" s="637"/>
      <c r="BJ7" s="637"/>
      <c r="BK7" s="637"/>
      <c r="BL7" s="637"/>
      <c r="BM7" s="637"/>
      <c r="BN7" s="638"/>
      <c r="BO7" s="639">
        <v>94.1</v>
      </c>
      <c r="BP7" s="639"/>
      <c r="BQ7" s="639"/>
      <c r="BR7" s="639"/>
      <c r="BS7" s="640" t="s">
        <v>122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25770390</v>
      </c>
      <c r="CS7" s="637"/>
      <c r="CT7" s="637"/>
      <c r="CU7" s="637"/>
      <c r="CV7" s="637"/>
      <c r="CW7" s="637"/>
      <c r="CX7" s="637"/>
      <c r="CY7" s="638"/>
      <c r="CZ7" s="639">
        <v>8.3000000000000007</v>
      </c>
      <c r="DA7" s="639"/>
      <c r="DB7" s="639"/>
      <c r="DC7" s="639"/>
      <c r="DD7" s="645">
        <v>4829072</v>
      </c>
      <c r="DE7" s="637"/>
      <c r="DF7" s="637"/>
      <c r="DG7" s="637"/>
      <c r="DH7" s="637"/>
      <c r="DI7" s="637"/>
      <c r="DJ7" s="637"/>
      <c r="DK7" s="637"/>
      <c r="DL7" s="637"/>
      <c r="DM7" s="637"/>
      <c r="DN7" s="637"/>
      <c r="DO7" s="637"/>
      <c r="DP7" s="638"/>
      <c r="DQ7" s="645">
        <v>22867122</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1495386</v>
      </c>
      <c r="S8" s="637"/>
      <c r="T8" s="637"/>
      <c r="U8" s="637"/>
      <c r="V8" s="637"/>
      <c r="W8" s="637"/>
      <c r="X8" s="637"/>
      <c r="Y8" s="638"/>
      <c r="Z8" s="639">
        <v>0.5</v>
      </c>
      <c r="AA8" s="639"/>
      <c r="AB8" s="639"/>
      <c r="AC8" s="639"/>
      <c r="AD8" s="640">
        <v>1495386</v>
      </c>
      <c r="AE8" s="640"/>
      <c r="AF8" s="640"/>
      <c r="AG8" s="640"/>
      <c r="AH8" s="640"/>
      <c r="AI8" s="640"/>
      <c r="AJ8" s="640"/>
      <c r="AK8" s="640"/>
      <c r="AL8" s="641">
        <v>0.8</v>
      </c>
      <c r="AM8" s="642"/>
      <c r="AN8" s="642"/>
      <c r="AO8" s="643"/>
      <c r="AP8" s="633" t="s">
        <v>227</v>
      </c>
      <c r="AQ8" s="634"/>
      <c r="AR8" s="634"/>
      <c r="AS8" s="634"/>
      <c r="AT8" s="634"/>
      <c r="AU8" s="634"/>
      <c r="AV8" s="634"/>
      <c r="AW8" s="634"/>
      <c r="AX8" s="634"/>
      <c r="AY8" s="634"/>
      <c r="AZ8" s="634"/>
      <c r="BA8" s="634"/>
      <c r="BB8" s="634"/>
      <c r="BC8" s="634"/>
      <c r="BD8" s="634"/>
      <c r="BE8" s="634"/>
      <c r="BF8" s="635"/>
      <c r="BG8" s="636">
        <v>1436736</v>
      </c>
      <c r="BH8" s="637"/>
      <c r="BI8" s="637"/>
      <c r="BJ8" s="637"/>
      <c r="BK8" s="637"/>
      <c r="BL8" s="637"/>
      <c r="BM8" s="637"/>
      <c r="BN8" s="638"/>
      <c r="BO8" s="639">
        <v>2</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181878638</v>
      </c>
      <c r="CS8" s="637"/>
      <c r="CT8" s="637"/>
      <c r="CU8" s="637"/>
      <c r="CV8" s="637"/>
      <c r="CW8" s="637"/>
      <c r="CX8" s="637"/>
      <c r="CY8" s="638"/>
      <c r="CZ8" s="639">
        <v>58.2</v>
      </c>
      <c r="DA8" s="639"/>
      <c r="DB8" s="639"/>
      <c r="DC8" s="639"/>
      <c r="DD8" s="645">
        <v>1818903</v>
      </c>
      <c r="DE8" s="637"/>
      <c r="DF8" s="637"/>
      <c r="DG8" s="637"/>
      <c r="DH8" s="637"/>
      <c r="DI8" s="637"/>
      <c r="DJ8" s="637"/>
      <c r="DK8" s="637"/>
      <c r="DL8" s="637"/>
      <c r="DM8" s="637"/>
      <c r="DN8" s="637"/>
      <c r="DO8" s="637"/>
      <c r="DP8" s="638"/>
      <c r="DQ8" s="645">
        <v>103920504</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1606553</v>
      </c>
      <c r="S9" s="637"/>
      <c r="T9" s="637"/>
      <c r="U9" s="637"/>
      <c r="V9" s="637"/>
      <c r="W9" s="637"/>
      <c r="X9" s="637"/>
      <c r="Y9" s="638"/>
      <c r="Z9" s="639">
        <v>0.5</v>
      </c>
      <c r="AA9" s="639"/>
      <c r="AB9" s="639"/>
      <c r="AC9" s="639"/>
      <c r="AD9" s="640">
        <v>1606553</v>
      </c>
      <c r="AE9" s="640"/>
      <c r="AF9" s="640"/>
      <c r="AG9" s="640"/>
      <c r="AH9" s="640"/>
      <c r="AI9" s="640"/>
      <c r="AJ9" s="640"/>
      <c r="AK9" s="640"/>
      <c r="AL9" s="641">
        <v>0.8</v>
      </c>
      <c r="AM9" s="642"/>
      <c r="AN9" s="642"/>
      <c r="AO9" s="643"/>
      <c r="AP9" s="633" t="s">
        <v>230</v>
      </c>
      <c r="AQ9" s="634"/>
      <c r="AR9" s="634"/>
      <c r="AS9" s="634"/>
      <c r="AT9" s="634"/>
      <c r="AU9" s="634"/>
      <c r="AV9" s="634"/>
      <c r="AW9" s="634"/>
      <c r="AX9" s="634"/>
      <c r="AY9" s="634"/>
      <c r="AZ9" s="634"/>
      <c r="BA9" s="634"/>
      <c r="BB9" s="634"/>
      <c r="BC9" s="634"/>
      <c r="BD9" s="634"/>
      <c r="BE9" s="634"/>
      <c r="BF9" s="635"/>
      <c r="BG9" s="636">
        <v>66926906</v>
      </c>
      <c r="BH9" s="637"/>
      <c r="BI9" s="637"/>
      <c r="BJ9" s="637"/>
      <c r="BK9" s="637"/>
      <c r="BL9" s="637"/>
      <c r="BM9" s="637"/>
      <c r="BN9" s="638"/>
      <c r="BO9" s="639">
        <v>92.1</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25562632</v>
      </c>
      <c r="CS9" s="637"/>
      <c r="CT9" s="637"/>
      <c r="CU9" s="637"/>
      <c r="CV9" s="637"/>
      <c r="CW9" s="637"/>
      <c r="CX9" s="637"/>
      <c r="CY9" s="638"/>
      <c r="CZ9" s="639">
        <v>8.1999999999999993</v>
      </c>
      <c r="DA9" s="639"/>
      <c r="DB9" s="639"/>
      <c r="DC9" s="639"/>
      <c r="DD9" s="645">
        <v>125031</v>
      </c>
      <c r="DE9" s="637"/>
      <c r="DF9" s="637"/>
      <c r="DG9" s="637"/>
      <c r="DH9" s="637"/>
      <c r="DI9" s="637"/>
      <c r="DJ9" s="637"/>
      <c r="DK9" s="637"/>
      <c r="DL9" s="637"/>
      <c r="DM9" s="637"/>
      <c r="DN9" s="637"/>
      <c r="DO9" s="637"/>
      <c r="DP9" s="638"/>
      <c r="DQ9" s="645">
        <v>21374666</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t="s">
        <v>122</v>
      </c>
      <c r="BH10" s="637"/>
      <c r="BI10" s="637"/>
      <c r="BJ10" s="637"/>
      <c r="BK10" s="637"/>
      <c r="BL10" s="637"/>
      <c r="BM10" s="637"/>
      <c r="BN10" s="638"/>
      <c r="BO10" s="639" t="s">
        <v>122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984314</v>
      </c>
      <c r="CS10" s="637"/>
      <c r="CT10" s="637"/>
      <c r="CU10" s="637"/>
      <c r="CV10" s="637"/>
      <c r="CW10" s="637"/>
      <c r="CX10" s="637"/>
      <c r="CY10" s="638"/>
      <c r="CZ10" s="639">
        <v>0.3</v>
      </c>
      <c r="DA10" s="639"/>
      <c r="DB10" s="639"/>
      <c r="DC10" s="639"/>
      <c r="DD10" s="645">
        <v>91790</v>
      </c>
      <c r="DE10" s="637"/>
      <c r="DF10" s="637"/>
      <c r="DG10" s="637"/>
      <c r="DH10" s="637"/>
      <c r="DI10" s="637"/>
      <c r="DJ10" s="637"/>
      <c r="DK10" s="637"/>
      <c r="DL10" s="637"/>
      <c r="DM10" s="637"/>
      <c r="DN10" s="637"/>
      <c r="DO10" s="637"/>
      <c r="DP10" s="638"/>
      <c r="DQ10" s="645">
        <v>966985</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17067909</v>
      </c>
      <c r="S11" s="637"/>
      <c r="T11" s="637"/>
      <c r="U11" s="637"/>
      <c r="V11" s="637"/>
      <c r="W11" s="637"/>
      <c r="X11" s="637"/>
      <c r="Y11" s="638"/>
      <c r="Z11" s="641">
        <v>5.3</v>
      </c>
      <c r="AA11" s="642"/>
      <c r="AB11" s="642"/>
      <c r="AC11" s="648"/>
      <c r="AD11" s="645">
        <v>17067909</v>
      </c>
      <c r="AE11" s="637"/>
      <c r="AF11" s="637"/>
      <c r="AG11" s="637"/>
      <c r="AH11" s="637"/>
      <c r="AI11" s="637"/>
      <c r="AJ11" s="637"/>
      <c r="AK11" s="638"/>
      <c r="AL11" s="641">
        <v>8.6999999999999993</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t="s">
        <v>122</v>
      </c>
      <c r="BH11" s="637"/>
      <c r="BI11" s="637"/>
      <c r="BJ11" s="637"/>
      <c r="BK11" s="637"/>
      <c r="BL11" s="637"/>
      <c r="BM11" s="637"/>
      <c r="BN11" s="638"/>
      <c r="BO11" s="639" t="s">
        <v>122</v>
      </c>
      <c r="BP11" s="639"/>
      <c r="BQ11" s="639"/>
      <c r="BR11" s="639"/>
      <c r="BS11" s="640" t="s">
        <v>122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1821954</v>
      </c>
      <c r="CS11" s="637"/>
      <c r="CT11" s="637"/>
      <c r="CU11" s="637"/>
      <c r="CV11" s="637"/>
      <c r="CW11" s="637"/>
      <c r="CX11" s="637"/>
      <c r="CY11" s="638"/>
      <c r="CZ11" s="639">
        <v>0.6</v>
      </c>
      <c r="DA11" s="639"/>
      <c r="DB11" s="639"/>
      <c r="DC11" s="639"/>
      <c r="DD11" s="645">
        <v>1312735</v>
      </c>
      <c r="DE11" s="637"/>
      <c r="DF11" s="637"/>
      <c r="DG11" s="637"/>
      <c r="DH11" s="637"/>
      <c r="DI11" s="637"/>
      <c r="DJ11" s="637"/>
      <c r="DK11" s="637"/>
      <c r="DL11" s="637"/>
      <c r="DM11" s="637"/>
      <c r="DN11" s="637"/>
      <c r="DO11" s="637"/>
      <c r="DP11" s="638"/>
      <c r="DQ11" s="645">
        <v>1219119</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t="s">
        <v>122</v>
      </c>
      <c r="BH12" s="637"/>
      <c r="BI12" s="637"/>
      <c r="BJ12" s="637"/>
      <c r="BK12" s="637"/>
      <c r="BL12" s="637"/>
      <c r="BM12" s="637"/>
      <c r="BN12" s="638"/>
      <c r="BO12" s="639" t="s">
        <v>122</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3605973</v>
      </c>
      <c r="CS12" s="637"/>
      <c r="CT12" s="637"/>
      <c r="CU12" s="637"/>
      <c r="CV12" s="637"/>
      <c r="CW12" s="637"/>
      <c r="CX12" s="637"/>
      <c r="CY12" s="638"/>
      <c r="CZ12" s="639">
        <v>1.2</v>
      </c>
      <c r="DA12" s="639"/>
      <c r="DB12" s="639"/>
      <c r="DC12" s="639"/>
      <c r="DD12" s="645" t="s">
        <v>122</v>
      </c>
      <c r="DE12" s="637"/>
      <c r="DF12" s="637"/>
      <c r="DG12" s="637"/>
      <c r="DH12" s="637"/>
      <c r="DI12" s="637"/>
      <c r="DJ12" s="637"/>
      <c r="DK12" s="637"/>
      <c r="DL12" s="637"/>
      <c r="DM12" s="637"/>
      <c r="DN12" s="637"/>
      <c r="DO12" s="637"/>
      <c r="DP12" s="638"/>
      <c r="DQ12" s="645">
        <v>3559406</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t="s">
        <v>122</v>
      </c>
      <c r="BH13" s="637"/>
      <c r="BI13" s="637"/>
      <c r="BJ13" s="637"/>
      <c r="BK13" s="637"/>
      <c r="BL13" s="637"/>
      <c r="BM13" s="637"/>
      <c r="BN13" s="638"/>
      <c r="BO13" s="639" t="s">
        <v>122</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25572474</v>
      </c>
      <c r="CS13" s="637"/>
      <c r="CT13" s="637"/>
      <c r="CU13" s="637"/>
      <c r="CV13" s="637"/>
      <c r="CW13" s="637"/>
      <c r="CX13" s="637"/>
      <c r="CY13" s="638"/>
      <c r="CZ13" s="639">
        <v>8.1999999999999993</v>
      </c>
      <c r="DA13" s="639"/>
      <c r="DB13" s="639"/>
      <c r="DC13" s="639"/>
      <c r="DD13" s="645">
        <v>13070829</v>
      </c>
      <c r="DE13" s="637"/>
      <c r="DF13" s="637"/>
      <c r="DG13" s="637"/>
      <c r="DH13" s="637"/>
      <c r="DI13" s="637"/>
      <c r="DJ13" s="637"/>
      <c r="DK13" s="637"/>
      <c r="DL13" s="637"/>
      <c r="DM13" s="637"/>
      <c r="DN13" s="637"/>
      <c r="DO13" s="637"/>
      <c r="DP13" s="638"/>
      <c r="DQ13" s="645">
        <v>16447829</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7981</v>
      </c>
      <c r="S14" s="637"/>
      <c r="T14" s="637"/>
      <c r="U14" s="637"/>
      <c r="V14" s="637"/>
      <c r="W14" s="637"/>
      <c r="X14" s="637"/>
      <c r="Y14" s="638"/>
      <c r="Z14" s="639">
        <v>0</v>
      </c>
      <c r="AA14" s="639"/>
      <c r="AB14" s="639"/>
      <c r="AC14" s="639"/>
      <c r="AD14" s="640">
        <v>7981</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433450</v>
      </c>
      <c r="BH14" s="637"/>
      <c r="BI14" s="637"/>
      <c r="BJ14" s="637"/>
      <c r="BK14" s="637"/>
      <c r="BL14" s="637"/>
      <c r="BM14" s="637"/>
      <c r="BN14" s="638"/>
      <c r="BO14" s="639">
        <v>0.6</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1042463</v>
      </c>
      <c r="CS14" s="637"/>
      <c r="CT14" s="637"/>
      <c r="CU14" s="637"/>
      <c r="CV14" s="637"/>
      <c r="CW14" s="637"/>
      <c r="CX14" s="637"/>
      <c r="CY14" s="638"/>
      <c r="CZ14" s="639">
        <v>0.3</v>
      </c>
      <c r="DA14" s="639"/>
      <c r="DB14" s="639"/>
      <c r="DC14" s="639"/>
      <c r="DD14" s="645">
        <v>164918</v>
      </c>
      <c r="DE14" s="637"/>
      <c r="DF14" s="637"/>
      <c r="DG14" s="637"/>
      <c r="DH14" s="637"/>
      <c r="DI14" s="637"/>
      <c r="DJ14" s="637"/>
      <c r="DK14" s="637"/>
      <c r="DL14" s="637"/>
      <c r="DM14" s="637"/>
      <c r="DN14" s="637"/>
      <c r="DO14" s="637"/>
      <c r="DP14" s="638"/>
      <c r="DQ14" s="645">
        <v>926399</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3819533</v>
      </c>
      <c r="BH15" s="637"/>
      <c r="BI15" s="637"/>
      <c r="BJ15" s="637"/>
      <c r="BK15" s="637"/>
      <c r="BL15" s="637"/>
      <c r="BM15" s="637"/>
      <c r="BN15" s="638"/>
      <c r="BO15" s="639">
        <v>5.3</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40169999</v>
      </c>
      <c r="CS15" s="637"/>
      <c r="CT15" s="637"/>
      <c r="CU15" s="637"/>
      <c r="CV15" s="637"/>
      <c r="CW15" s="637"/>
      <c r="CX15" s="637"/>
      <c r="CY15" s="638"/>
      <c r="CZ15" s="639">
        <v>12.9</v>
      </c>
      <c r="DA15" s="639"/>
      <c r="DB15" s="639"/>
      <c r="DC15" s="639"/>
      <c r="DD15" s="645">
        <v>9313059</v>
      </c>
      <c r="DE15" s="637"/>
      <c r="DF15" s="637"/>
      <c r="DG15" s="637"/>
      <c r="DH15" s="637"/>
      <c r="DI15" s="637"/>
      <c r="DJ15" s="637"/>
      <c r="DK15" s="637"/>
      <c r="DL15" s="637"/>
      <c r="DM15" s="637"/>
      <c r="DN15" s="637"/>
      <c r="DO15" s="637"/>
      <c r="DP15" s="638"/>
      <c r="DQ15" s="645">
        <v>34279576</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298632</v>
      </c>
      <c r="S16" s="637"/>
      <c r="T16" s="637"/>
      <c r="U16" s="637"/>
      <c r="V16" s="637"/>
      <c r="W16" s="637"/>
      <c r="X16" s="637"/>
      <c r="Y16" s="638"/>
      <c r="Z16" s="639">
        <v>0.1</v>
      </c>
      <c r="AA16" s="639"/>
      <c r="AB16" s="639"/>
      <c r="AC16" s="639"/>
      <c r="AD16" s="640">
        <v>298632</v>
      </c>
      <c r="AE16" s="640"/>
      <c r="AF16" s="640"/>
      <c r="AG16" s="640"/>
      <c r="AH16" s="640"/>
      <c r="AI16" s="640"/>
      <c r="AJ16" s="640"/>
      <c r="AK16" s="640"/>
      <c r="AL16" s="641">
        <v>0.2</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t="s">
        <v>122</v>
      </c>
      <c r="S17" s="637"/>
      <c r="T17" s="637"/>
      <c r="U17" s="637"/>
      <c r="V17" s="637"/>
      <c r="W17" s="637"/>
      <c r="X17" s="637"/>
      <c r="Y17" s="638"/>
      <c r="Z17" s="639" t="s">
        <v>122</v>
      </c>
      <c r="AA17" s="639"/>
      <c r="AB17" s="639"/>
      <c r="AC17" s="639"/>
      <c r="AD17" s="640" t="s">
        <v>122</v>
      </c>
      <c r="AE17" s="640"/>
      <c r="AF17" s="640"/>
      <c r="AG17" s="640"/>
      <c r="AH17" s="640"/>
      <c r="AI17" s="640"/>
      <c r="AJ17" s="640"/>
      <c r="AK17" s="640"/>
      <c r="AL17" s="641" t="s">
        <v>122</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4873678</v>
      </c>
      <c r="CS17" s="637"/>
      <c r="CT17" s="637"/>
      <c r="CU17" s="637"/>
      <c r="CV17" s="637"/>
      <c r="CW17" s="637"/>
      <c r="CX17" s="637"/>
      <c r="CY17" s="638"/>
      <c r="CZ17" s="639">
        <v>1.6</v>
      </c>
      <c r="DA17" s="639"/>
      <c r="DB17" s="639"/>
      <c r="DC17" s="639"/>
      <c r="DD17" s="645" t="s">
        <v>122</v>
      </c>
      <c r="DE17" s="637"/>
      <c r="DF17" s="637"/>
      <c r="DG17" s="637"/>
      <c r="DH17" s="637"/>
      <c r="DI17" s="637"/>
      <c r="DJ17" s="637"/>
      <c r="DK17" s="637"/>
      <c r="DL17" s="637"/>
      <c r="DM17" s="637"/>
      <c r="DN17" s="637"/>
      <c r="DO17" s="637"/>
      <c r="DP17" s="638"/>
      <c r="DQ17" s="645">
        <v>4873678</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556846</v>
      </c>
      <c r="S18" s="637"/>
      <c r="T18" s="637"/>
      <c r="U18" s="637"/>
      <c r="V18" s="637"/>
      <c r="W18" s="637"/>
      <c r="X18" s="637"/>
      <c r="Y18" s="638"/>
      <c r="Z18" s="639">
        <v>0.2</v>
      </c>
      <c r="AA18" s="639"/>
      <c r="AB18" s="639"/>
      <c r="AC18" s="639"/>
      <c r="AD18" s="640">
        <v>556846</v>
      </c>
      <c r="AE18" s="640"/>
      <c r="AF18" s="640"/>
      <c r="AG18" s="640"/>
      <c r="AH18" s="640"/>
      <c r="AI18" s="640"/>
      <c r="AJ18" s="640"/>
      <c r="AK18" s="640"/>
      <c r="AL18" s="641">
        <v>0.3</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556846</v>
      </c>
      <c r="S19" s="637"/>
      <c r="T19" s="637"/>
      <c r="U19" s="637"/>
      <c r="V19" s="637"/>
      <c r="W19" s="637"/>
      <c r="X19" s="637"/>
      <c r="Y19" s="638"/>
      <c r="Z19" s="639">
        <v>0.2</v>
      </c>
      <c r="AA19" s="639"/>
      <c r="AB19" s="639"/>
      <c r="AC19" s="639"/>
      <c r="AD19" s="640">
        <v>556846</v>
      </c>
      <c r="AE19" s="640"/>
      <c r="AF19" s="640"/>
      <c r="AG19" s="640"/>
      <c r="AH19" s="640"/>
      <c r="AI19" s="640"/>
      <c r="AJ19" s="640"/>
      <c r="AK19" s="640"/>
      <c r="AL19" s="641">
        <v>0.3</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39765</v>
      </c>
      <c r="BH19" s="637"/>
      <c r="BI19" s="637"/>
      <c r="BJ19" s="637"/>
      <c r="BK19" s="637"/>
      <c r="BL19" s="637"/>
      <c r="BM19" s="637"/>
      <c r="BN19" s="638"/>
      <c r="BO19" s="639">
        <v>0.1</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39765</v>
      </c>
      <c r="BH20" s="637"/>
      <c r="BI20" s="637"/>
      <c r="BJ20" s="637"/>
      <c r="BK20" s="637"/>
      <c r="BL20" s="637"/>
      <c r="BM20" s="637"/>
      <c r="BN20" s="638"/>
      <c r="BO20" s="639">
        <v>0.1</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312286631</v>
      </c>
      <c r="CS20" s="637"/>
      <c r="CT20" s="637"/>
      <c r="CU20" s="637"/>
      <c r="CV20" s="637"/>
      <c r="CW20" s="637"/>
      <c r="CX20" s="637"/>
      <c r="CY20" s="638"/>
      <c r="CZ20" s="639">
        <v>100</v>
      </c>
      <c r="DA20" s="639"/>
      <c r="DB20" s="639"/>
      <c r="DC20" s="639"/>
      <c r="DD20" s="645">
        <v>30726337</v>
      </c>
      <c r="DE20" s="637"/>
      <c r="DF20" s="637"/>
      <c r="DG20" s="637"/>
      <c r="DH20" s="637"/>
      <c r="DI20" s="637"/>
      <c r="DJ20" s="637"/>
      <c r="DK20" s="637"/>
      <c r="DL20" s="637"/>
      <c r="DM20" s="637"/>
      <c r="DN20" s="637"/>
      <c r="DO20" s="637"/>
      <c r="DP20" s="638"/>
      <c r="DQ20" s="645">
        <v>211439400</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t="s">
        <v>122</v>
      </c>
      <c r="S21" s="637"/>
      <c r="T21" s="637"/>
      <c r="U21" s="637"/>
      <c r="V21" s="637"/>
      <c r="W21" s="637"/>
      <c r="X21" s="637"/>
      <c r="Y21" s="638"/>
      <c r="Z21" s="639" t="s">
        <v>122</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39765</v>
      </c>
      <c r="BH21" s="637"/>
      <c r="BI21" s="637"/>
      <c r="BJ21" s="637"/>
      <c r="BK21" s="637"/>
      <c r="BL21" s="637"/>
      <c r="BM21" s="637"/>
      <c r="BN21" s="638"/>
      <c r="BO21" s="639">
        <v>0.1</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t="s">
        <v>122</v>
      </c>
      <c r="S23" s="637"/>
      <c r="T23" s="637"/>
      <c r="U23" s="637"/>
      <c r="V23" s="637"/>
      <c r="W23" s="637"/>
      <c r="X23" s="637"/>
      <c r="Y23" s="638"/>
      <c r="Z23" s="639" t="s">
        <v>122</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166946893</v>
      </c>
      <c r="CS24" s="626"/>
      <c r="CT24" s="626"/>
      <c r="CU24" s="626"/>
      <c r="CV24" s="626"/>
      <c r="CW24" s="626"/>
      <c r="CX24" s="626"/>
      <c r="CY24" s="627"/>
      <c r="CZ24" s="630">
        <v>53.5</v>
      </c>
      <c r="DA24" s="631"/>
      <c r="DB24" s="631"/>
      <c r="DC24" s="647"/>
      <c r="DD24" s="671">
        <v>97896338</v>
      </c>
      <c r="DE24" s="626"/>
      <c r="DF24" s="626"/>
      <c r="DG24" s="626"/>
      <c r="DH24" s="626"/>
      <c r="DI24" s="626"/>
      <c r="DJ24" s="626"/>
      <c r="DK24" s="627"/>
      <c r="DL24" s="671">
        <v>88486899</v>
      </c>
      <c r="DM24" s="626"/>
      <c r="DN24" s="626"/>
      <c r="DO24" s="626"/>
      <c r="DP24" s="626"/>
      <c r="DQ24" s="626"/>
      <c r="DR24" s="626"/>
      <c r="DS24" s="626"/>
      <c r="DT24" s="626"/>
      <c r="DU24" s="626"/>
      <c r="DV24" s="627"/>
      <c r="DW24" s="630">
        <v>45.2</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95054202</v>
      </c>
      <c r="S25" s="637"/>
      <c r="T25" s="637"/>
      <c r="U25" s="637"/>
      <c r="V25" s="637"/>
      <c r="W25" s="637"/>
      <c r="X25" s="637"/>
      <c r="Y25" s="638"/>
      <c r="Z25" s="639">
        <v>29.6</v>
      </c>
      <c r="AA25" s="639"/>
      <c r="AB25" s="639"/>
      <c r="AC25" s="639"/>
      <c r="AD25" s="640">
        <v>95054202</v>
      </c>
      <c r="AE25" s="640"/>
      <c r="AF25" s="640"/>
      <c r="AG25" s="640"/>
      <c r="AH25" s="640"/>
      <c r="AI25" s="640"/>
      <c r="AJ25" s="640"/>
      <c r="AK25" s="640"/>
      <c r="AL25" s="641">
        <v>48.5</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40722142</v>
      </c>
      <c r="CS25" s="668"/>
      <c r="CT25" s="668"/>
      <c r="CU25" s="668"/>
      <c r="CV25" s="668"/>
      <c r="CW25" s="668"/>
      <c r="CX25" s="668"/>
      <c r="CY25" s="669"/>
      <c r="CZ25" s="641">
        <v>13</v>
      </c>
      <c r="DA25" s="666"/>
      <c r="DB25" s="666"/>
      <c r="DC25" s="670"/>
      <c r="DD25" s="645">
        <v>37836749</v>
      </c>
      <c r="DE25" s="668"/>
      <c r="DF25" s="668"/>
      <c r="DG25" s="668"/>
      <c r="DH25" s="668"/>
      <c r="DI25" s="668"/>
      <c r="DJ25" s="668"/>
      <c r="DK25" s="669"/>
      <c r="DL25" s="645">
        <v>36811271</v>
      </c>
      <c r="DM25" s="668"/>
      <c r="DN25" s="668"/>
      <c r="DO25" s="668"/>
      <c r="DP25" s="668"/>
      <c r="DQ25" s="668"/>
      <c r="DR25" s="668"/>
      <c r="DS25" s="668"/>
      <c r="DT25" s="668"/>
      <c r="DU25" s="668"/>
      <c r="DV25" s="669"/>
      <c r="DW25" s="641">
        <v>18.8</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57211</v>
      </c>
      <c r="S26" s="637"/>
      <c r="T26" s="637"/>
      <c r="U26" s="637"/>
      <c r="V26" s="637"/>
      <c r="W26" s="637"/>
      <c r="X26" s="637"/>
      <c r="Y26" s="638"/>
      <c r="Z26" s="639">
        <v>0</v>
      </c>
      <c r="AA26" s="639"/>
      <c r="AB26" s="639"/>
      <c r="AC26" s="639"/>
      <c r="AD26" s="640">
        <v>57211</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27534760</v>
      </c>
      <c r="CS26" s="637"/>
      <c r="CT26" s="637"/>
      <c r="CU26" s="637"/>
      <c r="CV26" s="637"/>
      <c r="CW26" s="637"/>
      <c r="CX26" s="637"/>
      <c r="CY26" s="638"/>
      <c r="CZ26" s="641">
        <v>8.8000000000000007</v>
      </c>
      <c r="DA26" s="666"/>
      <c r="DB26" s="666"/>
      <c r="DC26" s="670"/>
      <c r="DD26" s="645">
        <v>25757897</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1363642</v>
      </c>
      <c r="S27" s="637"/>
      <c r="T27" s="637"/>
      <c r="U27" s="637"/>
      <c r="V27" s="637"/>
      <c r="W27" s="637"/>
      <c r="X27" s="637"/>
      <c r="Y27" s="638"/>
      <c r="Z27" s="639">
        <v>0.4</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72656390</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121352694</v>
      </c>
      <c r="CS27" s="668"/>
      <c r="CT27" s="668"/>
      <c r="CU27" s="668"/>
      <c r="CV27" s="668"/>
      <c r="CW27" s="668"/>
      <c r="CX27" s="668"/>
      <c r="CY27" s="669"/>
      <c r="CZ27" s="641">
        <v>38.9</v>
      </c>
      <c r="DA27" s="666"/>
      <c r="DB27" s="666"/>
      <c r="DC27" s="670"/>
      <c r="DD27" s="645">
        <v>55187532</v>
      </c>
      <c r="DE27" s="668"/>
      <c r="DF27" s="668"/>
      <c r="DG27" s="668"/>
      <c r="DH27" s="668"/>
      <c r="DI27" s="668"/>
      <c r="DJ27" s="668"/>
      <c r="DK27" s="669"/>
      <c r="DL27" s="645">
        <v>46803571</v>
      </c>
      <c r="DM27" s="668"/>
      <c r="DN27" s="668"/>
      <c r="DO27" s="668"/>
      <c r="DP27" s="668"/>
      <c r="DQ27" s="668"/>
      <c r="DR27" s="668"/>
      <c r="DS27" s="668"/>
      <c r="DT27" s="668"/>
      <c r="DU27" s="668"/>
      <c r="DV27" s="669"/>
      <c r="DW27" s="641">
        <v>23.9</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4102995</v>
      </c>
      <c r="S28" s="637"/>
      <c r="T28" s="637"/>
      <c r="U28" s="637"/>
      <c r="V28" s="637"/>
      <c r="W28" s="637"/>
      <c r="X28" s="637"/>
      <c r="Y28" s="638"/>
      <c r="Z28" s="639">
        <v>1.3</v>
      </c>
      <c r="AA28" s="639"/>
      <c r="AB28" s="639"/>
      <c r="AC28" s="639"/>
      <c r="AD28" s="640">
        <v>2474598</v>
      </c>
      <c r="AE28" s="640"/>
      <c r="AF28" s="640"/>
      <c r="AG28" s="640"/>
      <c r="AH28" s="640"/>
      <c r="AI28" s="640"/>
      <c r="AJ28" s="640"/>
      <c r="AK28" s="640"/>
      <c r="AL28" s="641">
        <v>1.3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4872057</v>
      </c>
      <c r="CS28" s="637"/>
      <c r="CT28" s="637"/>
      <c r="CU28" s="637"/>
      <c r="CV28" s="637"/>
      <c r="CW28" s="637"/>
      <c r="CX28" s="637"/>
      <c r="CY28" s="638"/>
      <c r="CZ28" s="641">
        <v>1.6</v>
      </c>
      <c r="DA28" s="666"/>
      <c r="DB28" s="666"/>
      <c r="DC28" s="670"/>
      <c r="DD28" s="645">
        <v>4872057</v>
      </c>
      <c r="DE28" s="637"/>
      <c r="DF28" s="637"/>
      <c r="DG28" s="637"/>
      <c r="DH28" s="637"/>
      <c r="DI28" s="637"/>
      <c r="DJ28" s="637"/>
      <c r="DK28" s="638"/>
      <c r="DL28" s="645">
        <v>4872057</v>
      </c>
      <c r="DM28" s="637"/>
      <c r="DN28" s="637"/>
      <c r="DO28" s="637"/>
      <c r="DP28" s="637"/>
      <c r="DQ28" s="637"/>
      <c r="DR28" s="637"/>
      <c r="DS28" s="637"/>
      <c r="DT28" s="637"/>
      <c r="DU28" s="637"/>
      <c r="DV28" s="638"/>
      <c r="DW28" s="641">
        <v>2.5</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877437</v>
      </c>
      <c r="S29" s="637"/>
      <c r="T29" s="637"/>
      <c r="U29" s="637"/>
      <c r="V29" s="637"/>
      <c r="W29" s="637"/>
      <c r="X29" s="637"/>
      <c r="Y29" s="638"/>
      <c r="Z29" s="639">
        <v>0.3</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4872057</v>
      </c>
      <c r="CS29" s="668"/>
      <c r="CT29" s="668"/>
      <c r="CU29" s="668"/>
      <c r="CV29" s="668"/>
      <c r="CW29" s="668"/>
      <c r="CX29" s="668"/>
      <c r="CY29" s="669"/>
      <c r="CZ29" s="641">
        <v>1.6</v>
      </c>
      <c r="DA29" s="666"/>
      <c r="DB29" s="666"/>
      <c r="DC29" s="670"/>
      <c r="DD29" s="645">
        <v>4872057</v>
      </c>
      <c r="DE29" s="668"/>
      <c r="DF29" s="668"/>
      <c r="DG29" s="668"/>
      <c r="DH29" s="668"/>
      <c r="DI29" s="668"/>
      <c r="DJ29" s="668"/>
      <c r="DK29" s="669"/>
      <c r="DL29" s="645">
        <v>4872057</v>
      </c>
      <c r="DM29" s="668"/>
      <c r="DN29" s="668"/>
      <c r="DO29" s="668"/>
      <c r="DP29" s="668"/>
      <c r="DQ29" s="668"/>
      <c r="DR29" s="668"/>
      <c r="DS29" s="668"/>
      <c r="DT29" s="668"/>
      <c r="DU29" s="668"/>
      <c r="DV29" s="669"/>
      <c r="DW29" s="641">
        <v>2.5</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59678236</v>
      </c>
      <c r="S30" s="637"/>
      <c r="T30" s="637"/>
      <c r="U30" s="637"/>
      <c r="V30" s="637"/>
      <c r="W30" s="637"/>
      <c r="X30" s="637"/>
      <c r="Y30" s="638"/>
      <c r="Z30" s="639">
        <v>18.600000000000001</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4560142</v>
      </c>
      <c r="CS30" s="637"/>
      <c r="CT30" s="637"/>
      <c r="CU30" s="637"/>
      <c r="CV30" s="637"/>
      <c r="CW30" s="637"/>
      <c r="CX30" s="637"/>
      <c r="CY30" s="638"/>
      <c r="CZ30" s="641">
        <v>1.5</v>
      </c>
      <c r="DA30" s="666"/>
      <c r="DB30" s="666"/>
      <c r="DC30" s="670"/>
      <c r="DD30" s="645">
        <v>4560142</v>
      </c>
      <c r="DE30" s="637"/>
      <c r="DF30" s="637"/>
      <c r="DG30" s="637"/>
      <c r="DH30" s="637"/>
      <c r="DI30" s="637"/>
      <c r="DJ30" s="637"/>
      <c r="DK30" s="638"/>
      <c r="DL30" s="645">
        <v>4560142</v>
      </c>
      <c r="DM30" s="637"/>
      <c r="DN30" s="637"/>
      <c r="DO30" s="637"/>
      <c r="DP30" s="637"/>
      <c r="DQ30" s="637"/>
      <c r="DR30" s="637"/>
      <c r="DS30" s="637"/>
      <c r="DT30" s="637"/>
      <c r="DU30" s="637"/>
      <c r="DV30" s="638"/>
      <c r="DW30" s="641">
        <v>2.2999999999999998</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v>100902215</v>
      </c>
      <c r="S31" s="637"/>
      <c r="T31" s="637"/>
      <c r="U31" s="637"/>
      <c r="V31" s="637"/>
      <c r="W31" s="637"/>
      <c r="X31" s="637"/>
      <c r="Y31" s="638"/>
      <c r="Z31" s="639">
        <v>31.5</v>
      </c>
      <c r="AA31" s="639"/>
      <c r="AB31" s="639"/>
      <c r="AC31" s="639"/>
      <c r="AD31" s="640">
        <v>97996076</v>
      </c>
      <c r="AE31" s="640"/>
      <c r="AF31" s="640"/>
      <c r="AG31" s="640"/>
      <c r="AH31" s="640"/>
      <c r="AI31" s="640"/>
      <c r="AJ31" s="640"/>
      <c r="AK31" s="640"/>
      <c r="AL31" s="641">
        <v>50</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v>
      </c>
      <c r="BH31" s="680"/>
      <c r="BI31" s="680"/>
      <c r="BJ31" s="680"/>
      <c r="BK31" s="680"/>
      <c r="BL31" s="680"/>
      <c r="BM31" s="631">
        <v>98.5</v>
      </c>
      <c r="BN31" s="680"/>
      <c r="BO31" s="680"/>
      <c r="BP31" s="680"/>
      <c r="BQ31" s="681"/>
      <c r="BR31" s="692">
        <v>99.1</v>
      </c>
      <c r="BS31" s="680"/>
      <c r="BT31" s="680"/>
      <c r="BU31" s="680"/>
      <c r="BV31" s="680"/>
      <c r="BW31" s="680"/>
      <c r="BX31" s="631">
        <v>98.6</v>
      </c>
      <c r="BY31" s="680"/>
      <c r="BZ31" s="680"/>
      <c r="CA31" s="680"/>
      <c r="CB31" s="681"/>
      <c r="CD31" s="674"/>
      <c r="CE31" s="675"/>
      <c r="CF31" s="633" t="s">
        <v>300</v>
      </c>
      <c r="CG31" s="634"/>
      <c r="CH31" s="634"/>
      <c r="CI31" s="634"/>
      <c r="CJ31" s="634"/>
      <c r="CK31" s="634"/>
      <c r="CL31" s="634"/>
      <c r="CM31" s="634"/>
      <c r="CN31" s="634"/>
      <c r="CO31" s="634"/>
      <c r="CP31" s="634"/>
      <c r="CQ31" s="635"/>
      <c r="CR31" s="636">
        <v>311915</v>
      </c>
      <c r="CS31" s="668"/>
      <c r="CT31" s="668"/>
      <c r="CU31" s="668"/>
      <c r="CV31" s="668"/>
      <c r="CW31" s="668"/>
      <c r="CX31" s="668"/>
      <c r="CY31" s="669"/>
      <c r="CZ31" s="641">
        <v>0.1</v>
      </c>
      <c r="DA31" s="666"/>
      <c r="DB31" s="666"/>
      <c r="DC31" s="670"/>
      <c r="DD31" s="645">
        <v>311915</v>
      </c>
      <c r="DE31" s="668"/>
      <c r="DF31" s="668"/>
      <c r="DG31" s="668"/>
      <c r="DH31" s="668"/>
      <c r="DI31" s="668"/>
      <c r="DJ31" s="668"/>
      <c r="DK31" s="669"/>
      <c r="DL31" s="645">
        <v>311915</v>
      </c>
      <c r="DM31" s="668"/>
      <c r="DN31" s="668"/>
      <c r="DO31" s="668"/>
      <c r="DP31" s="668"/>
      <c r="DQ31" s="668"/>
      <c r="DR31" s="668"/>
      <c r="DS31" s="668"/>
      <c r="DT31" s="668"/>
      <c r="DU31" s="668"/>
      <c r="DV31" s="669"/>
      <c r="DW31" s="641">
        <v>0.2</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39716727</v>
      </c>
      <c r="S32" s="637"/>
      <c r="T32" s="637"/>
      <c r="U32" s="637"/>
      <c r="V32" s="637"/>
      <c r="W32" s="637"/>
      <c r="X32" s="637"/>
      <c r="Y32" s="638"/>
      <c r="Z32" s="639">
        <v>12.4</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99</v>
      </c>
      <c r="BH32" s="668"/>
      <c r="BI32" s="668"/>
      <c r="BJ32" s="668"/>
      <c r="BK32" s="668"/>
      <c r="BL32" s="668"/>
      <c r="BM32" s="642">
        <v>98.5</v>
      </c>
      <c r="BN32" s="668"/>
      <c r="BO32" s="668"/>
      <c r="BP32" s="668"/>
      <c r="BQ32" s="691"/>
      <c r="BR32" s="693">
        <v>99.1</v>
      </c>
      <c r="BS32" s="668"/>
      <c r="BT32" s="668"/>
      <c r="BU32" s="668"/>
      <c r="BV32" s="668"/>
      <c r="BW32" s="668"/>
      <c r="BX32" s="642">
        <v>98.5</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537244</v>
      </c>
      <c r="S33" s="637"/>
      <c r="T33" s="637"/>
      <c r="U33" s="637"/>
      <c r="V33" s="637"/>
      <c r="W33" s="637"/>
      <c r="X33" s="637"/>
      <c r="Y33" s="638"/>
      <c r="Z33" s="639">
        <v>0.2</v>
      </c>
      <c r="AA33" s="639"/>
      <c r="AB33" s="639"/>
      <c r="AC33" s="639"/>
      <c r="AD33" s="640">
        <v>220632</v>
      </c>
      <c r="AE33" s="640"/>
      <c r="AF33" s="640"/>
      <c r="AG33" s="640"/>
      <c r="AH33" s="640"/>
      <c r="AI33" s="640"/>
      <c r="AJ33" s="640"/>
      <c r="AK33" s="640"/>
      <c r="AL33" s="641">
        <v>0.1</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t="s">
        <v>122</v>
      </c>
      <c r="BH33" s="695"/>
      <c r="BI33" s="695"/>
      <c r="BJ33" s="695"/>
      <c r="BK33" s="695"/>
      <c r="BL33" s="695"/>
      <c r="BM33" s="696" t="s">
        <v>122</v>
      </c>
      <c r="BN33" s="695"/>
      <c r="BO33" s="695"/>
      <c r="BP33" s="695"/>
      <c r="BQ33" s="697"/>
      <c r="BR33" s="694" t="s">
        <v>122</v>
      </c>
      <c r="BS33" s="695"/>
      <c r="BT33" s="695"/>
      <c r="BU33" s="695"/>
      <c r="BV33" s="695"/>
      <c r="BW33" s="695"/>
      <c r="BX33" s="696" t="s">
        <v>122</v>
      </c>
      <c r="BY33" s="695"/>
      <c r="BZ33" s="695"/>
      <c r="CA33" s="695"/>
      <c r="CB33" s="697"/>
      <c r="CD33" s="633" t="s">
        <v>307</v>
      </c>
      <c r="CE33" s="634"/>
      <c r="CF33" s="634"/>
      <c r="CG33" s="634"/>
      <c r="CH33" s="634"/>
      <c r="CI33" s="634"/>
      <c r="CJ33" s="634"/>
      <c r="CK33" s="634"/>
      <c r="CL33" s="634"/>
      <c r="CM33" s="634"/>
      <c r="CN33" s="634"/>
      <c r="CO33" s="634"/>
      <c r="CP33" s="634"/>
      <c r="CQ33" s="635"/>
      <c r="CR33" s="636">
        <v>114613401</v>
      </c>
      <c r="CS33" s="668"/>
      <c r="CT33" s="668"/>
      <c r="CU33" s="668"/>
      <c r="CV33" s="668"/>
      <c r="CW33" s="668"/>
      <c r="CX33" s="668"/>
      <c r="CY33" s="669"/>
      <c r="CZ33" s="641">
        <v>36.700000000000003</v>
      </c>
      <c r="DA33" s="666"/>
      <c r="DB33" s="666"/>
      <c r="DC33" s="670"/>
      <c r="DD33" s="645">
        <v>92095002</v>
      </c>
      <c r="DE33" s="668"/>
      <c r="DF33" s="668"/>
      <c r="DG33" s="668"/>
      <c r="DH33" s="668"/>
      <c r="DI33" s="668"/>
      <c r="DJ33" s="668"/>
      <c r="DK33" s="669"/>
      <c r="DL33" s="645">
        <v>69341285</v>
      </c>
      <c r="DM33" s="668"/>
      <c r="DN33" s="668"/>
      <c r="DO33" s="668"/>
      <c r="DP33" s="668"/>
      <c r="DQ33" s="668"/>
      <c r="DR33" s="668"/>
      <c r="DS33" s="668"/>
      <c r="DT33" s="668"/>
      <c r="DU33" s="668"/>
      <c r="DV33" s="669"/>
      <c r="DW33" s="641">
        <v>35.4</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218363</v>
      </c>
      <c r="S34" s="637"/>
      <c r="T34" s="637"/>
      <c r="U34" s="637"/>
      <c r="V34" s="637"/>
      <c r="W34" s="637"/>
      <c r="X34" s="637"/>
      <c r="Y34" s="638"/>
      <c r="Z34" s="639">
        <v>0.1</v>
      </c>
      <c r="AA34" s="639"/>
      <c r="AB34" s="639"/>
      <c r="AC34" s="639"/>
      <c r="AD34" s="640" t="s">
        <v>122</v>
      </c>
      <c r="AE34" s="640"/>
      <c r="AF34" s="640"/>
      <c r="AG34" s="640"/>
      <c r="AH34" s="640"/>
      <c r="AI34" s="640"/>
      <c r="AJ34" s="640"/>
      <c r="AK34" s="640"/>
      <c r="AL34" s="641" t="s">
        <v>122</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309</v>
      </c>
      <c r="CE34" s="634"/>
      <c r="CF34" s="634"/>
      <c r="CG34" s="634"/>
      <c r="CH34" s="634"/>
      <c r="CI34" s="634"/>
      <c r="CJ34" s="634"/>
      <c r="CK34" s="634"/>
      <c r="CL34" s="634"/>
      <c r="CM34" s="634"/>
      <c r="CN34" s="634"/>
      <c r="CO34" s="634"/>
      <c r="CP34" s="634"/>
      <c r="CQ34" s="635"/>
      <c r="CR34" s="636">
        <v>54647407</v>
      </c>
      <c r="CS34" s="637"/>
      <c r="CT34" s="637"/>
      <c r="CU34" s="637"/>
      <c r="CV34" s="637"/>
      <c r="CW34" s="637"/>
      <c r="CX34" s="637"/>
      <c r="CY34" s="638"/>
      <c r="CZ34" s="641">
        <v>17.5</v>
      </c>
      <c r="DA34" s="666"/>
      <c r="DB34" s="666"/>
      <c r="DC34" s="670"/>
      <c r="DD34" s="645">
        <v>45853733</v>
      </c>
      <c r="DE34" s="637"/>
      <c r="DF34" s="637"/>
      <c r="DG34" s="637"/>
      <c r="DH34" s="637"/>
      <c r="DI34" s="637"/>
      <c r="DJ34" s="637"/>
      <c r="DK34" s="638"/>
      <c r="DL34" s="645">
        <v>40388775</v>
      </c>
      <c r="DM34" s="637"/>
      <c r="DN34" s="637"/>
      <c r="DO34" s="637"/>
      <c r="DP34" s="637"/>
      <c r="DQ34" s="637"/>
      <c r="DR34" s="637"/>
      <c r="DS34" s="637"/>
      <c r="DT34" s="637"/>
      <c r="DU34" s="637"/>
      <c r="DV34" s="638"/>
      <c r="DW34" s="641">
        <v>20.6</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3185363</v>
      </c>
      <c r="S35" s="637"/>
      <c r="T35" s="637"/>
      <c r="U35" s="637"/>
      <c r="V35" s="637"/>
      <c r="W35" s="637"/>
      <c r="X35" s="637"/>
      <c r="Y35" s="638"/>
      <c r="Z35" s="639">
        <v>1</v>
      </c>
      <c r="AA35" s="639"/>
      <c r="AB35" s="639"/>
      <c r="AC35" s="639"/>
      <c r="AD35" s="640" t="s">
        <v>122</v>
      </c>
      <c r="AE35" s="640"/>
      <c r="AF35" s="640"/>
      <c r="AG35" s="640"/>
      <c r="AH35" s="640"/>
      <c r="AI35" s="640"/>
      <c r="AJ35" s="640"/>
      <c r="AK35" s="640"/>
      <c r="AL35" s="641" t="s">
        <v>122</v>
      </c>
      <c r="AM35" s="642"/>
      <c r="AN35" s="642"/>
      <c r="AO35" s="643"/>
      <c r="AP35" s="218"/>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2970002</v>
      </c>
      <c r="CS35" s="668"/>
      <c r="CT35" s="668"/>
      <c r="CU35" s="668"/>
      <c r="CV35" s="668"/>
      <c r="CW35" s="668"/>
      <c r="CX35" s="668"/>
      <c r="CY35" s="669"/>
      <c r="CZ35" s="641">
        <v>1</v>
      </c>
      <c r="DA35" s="666"/>
      <c r="DB35" s="666"/>
      <c r="DC35" s="670"/>
      <c r="DD35" s="645">
        <v>2754148</v>
      </c>
      <c r="DE35" s="668"/>
      <c r="DF35" s="668"/>
      <c r="DG35" s="668"/>
      <c r="DH35" s="668"/>
      <c r="DI35" s="668"/>
      <c r="DJ35" s="668"/>
      <c r="DK35" s="669"/>
      <c r="DL35" s="645">
        <v>2754148</v>
      </c>
      <c r="DM35" s="668"/>
      <c r="DN35" s="668"/>
      <c r="DO35" s="668"/>
      <c r="DP35" s="668"/>
      <c r="DQ35" s="668"/>
      <c r="DR35" s="668"/>
      <c r="DS35" s="668"/>
      <c r="DT35" s="668"/>
      <c r="DU35" s="668"/>
      <c r="DV35" s="669"/>
      <c r="DW35" s="641">
        <v>1.4</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4949103</v>
      </c>
      <c r="S36" s="637"/>
      <c r="T36" s="637"/>
      <c r="U36" s="637"/>
      <c r="V36" s="637"/>
      <c r="W36" s="637"/>
      <c r="X36" s="637"/>
      <c r="Y36" s="638"/>
      <c r="Z36" s="639">
        <v>1.5</v>
      </c>
      <c r="AA36" s="639"/>
      <c r="AB36" s="639"/>
      <c r="AC36" s="639"/>
      <c r="AD36" s="640" t="s">
        <v>122</v>
      </c>
      <c r="AE36" s="640"/>
      <c r="AF36" s="640"/>
      <c r="AG36" s="640"/>
      <c r="AH36" s="640"/>
      <c r="AI36" s="640"/>
      <c r="AJ36" s="640"/>
      <c r="AK36" s="640"/>
      <c r="AL36" s="641" t="s">
        <v>122</v>
      </c>
      <c r="AM36" s="642"/>
      <c r="AN36" s="642"/>
      <c r="AO36" s="643"/>
      <c r="AP36" s="218"/>
      <c r="AQ36" s="702" t="s">
        <v>315</v>
      </c>
      <c r="AR36" s="703"/>
      <c r="AS36" s="703"/>
      <c r="AT36" s="703"/>
      <c r="AU36" s="703"/>
      <c r="AV36" s="703"/>
      <c r="AW36" s="703"/>
      <c r="AX36" s="703"/>
      <c r="AY36" s="704"/>
      <c r="AZ36" s="625">
        <v>25474189</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513937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23278704</v>
      </c>
      <c r="CS36" s="637"/>
      <c r="CT36" s="637"/>
      <c r="CU36" s="637"/>
      <c r="CV36" s="637"/>
      <c r="CW36" s="637"/>
      <c r="CX36" s="637"/>
      <c r="CY36" s="638"/>
      <c r="CZ36" s="641">
        <v>7.5</v>
      </c>
      <c r="DA36" s="666"/>
      <c r="DB36" s="666"/>
      <c r="DC36" s="670"/>
      <c r="DD36" s="645">
        <v>16784279</v>
      </c>
      <c r="DE36" s="637"/>
      <c r="DF36" s="637"/>
      <c r="DG36" s="637"/>
      <c r="DH36" s="637"/>
      <c r="DI36" s="637"/>
      <c r="DJ36" s="637"/>
      <c r="DK36" s="638"/>
      <c r="DL36" s="645">
        <v>7704459</v>
      </c>
      <c r="DM36" s="637"/>
      <c r="DN36" s="637"/>
      <c r="DO36" s="637"/>
      <c r="DP36" s="637"/>
      <c r="DQ36" s="637"/>
      <c r="DR36" s="637"/>
      <c r="DS36" s="637"/>
      <c r="DT36" s="637"/>
      <c r="DU36" s="637"/>
      <c r="DV36" s="638"/>
      <c r="DW36" s="641">
        <v>3.9</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6593910</v>
      </c>
      <c r="S37" s="637"/>
      <c r="T37" s="637"/>
      <c r="U37" s="637"/>
      <c r="V37" s="637"/>
      <c r="W37" s="637"/>
      <c r="X37" s="637"/>
      <c r="Y37" s="638"/>
      <c r="Z37" s="639">
        <v>2.1</v>
      </c>
      <c r="AA37" s="639"/>
      <c r="AB37" s="639"/>
      <c r="AC37" s="639"/>
      <c r="AD37" s="640">
        <v>5105</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221707</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513937</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3432698</v>
      </c>
      <c r="CS37" s="668"/>
      <c r="CT37" s="668"/>
      <c r="CU37" s="668"/>
      <c r="CV37" s="668"/>
      <c r="CW37" s="668"/>
      <c r="CX37" s="668"/>
      <c r="CY37" s="669"/>
      <c r="CZ37" s="641">
        <v>1.1000000000000001</v>
      </c>
      <c r="DA37" s="666"/>
      <c r="DB37" s="666"/>
      <c r="DC37" s="670"/>
      <c r="DD37" s="645">
        <v>3432258</v>
      </c>
      <c r="DE37" s="668"/>
      <c r="DF37" s="668"/>
      <c r="DG37" s="668"/>
      <c r="DH37" s="668"/>
      <c r="DI37" s="668"/>
      <c r="DJ37" s="668"/>
      <c r="DK37" s="669"/>
      <c r="DL37" s="645">
        <v>2604849</v>
      </c>
      <c r="DM37" s="668"/>
      <c r="DN37" s="668"/>
      <c r="DO37" s="668"/>
      <c r="DP37" s="668"/>
      <c r="DQ37" s="668"/>
      <c r="DR37" s="668"/>
      <c r="DS37" s="668"/>
      <c r="DT37" s="668"/>
      <c r="DU37" s="668"/>
      <c r="DV37" s="669"/>
      <c r="DW37" s="641">
        <v>1.3</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v>3397900</v>
      </c>
      <c r="S38" s="637"/>
      <c r="T38" s="637"/>
      <c r="U38" s="637"/>
      <c r="V38" s="637"/>
      <c r="W38" s="637"/>
      <c r="X38" s="637"/>
      <c r="Y38" s="638"/>
      <c r="Z38" s="639">
        <v>1.1000000000000001</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32802</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93230</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25474189</v>
      </c>
      <c r="CS38" s="637"/>
      <c r="CT38" s="637"/>
      <c r="CU38" s="637"/>
      <c r="CV38" s="637"/>
      <c r="CW38" s="637"/>
      <c r="CX38" s="637"/>
      <c r="CY38" s="638"/>
      <c r="CZ38" s="641">
        <v>8.1999999999999993</v>
      </c>
      <c r="DA38" s="666"/>
      <c r="DB38" s="666"/>
      <c r="DC38" s="670"/>
      <c r="DD38" s="645">
        <v>21785008</v>
      </c>
      <c r="DE38" s="637"/>
      <c r="DF38" s="637"/>
      <c r="DG38" s="637"/>
      <c r="DH38" s="637"/>
      <c r="DI38" s="637"/>
      <c r="DJ38" s="637"/>
      <c r="DK38" s="638"/>
      <c r="DL38" s="645">
        <v>18493903</v>
      </c>
      <c r="DM38" s="637"/>
      <c r="DN38" s="637"/>
      <c r="DO38" s="637"/>
      <c r="DP38" s="637"/>
      <c r="DQ38" s="637"/>
      <c r="DR38" s="637"/>
      <c r="DS38" s="637"/>
      <c r="DT38" s="637"/>
      <c r="DU38" s="637"/>
      <c r="DV38" s="638"/>
      <c r="DW38" s="641">
        <v>9.4</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126559</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4975753</v>
      </c>
      <c r="CS39" s="668"/>
      <c r="CT39" s="668"/>
      <c r="CU39" s="668"/>
      <c r="CV39" s="668"/>
      <c r="CW39" s="668"/>
      <c r="CX39" s="668"/>
      <c r="CY39" s="669"/>
      <c r="CZ39" s="641">
        <v>1.6</v>
      </c>
      <c r="DA39" s="666"/>
      <c r="DB39" s="666"/>
      <c r="DC39" s="670"/>
      <c r="DD39" s="645">
        <v>4702955</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4"/>
      <c r="BM40" s="634" t="s">
        <v>333</v>
      </c>
      <c r="BN40" s="634"/>
      <c r="BO40" s="634"/>
      <c r="BP40" s="634"/>
      <c r="BQ40" s="634"/>
      <c r="BR40" s="634"/>
      <c r="BS40" s="634"/>
      <c r="BT40" s="634"/>
      <c r="BU40" s="635"/>
      <c r="BV40" s="636">
        <v>133</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3267346</v>
      </c>
      <c r="CS40" s="637"/>
      <c r="CT40" s="637"/>
      <c r="CU40" s="637"/>
      <c r="CV40" s="637"/>
      <c r="CW40" s="637"/>
      <c r="CX40" s="637"/>
      <c r="CY40" s="638"/>
      <c r="CZ40" s="641">
        <v>1</v>
      </c>
      <c r="DA40" s="666"/>
      <c r="DB40" s="666"/>
      <c r="DC40" s="670"/>
      <c r="DD40" s="645">
        <v>214879</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320634548</v>
      </c>
      <c r="S41" s="709"/>
      <c r="T41" s="709"/>
      <c r="U41" s="709"/>
      <c r="V41" s="709"/>
      <c r="W41" s="709"/>
      <c r="X41" s="709"/>
      <c r="Y41" s="713"/>
      <c r="Z41" s="714">
        <v>100</v>
      </c>
      <c r="AA41" s="714"/>
      <c r="AB41" s="714"/>
      <c r="AC41" s="714"/>
      <c r="AD41" s="715">
        <v>195807824</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7251400</v>
      </c>
      <c r="BA41" s="637"/>
      <c r="BB41" s="637"/>
      <c r="BC41" s="637"/>
      <c r="BD41" s="668"/>
      <c r="BE41" s="668"/>
      <c r="BF41" s="691"/>
      <c r="BG41" s="684"/>
      <c r="BH41" s="685"/>
      <c r="BI41" s="685"/>
      <c r="BJ41" s="685"/>
      <c r="BK41" s="685"/>
      <c r="BL41" s="214"/>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17968280</v>
      </c>
      <c r="BA42" s="709"/>
      <c r="BB42" s="709"/>
      <c r="BC42" s="709"/>
      <c r="BD42" s="695"/>
      <c r="BE42" s="695"/>
      <c r="BF42" s="697"/>
      <c r="BG42" s="686"/>
      <c r="BH42" s="687"/>
      <c r="BI42" s="687"/>
      <c r="BJ42" s="687"/>
      <c r="BK42" s="687"/>
      <c r="BL42" s="215"/>
      <c r="BM42" s="658" t="s">
        <v>340</v>
      </c>
      <c r="BN42" s="658"/>
      <c r="BO42" s="658"/>
      <c r="BP42" s="658"/>
      <c r="BQ42" s="658"/>
      <c r="BR42" s="658"/>
      <c r="BS42" s="658"/>
      <c r="BT42" s="658"/>
      <c r="BU42" s="659"/>
      <c r="BV42" s="708">
        <v>317</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30726337</v>
      </c>
      <c r="CS42" s="668"/>
      <c r="CT42" s="668"/>
      <c r="CU42" s="668"/>
      <c r="CV42" s="668"/>
      <c r="CW42" s="668"/>
      <c r="CX42" s="668"/>
      <c r="CY42" s="669"/>
      <c r="CZ42" s="641">
        <v>9.8000000000000007</v>
      </c>
      <c r="DA42" s="666"/>
      <c r="DB42" s="666"/>
      <c r="DC42" s="670"/>
      <c r="DD42" s="645">
        <v>21448060</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1112874</v>
      </c>
      <c r="CS43" s="668"/>
      <c r="CT43" s="668"/>
      <c r="CU43" s="668"/>
      <c r="CV43" s="668"/>
      <c r="CW43" s="668"/>
      <c r="CX43" s="668"/>
      <c r="CY43" s="669"/>
      <c r="CZ43" s="641">
        <v>0.4</v>
      </c>
      <c r="DA43" s="666"/>
      <c r="DB43" s="666"/>
      <c r="DC43" s="670"/>
      <c r="DD43" s="645">
        <v>1112874</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30726337</v>
      </c>
      <c r="CS44" s="637"/>
      <c r="CT44" s="637"/>
      <c r="CU44" s="637"/>
      <c r="CV44" s="637"/>
      <c r="CW44" s="637"/>
      <c r="CX44" s="637"/>
      <c r="CY44" s="638"/>
      <c r="CZ44" s="641">
        <v>9.8000000000000007</v>
      </c>
      <c r="DA44" s="642"/>
      <c r="DB44" s="642"/>
      <c r="DC44" s="648"/>
      <c r="DD44" s="645">
        <v>21448060</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5019778</v>
      </c>
      <c r="CS45" s="668"/>
      <c r="CT45" s="668"/>
      <c r="CU45" s="668"/>
      <c r="CV45" s="668"/>
      <c r="CW45" s="668"/>
      <c r="CX45" s="668"/>
      <c r="CY45" s="669"/>
      <c r="CZ45" s="641">
        <v>1.6</v>
      </c>
      <c r="DA45" s="666"/>
      <c r="DB45" s="666"/>
      <c r="DC45" s="670"/>
      <c r="DD45" s="645">
        <v>1656343</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25635635</v>
      </c>
      <c r="CS46" s="637"/>
      <c r="CT46" s="637"/>
      <c r="CU46" s="637"/>
      <c r="CV46" s="637"/>
      <c r="CW46" s="637"/>
      <c r="CX46" s="637"/>
      <c r="CY46" s="638"/>
      <c r="CZ46" s="641">
        <v>8.1999999999999993</v>
      </c>
      <c r="DA46" s="642"/>
      <c r="DB46" s="642"/>
      <c r="DC46" s="648"/>
      <c r="DD46" s="645">
        <v>19720793</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312286631</v>
      </c>
      <c r="CS49" s="695"/>
      <c r="CT49" s="695"/>
      <c r="CU49" s="695"/>
      <c r="CV49" s="695"/>
      <c r="CW49" s="695"/>
      <c r="CX49" s="695"/>
      <c r="CY49" s="724"/>
      <c r="CZ49" s="716">
        <v>100</v>
      </c>
      <c r="DA49" s="725"/>
      <c r="DB49" s="725"/>
      <c r="DC49" s="726"/>
      <c r="DD49" s="727">
        <v>211439400</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lXvswk1uU2rNqfbQeGrWWaYSEq2rqPaZzLKbluHiqegYcCD1Hg0JOV0+0RZypfN/8df7CvxIQ2nyLvFt0LfRnQ==" saltValue="lJVT+7sviqztJcZGNgONn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374</v>
      </c>
      <c r="C7" s="763"/>
      <c r="D7" s="763"/>
      <c r="E7" s="763"/>
      <c r="F7" s="763"/>
      <c r="G7" s="763"/>
      <c r="H7" s="763"/>
      <c r="I7" s="763"/>
      <c r="J7" s="763"/>
      <c r="K7" s="763"/>
      <c r="L7" s="763"/>
      <c r="M7" s="763"/>
      <c r="N7" s="763"/>
      <c r="O7" s="763"/>
      <c r="P7" s="764"/>
      <c r="Q7" s="765">
        <v>323588</v>
      </c>
      <c r="R7" s="766"/>
      <c r="S7" s="766"/>
      <c r="T7" s="766"/>
      <c r="U7" s="766"/>
      <c r="V7" s="766">
        <v>315240</v>
      </c>
      <c r="W7" s="766"/>
      <c r="X7" s="766"/>
      <c r="Y7" s="766"/>
      <c r="Z7" s="766"/>
      <c r="AA7" s="766">
        <v>8348</v>
      </c>
      <c r="AB7" s="766"/>
      <c r="AC7" s="766"/>
      <c r="AD7" s="766"/>
      <c r="AE7" s="767"/>
      <c r="AF7" s="768">
        <v>7058</v>
      </c>
      <c r="AG7" s="769"/>
      <c r="AH7" s="769"/>
      <c r="AI7" s="769"/>
      <c r="AJ7" s="770"/>
      <c r="AK7" s="771">
        <v>4301</v>
      </c>
      <c r="AL7" s="772"/>
      <c r="AM7" s="772"/>
      <c r="AN7" s="772"/>
      <c r="AO7" s="772"/>
      <c r="AP7" s="772">
        <v>55690</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t="s">
        <v>558</v>
      </c>
      <c r="BS7" s="759" t="s">
        <v>553</v>
      </c>
      <c r="BT7" s="760"/>
      <c r="BU7" s="760"/>
      <c r="BV7" s="760"/>
      <c r="BW7" s="760"/>
      <c r="BX7" s="760"/>
      <c r="BY7" s="760"/>
      <c r="BZ7" s="760"/>
      <c r="CA7" s="760"/>
      <c r="CB7" s="760"/>
      <c r="CC7" s="760"/>
      <c r="CD7" s="760"/>
      <c r="CE7" s="760"/>
      <c r="CF7" s="760"/>
      <c r="CG7" s="775"/>
      <c r="CH7" s="756">
        <v>2</v>
      </c>
      <c r="CI7" s="757"/>
      <c r="CJ7" s="757"/>
      <c r="CK7" s="757"/>
      <c r="CL7" s="758"/>
      <c r="CM7" s="756">
        <v>47</v>
      </c>
      <c r="CN7" s="757"/>
      <c r="CO7" s="757"/>
      <c r="CP7" s="757"/>
      <c r="CQ7" s="758"/>
      <c r="CR7" s="756">
        <v>6</v>
      </c>
      <c r="CS7" s="757"/>
      <c r="CT7" s="757"/>
      <c r="CU7" s="757"/>
      <c r="CV7" s="758"/>
      <c r="CW7" s="756" t="s">
        <v>545</v>
      </c>
      <c r="CX7" s="757"/>
      <c r="CY7" s="757"/>
      <c r="CZ7" s="757"/>
      <c r="DA7" s="758"/>
      <c r="DB7" s="756">
        <v>12850</v>
      </c>
      <c r="DC7" s="757"/>
      <c r="DD7" s="757"/>
      <c r="DE7" s="757"/>
      <c r="DF7" s="758"/>
      <c r="DG7" s="756">
        <v>16269</v>
      </c>
      <c r="DH7" s="757"/>
      <c r="DI7" s="757"/>
      <c r="DJ7" s="757"/>
      <c r="DK7" s="758"/>
      <c r="DL7" s="756" t="s">
        <v>545</v>
      </c>
      <c r="DM7" s="757"/>
      <c r="DN7" s="757"/>
      <c r="DO7" s="757"/>
      <c r="DP7" s="758"/>
      <c r="DQ7" s="756" t="s">
        <v>545</v>
      </c>
      <c r="DR7" s="757"/>
      <c r="DS7" s="757"/>
      <c r="DT7" s="757"/>
      <c r="DU7" s="758"/>
      <c r="DV7" s="759"/>
      <c r="DW7" s="760"/>
      <c r="DX7" s="760"/>
      <c r="DY7" s="760"/>
      <c r="DZ7" s="761"/>
      <c r="EA7" s="229"/>
    </row>
    <row r="8" spans="1:131" s="230" customFormat="1" ht="26.25" customHeight="1" x14ac:dyDescent="0.2">
      <c r="A8" s="233">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t="s">
        <v>554</v>
      </c>
      <c r="BT8" s="787"/>
      <c r="BU8" s="787"/>
      <c r="BV8" s="787"/>
      <c r="BW8" s="787"/>
      <c r="BX8" s="787"/>
      <c r="BY8" s="787"/>
      <c r="BZ8" s="787"/>
      <c r="CA8" s="787"/>
      <c r="CB8" s="787"/>
      <c r="CC8" s="787"/>
      <c r="CD8" s="787"/>
      <c r="CE8" s="787"/>
      <c r="CF8" s="787"/>
      <c r="CG8" s="788"/>
      <c r="CH8" s="789">
        <v>79</v>
      </c>
      <c r="CI8" s="790"/>
      <c r="CJ8" s="790"/>
      <c r="CK8" s="790"/>
      <c r="CL8" s="791"/>
      <c r="CM8" s="789">
        <v>921</v>
      </c>
      <c r="CN8" s="790"/>
      <c r="CO8" s="790"/>
      <c r="CP8" s="790"/>
      <c r="CQ8" s="791"/>
      <c r="CR8" s="789">
        <v>200</v>
      </c>
      <c r="CS8" s="790"/>
      <c r="CT8" s="790"/>
      <c r="CU8" s="790"/>
      <c r="CV8" s="791"/>
      <c r="CW8" s="789">
        <v>183</v>
      </c>
      <c r="CX8" s="790"/>
      <c r="CY8" s="790"/>
      <c r="CZ8" s="790"/>
      <c r="DA8" s="791"/>
      <c r="DB8" s="789" t="s">
        <v>545</v>
      </c>
      <c r="DC8" s="790"/>
      <c r="DD8" s="790"/>
      <c r="DE8" s="790"/>
      <c r="DF8" s="791"/>
      <c r="DG8" s="789" t="s">
        <v>545</v>
      </c>
      <c r="DH8" s="790"/>
      <c r="DI8" s="790"/>
      <c r="DJ8" s="790"/>
      <c r="DK8" s="791"/>
      <c r="DL8" s="789" t="s">
        <v>545</v>
      </c>
      <c r="DM8" s="790"/>
      <c r="DN8" s="790"/>
      <c r="DO8" s="790"/>
      <c r="DP8" s="791"/>
      <c r="DQ8" s="789" t="s">
        <v>545</v>
      </c>
      <c r="DR8" s="790"/>
      <c r="DS8" s="790"/>
      <c r="DT8" s="790"/>
      <c r="DU8" s="791"/>
      <c r="DV8" s="786"/>
      <c r="DW8" s="787"/>
      <c r="DX8" s="787"/>
      <c r="DY8" s="787"/>
      <c r="DZ8" s="792"/>
      <c r="EA8" s="229"/>
    </row>
    <row r="9" spans="1:131" s="230" customFormat="1" ht="26.25" customHeight="1" x14ac:dyDescent="0.2">
      <c r="A9" s="233">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t="s">
        <v>555</v>
      </c>
      <c r="BT9" s="787"/>
      <c r="BU9" s="787"/>
      <c r="BV9" s="787"/>
      <c r="BW9" s="787"/>
      <c r="BX9" s="787"/>
      <c r="BY9" s="787"/>
      <c r="BZ9" s="787"/>
      <c r="CA9" s="787"/>
      <c r="CB9" s="787"/>
      <c r="CC9" s="787"/>
      <c r="CD9" s="787"/>
      <c r="CE9" s="787"/>
      <c r="CF9" s="787"/>
      <c r="CG9" s="788"/>
      <c r="CH9" s="789">
        <v>26</v>
      </c>
      <c r="CI9" s="790"/>
      <c r="CJ9" s="790"/>
      <c r="CK9" s="790"/>
      <c r="CL9" s="791"/>
      <c r="CM9" s="789">
        <v>165</v>
      </c>
      <c r="CN9" s="790"/>
      <c r="CO9" s="790"/>
      <c r="CP9" s="790"/>
      <c r="CQ9" s="791"/>
      <c r="CR9" s="789">
        <v>110</v>
      </c>
      <c r="CS9" s="790"/>
      <c r="CT9" s="790"/>
      <c r="CU9" s="790"/>
      <c r="CV9" s="791"/>
      <c r="CW9" s="789">
        <v>126</v>
      </c>
      <c r="CX9" s="790"/>
      <c r="CY9" s="790"/>
      <c r="CZ9" s="790"/>
      <c r="DA9" s="791"/>
      <c r="DB9" s="789" t="s">
        <v>545</v>
      </c>
      <c r="DC9" s="790"/>
      <c r="DD9" s="790"/>
      <c r="DE9" s="790"/>
      <c r="DF9" s="791"/>
      <c r="DG9" s="789" t="s">
        <v>545</v>
      </c>
      <c r="DH9" s="790"/>
      <c r="DI9" s="790"/>
      <c r="DJ9" s="790"/>
      <c r="DK9" s="791"/>
      <c r="DL9" s="789" t="s">
        <v>545</v>
      </c>
      <c r="DM9" s="790"/>
      <c r="DN9" s="790"/>
      <c r="DO9" s="790"/>
      <c r="DP9" s="791"/>
      <c r="DQ9" s="789" t="s">
        <v>545</v>
      </c>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t="s">
        <v>556</v>
      </c>
      <c r="BT10" s="787"/>
      <c r="BU10" s="787"/>
      <c r="BV10" s="787"/>
      <c r="BW10" s="787"/>
      <c r="BX10" s="787"/>
      <c r="BY10" s="787"/>
      <c r="BZ10" s="787"/>
      <c r="CA10" s="787"/>
      <c r="CB10" s="787"/>
      <c r="CC10" s="787"/>
      <c r="CD10" s="787"/>
      <c r="CE10" s="787"/>
      <c r="CF10" s="787"/>
      <c r="CG10" s="788"/>
      <c r="CH10" s="789">
        <v>0</v>
      </c>
      <c r="CI10" s="790"/>
      <c r="CJ10" s="790"/>
      <c r="CK10" s="790"/>
      <c r="CL10" s="791"/>
      <c r="CM10" s="789">
        <v>13</v>
      </c>
      <c r="CN10" s="790"/>
      <c r="CO10" s="790"/>
      <c r="CP10" s="790"/>
      <c r="CQ10" s="791"/>
      <c r="CR10" s="789">
        <v>5</v>
      </c>
      <c r="CS10" s="790"/>
      <c r="CT10" s="790"/>
      <c r="CU10" s="790"/>
      <c r="CV10" s="791"/>
      <c r="CW10" s="789" t="s">
        <v>545</v>
      </c>
      <c r="CX10" s="790"/>
      <c r="CY10" s="790"/>
      <c r="CZ10" s="790"/>
      <c r="DA10" s="791"/>
      <c r="DB10" s="789" t="s">
        <v>545</v>
      </c>
      <c r="DC10" s="790"/>
      <c r="DD10" s="790"/>
      <c r="DE10" s="790"/>
      <c r="DF10" s="791"/>
      <c r="DG10" s="789" t="s">
        <v>545</v>
      </c>
      <c r="DH10" s="790"/>
      <c r="DI10" s="790"/>
      <c r="DJ10" s="790"/>
      <c r="DK10" s="791"/>
      <c r="DL10" s="789" t="s">
        <v>545</v>
      </c>
      <c r="DM10" s="790"/>
      <c r="DN10" s="790"/>
      <c r="DO10" s="790"/>
      <c r="DP10" s="791"/>
      <c r="DQ10" s="789" t="s">
        <v>545</v>
      </c>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t="s">
        <v>557</v>
      </c>
      <c r="BT11" s="787"/>
      <c r="BU11" s="787"/>
      <c r="BV11" s="787"/>
      <c r="BW11" s="787"/>
      <c r="BX11" s="787"/>
      <c r="BY11" s="787"/>
      <c r="BZ11" s="787"/>
      <c r="CA11" s="787"/>
      <c r="CB11" s="787"/>
      <c r="CC11" s="787"/>
      <c r="CD11" s="787"/>
      <c r="CE11" s="787"/>
      <c r="CF11" s="787"/>
      <c r="CG11" s="788"/>
      <c r="CH11" s="789">
        <v>14</v>
      </c>
      <c r="CI11" s="790"/>
      <c r="CJ11" s="790"/>
      <c r="CK11" s="790"/>
      <c r="CL11" s="791"/>
      <c r="CM11" s="789">
        <v>166</v>
      </c>
      <c r="CN11" s="790"/>
      <c r="CO11" s="790"/>
      <c r="CP11" s="790"/>
      <c r="CQ11" s="791"/>
      <c r="CR11" s="789">
        <v>91</v>
      </c>
      <c r="CS11" s="790"/>
      <c r="CT11" s="790"/>
      <c r="CU11" s="790"/>
      <c r="CV11" s="791"/>
      <c r="CW11" s="789">
        <v>269</v>
      </c>
      <c r="CX11" s="790"/>
      <c r="CY11" s="790"/>
      <c r="CZ11" s="790"/>
      <c r="DA11" s="791"/>
      <c r="DB11" s="789" t="s">
        <v>545</v>
      </c>
      <c r="DC11" s="790"/>
      <c r="DD11" s="790"/>
      <c r="DE11" s="790"/>
      <c r="DF11" s="791"/>
      <c r="DG11" s="789" t="s">
        <v>545</v>
      </c>
      <c r="DH11" s="790"/>
      <c r="DI11" s="790"/>
      <c r="DJ11" s="790"/>
      <c r="DK11" s="791"/>
      <c r="DL11" s="789" t="s">
        <v>545</v>
      </c>
      <c r="DM11" s="790"/>
      <c r="DN11" s="790"/>
      <c r="DO11" s="790"/>
      <c r="DP11" s="791"/>
      <c r="DQ11" s="789" t="s">
        <v>545</v>
      </c>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376</v>
      </c>
      <c r="B23" s="802" t="s">
        <v>377</v>
      </c>
      <c r="C23" s="803"/>
      <c r="D23" s="803"/>
      <c r="E23" s="803"/>
      <c r="F23" s="803"/>
      <c r="G23" s="803"/>
      <c r="H23" s="803"/>
      <c r="I23" s="803"/>
      <c r="J23" s="803"/>
      <c r="K23" s="803"/>
      <c r="L23" s="803"/>
      <c r="M23" s="803"/>
      <c r="N23" s="803"/>
      <c r="O23" s="803"/>
      <c r="P23" s="804"/>
      <c r="Q23" s="805">
        <v>323588</v>
      </c>
      <c r="R23" s="806"/>
      <c r="S23" s="806"/>
      <c r="T23" s="806"/>
      <c r="U23" s="806"/>
      <c r="V23" s="806">
        <v>315240</v>
      </c>
      <c r="W23" s="806"/>
      <c r="X23" s="806"/>
      <c r="Y23" s="806"/>
      <c r="Z23" s="806"/>
      <c r="AA23" s="806">
        <v>8348</v>
      </c>
      <c r="AB23" s="806"/>
      <c r="AC23" s="806"/>
      <c r="AD23" s="806"/>
      <c r="AE23" s="807"/>
      <c r="AF23" s="808">
        <v>7058</v>
      </c>
      <c r="AG23" s="806"/>
      <c r="AH23" s="806"/>
      <c r="AI23" s="806"/>
      <c r="AJ23" s="809"/>
      <c r="AK23" s="810"/>
      <c r="AL23" s="811"/>
      <c r="AM23" s="811"/>
      <c r="AN23" s="811"/>
      <c r="AO23" s="811"/>
      <c r="AP23" s="806">
        <v>55690</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388</v>
      </c>
      <c r="C28" s="763"/>
      <c r="D28" s="763"/>
      <c r="E28" s="763"/>
      <c r="F28" s="763"/>
      <c r="G28" s="763"/>
      <c r="H28" s="763"/>
      <c r="I28" s="763"/>
      <c r="J28" s="763"/>
      <c r="K28" s="763"/>
      <c r="L28" s="763"/>
      <c r="M28" s="763"/>
      <c r="N28" s="763"/>
      <c r="O28" s="763"/>
      <c r="P28" s="764"/>
      <c r="Q28" s="835">
        <v>65481</v>
      </c>
      <c r="R28" s="836"/>
      <c r="S28" s="836"/>
      <c r="T28" s="836"/>
      <c r="U28" s="836"/>
      <c r="V28" s="836">
        <v>64907</v>
      </c>
      <c r="W28" s="836"/>
      <c r="X28" s="836"/>
      <c r="Y28" s="836"/>
      <c r="Z28" s="836"/>
      <c r="AA28" s="836">
        <v>574</v>
      </c>
      <c r="AB28" s="836"/>
      <c r="AC28" s="836"/>
      <c r="AD28" s="836"/>
      <c r="AE28" s="837"/>
      <c r="AF28" s="838">
        <v>574</v>
      </c>
      <c r="AG28" s="836"/>
      <c r="AH28" s="836"/>
      <c r="AI28" s="836"/>
      <c r="AJ28" s="839"/>
      <c r="AK28" s="840">
        <v>7251</v>
      </c>
      <c r="AL28" s="841"/>
      <c r="AM28" s="841"/>
      <c r="AN28" s="841"/>
      <c r="AO28" s="841"/>
      <c r="AP28" s="841" t="s">
        <v>545</v>
      </c>
      <c r="AQ28" s="841"/>
      <c r="AR28" s="841"/>
      <c r="AS28" s="841"/>
      <c r="AT28" s="841"/>
      <c r="AU28" s="841" t="s">
        <v>545</v>
      </c>
      <c r="AV28" s="841"/>
      <c r="AW28" s="841"/>
      <c r="AX28" s="841"/>
      <c r="AY28" s="841"/>
      <c r="AZ28" s="842" t="s">
        <v>545</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389</v>
      </c>
      <c r="C29" s="794"/>
      <c r="D29" s="794"/>
      <c r="E29" s="794"/>
      <c r="F29" s="794"/>
      <c r="G29" s="794"/>
      <c r="H29" s="794"/>
      <c r="I29" s="794"/>
      <c r="J29" s="794"/>
      <c r="K29" s="794"/>
      <c r="L29" s="794"/>
      <c r="M29" s="794"/>
      <c r="N29" s="794"/>
      <c r="O29" s="794"/>
      <c r="P29" s="795"/>
      <c r="Q29" s="796">
        <v>63283</v>
      </c>
      <c r="R29" s="797"/>
      <c r="S29" s="797"/>
      <c r="T29" s="797"/>
      <c r="U29" s="797"/>
      <c r="V29" s="797">
        <v>62698</v>
      </c>
      <c r="W29" s="797"/>
      <c r="X29" s="797"/>
      <c r="Y29" s="797"/>
      <c r="Z29" s="797"/>
      <c r="AA29" s="797">
        <v>585</v>
      </c>
      <c r="AB29" s="797"/>
      <c r="AC29" s="797"/>
      <c r="AD29" s="797"/>
      <c r="AE29" s="798"/>
      <c r="AF29" s="799">
        <v>585</v>
      </c>
      <c r="AG29" s="800"/>
      <c r="AH29" s="800"/>
      <c r="AI29" s="800"/>
      <c r="AJ29" s="801"/>
      <c r="AK29" s="847">
        <v>8661</v>
      </c>
      <c r="AL29" s="843"/>
      <c r="AM29" s="843"/>
      <c r="AN29" s="843"/>
      <c r="AO29" s="843"/>
      <c r="AP29" s="843" t="s">
        <v>545</v>
      </c>
      <c r="AQ29" s="843"/>
      <c r="AR29" s="843"/>
      <c r="AS29" s="843"/>
      <c r="AT29" s="843"/>
      <c r="AU29" s="843" t="s">
        <v>545</v>
      </c>
      <c r="AV29" s="843"/>
      <c r="AW29" s="843"/>
      <c r="AX29" s="843"/>
      <c r="AY29" s="843"/>
      <c r="AZ29" s="844" t="s">
        <v>545</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390</v>
      </c>
      <c r="C30" s="794"/>
      <c r="D30" s="794"/>
      <c r="E30" s="794"/>
      <c r="F30" s="794"/>
      <c r="G30" s="794"/>
      <c r="H30" s="794"/>
      <c r="I30" s="794"/>
      <c r="J30" s="794"/>
      <c r="K30" s="794"/>
      <c r="L30" s="794"/>
      <c r="M30" s="794"/>
      <c r="N30" s="794"/>
      <c r="O30" s="794"/>
      <c r="P30" s="795"/>
      <c r="Q30" s="796">
        <v>18567</v>
      </c>
      <c r="R30" s="797"/>
      <c r="S30" s="797"/>
      <c r="T30" s="797"/>
      <c r="U30" s="797"/>
      <c r="V30" s="797">
        <v>18542</v>
      </c>
      <c r="W30" s="797"/>
      <c r="X30" s="797"/>
      <c r="Y30" s="797"/>
      <c r="Z30" s="797"/>
      <c r="AA30" s="797">
        <v>25</v>
      </c>
      <c r="AB30" s="797"/>
      <c r="AC30" s="797"/>
      <c r="AD30" s="797"/>
      <c r="AE30" s="798"/>
      <c r="AF30" s="799">
        <v>25</v>
      </c>
      <c r="AG30" s="800"/>
      <c r="AH30" s="800"/>
      <c r="AI30" s="800"/>
      <c r="AJ30" s="801"/>
      <c r="AK30" s="847">
        <v>8566</v>
      </c>
      <c r="AL30" s="843"/>
      <c r="AM30" s="843"/>
      <c r="AN30" s="843"/>
      <c r="AO30" s="843"/>
      <c r="AP30" s="843" t="s">
        <v>545</v>
      </c>
      <c r="AQ30" s="843"/>
      <c r="AR30" s="843"/>
      <c r="AS30" s="843"/>
      <c r="AT30" s="843"/>
      <c r="AU30" s="843" t="s">
        <v>545</v>
      </c>
      <c r="AV30" s="843"/>
      <c r="AW30" s="843"/>
      <c r="AX30" s="843"/>
      <c r="AY30" s="843"/>
      <c r="AZ30" s="844" t="s">
        <v>545</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t="s">
        <v>546</v>
      </c>
      <c r="C31" s="794"/>
      <c r="D31" s="794"/>
      <c r="E31" s="794"/>
      <c r="F31" s="794"/>
      <c r="G31" s="794"/>
      <c r="H31" s="794"/>
      <c r="I31" s="794"/>
      <c r="J31" s="794"/>
      <c r="K31" s="794"/>
      <c r="L31" s="794"/>
      <c r="M31" s="794"/>
      <c r="N31" s="794"/>
      <c r="O31" s="794"/>
      <c r="P31" s="795"/>
      <c r="Q31" s="796" t="s">
        <v>545</v>
      </c>
      <c r="R31" s="797"/>
      <c r="S31" s="797"/>
      <c r="T31" s="797"/>
      <c r="U31" s="797"/>
      <c r="V31" s="797" t="s">
        <v>545</v>
      </c>
      <c r="W31" s="797"/>
      <c r="X31" s="797"/>
      <c r="Y31" s="797"/>
      <c r="Z31" s="797"/>
      <c r="AA31" s="797" t="s">
        <v>545</v>
      </c>
      <c r="AB31" s="797"/>
      <c r="AC31" s="797"/>
      <c r="AD31" s="797"/>
      <c r="AE31" s="798"/>
      <c r="AF31" s="799" t="s">
        <v>122</v>
      </c>
      <c r="AG31" s="800"/>
      <c r="AH31" s="800"/>
      <c r="AI31" s="800"/>
      <c r="AJ31" s="801"/>
      <c r="AK31" s="847" t="s">
        <v>545</v>
      </c>
      <c r="AL31" s="843"/>
      <c r="AM31" s="843"/>
      <c r="AN31" s="843"/>
      <c r="AO31" s="843"/>
      <c r="AP31" s="843">
        <v>343</v>
      </c>
      <c r="AQ31" s="843"/>
      <c r="AR31" s="843"/>
      <c r="AS31" s="843"/>
      <c r="AT31" s="843"/>
      <c r="AU31" s="843">
        <v>342</v>
      </c>
      <c r="AV31" s="843"/>
      <c r="AW31" s="843"/>
      <c r="AX31" s="843"/>
      <c r="AY31" s="843"/>
      <c r="AZ31" s="844" t="s">
        <v>545</v>
      </c>
      <c r="BA31" s="844"/>
      <c r="BB31" s="844"/>
      <c r="BC31" s="844"/>
      <c r="BD31" s="844"/>
      <c r="BE31" s="845" t="s">
        <v>564</v>
      </c>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t="s">
        <v>391</v>
      </c>
      <c r="C32" s="794"/>
      <c r="D32" s="794"/>
      <c r="E32" s="794"/>
      <c r="F32" s="794"/>
      <c r="G32" s="794"/>
      <c r="H32" s="794"/>
      <c r="I32" s="794"/>
      <c r="J32" s="794"/>
      <c r="K32" s="794"/>
      <c r="L32" s="794"/>
      <c r="M32" s="794"/>
      <c r="N32" s="794"/>
      <c r="O32" s="794"/>
      <c r="P32" s="795"/>
      <c r="Q32" s="796">
        <v>322</v>
      </c>
      <c r="R32" s="797"/>
      <c r="S32" s="797"/>
      <c r="T32" s="797"/>
      <c r="U32" s="797"/>
      <c r="V32" s="797">
        <v>322</v>
      </c>
      <c r="W32" s="797"/>
      <c r="X32" s="797"/>
      <c r="Y32" s="797"/>
      <c r="Z32" s="797"/>
      <c r="AA32" s="797" t="s">
        <v>545</v>
      </c>
      <c r="AB32" s="797"/>
      <c r="AC32" s="797"/>
      <c r="AD32" s="797"/>
      <c r="AE32" s="798"/>
      <c r="AF32" s="799" t="s">
        <v>122</v>
      </c>
      <c r="AG32" s="800"/>
      <c r="AH32" s="800"/>
      <c r="AI32" s="800"/>
      <c r="AJ32" s="801"/>
      <c r="AK32" s="847">
        <v>33</v>
      </c>
      <c r="AL32" s="843"/>
      <c r="AM32" s="843"/>
      <c r="AN32" s="843"/>
      <c r="AO32" s="843"/>
      <c r="AP32" s="843" t="s">
        <v>545</v>
      </c>
      <c r="AQ32" s="843"/>
      <c r="AR32" s="843"/>
      <c r="AS32" s="843"/>
      <c r="AT32" s="843"/>
      <c r="AU32" s="843" t="s">
        <v>545</v>
      </c>
      <c r="AV32" s="843"/>
      <c r="AW32" s="843"/>
      <c r="AX32" s="843"/>
      <c r="AY32" s="843"/>
      <c r="AZ32" s="844" t="s">
        <v>545</v>
      </c>
      <c r="BA32" s="844"/>
      <c r="BB32" s="844"/>
      <c r="BC32" s="844"/>
      <c r="BD32" s="844"/>
      <c r="BE32" s="845" t="s">
        <v>564</v>
      </c>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392</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376</v>
      </c>
      <c r="B63" s="802" t="s">
        <v>393</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1184</v>
      </c>
      <c r="AG63" s="857"/>
      <c r="AH63" s="857"/>
      <c r="AI63" s="857"/>
      <c r="AJ63" s="858"/>
      <c r="AK63" s="859"/>
      <c r="AL63" s="854"/>
      <c r="AM63" s="854"/>
      <c r="AN63" s="854"/>
      <c r="AO63" s="854"/>
      <c r="AP63" s="857">
        <v>343</v>
      </c>
      <c r="AQ63" s="857"/>
      <c r="AR63" s="857"/>
      <c r="AS63" s="857"/>
      <c r="AT63" s="857"/>
      <c r="AU63" s="857">
        <v>342</v>
      </c>
      <c r="AV63" s="857"/>
      <c r="AW63" s="857"/>
      <c r="AX63" s="857"/>
      <c r="AY63" s="857"/>
      <c r="AZ63" s="861"/>
      <c r="BA63" s="861"/>
      <c r="BB63" s="861"/>
      <c r="BC63" s="861"/>
      <c r="BD63" s="861"/>
      <c r="BE63" s="862"/>
      <c r="BF63" s="862"/>
      <c r="BG63" s="862"/>
      <c r="BH63" s="862"/>
      <c r="BI63" s="863"/>
      <c r="BJ63" s="864" t="s">
        <v>122</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395</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396</v>
      </c>
      <c r="AV66" s="747"/>
      <c r="AW66" s="747"/>
      <c r="AX66" s="747"/>
      <c r="AY66" s="748"/>
      <c r="AZ66" s="746" t="s">
        <v>364</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1">
        <v>1</v>
      </c>
      <c r="B68" s="882" t="s">
        <v>547</v>
      </c>
      <c r="C68" s="883"/>
      <c r="D68" s="883"/>
      <c r="E68" s="883"/>
      <c r="F68" s="883"/>
      <c r="G68" s="883"/>
      <c r="H68" s="883"/>
      <c r="I68" s="883"/>
      <c r="J68" s="883"/>
      <c r="K68" s="883"/>
      <c r="L68" s="883"/>
      <c r="M68" s="883"/>
      <c r="N68" s="883"/>
      <c r="O68" s="883"/>
      <c r="P68" s="884"/>
      <c r="Q68" s="885">
        <v>8467</v>
      </c>
      <c r="R68" s="879">
        <v>7961</v>
      </c>
      <c r="S68" s="879">
        <v>7961</v>
      </c>
      <c r="T68" s="879">
        <v>7961</v>
      </c>
      <c r="U68" s="879">
        <v>7961</v>
      </c>
      <c r="V68" s="879">
        <v>7990</v>
      </c>
      <c r="W68" s="879">
        <v>7475</v>
      </c>
      <c r="X68" s="879">
        <v>7475</v>
      </c>
      <c r="Y68" s="879">
        <v>7475</v>
      </c>
      <c r="Z68" s="879">
        <v>7475</v>
      </c>
      <c r="AA68" s="879">
        <v>477</v>
      </c>
      <c r="AB68" s="879">
        <v>486</v>
      </c>
      <c r="AC68" s="879">
        <v>486</v>
      </c>
      <c r="AD68" s="879">
        <v>486</v>
      </c>
      <c r="AE68" s="879">
        <v>486</v>
      </c>
      <c r="AF68" s="879">
        <v>477</v>
      </c>
      <c r="AG68" s="879">
        <v>486</v>
      </c>
      <c r="AH68" s="879">
        <v>486</v>
      </c>
      <c r="AI68" s="879">
        <v>486</v>
      </c>
      <c r="AJ68" s="879">
        <v>486</v>
      </c>
      <c r="AK68" s="879">
        <v>380</v>
      </c>
      <c r="AL68" s="879"/>
      <c r="AM68" s="879"/>
      <c r="AN68" s="879"/>
      <c r="AO68" s="879"/>
      <c r="AP68" s="879">
        <v>3142</v>
      </c>
      <c r="AQ68" s="879">
        <v>4476</v>
      </c>
      <c r="AR68" s="879">
        <v>4476</v>
      </c>
      <c r="AS68" s="879">
        <v>4476</v>
      </c>
      <c r="AT68" s="879">
        <v>4476</v>
      </c>
      <c r="AU68" s="879">
        <v>135</v>
      </c>
      <c r="AV68" s="879">
        <v>192</v>
      </c>
      <c r="AW68" s="879">
        <v>192</v>
      </c>
      <c r="AX68" s="879">
        <v>192</v>
      </c>
      <c r="AY68" s="879">
        <v>192</v>
      </c>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3">
        <v>2</v>
      </c>
      <c r="B69" s="886" t="s">
        <v>548</v>
      </c>
      <c r="C69" s="887"/>
      <c r="D69" s="887"/>
      <c r="E69" s="887"/>
      <c r="F69" s="887"/>
      <c r="G69" s="887"/>
      <c r="H69" s="887"/>
      <c r="I69" s="887"/>
      <c r="J69" s="887"/>
      <c r="K69" s="887"/>
      <c r="L69" s="887"/>
      <c r="M69" s="887"/>
      <c r="N69" s="887"/>
      <c r="O69" s="887"/>
      <c r="P69" s="888"/>
      <c r="Q69" s="889">
        <v>221481</v>
      </c>
      <c r="R69" s="843">
        <v>144168</v>
      </c>
      <c r="S69" s="843">
        <v>144168</v>
      </c>
      <c r="T69" s="843">
        <v>144168</v>
      </c>
      <c r="U69" s="843">
        <v>144168</v>
      </c>
      <c r="V69" s="843">
        <v>203386</v>
      </c>
      <c r="W69" s="843">
        <v>138019</v>
      </c>
      <c r="X69" s="843">
        <v>138019</v>
      </c>
      <c r="Y69" s="843">
        <v>138019</v>
      </c>
      <c r="Z69" s="843">
        <v>138019</v>
      </c>
      <c r="AA69" s="843">
        <v>18095</v>
      </c>
      <c r="AB69" s="843">
        <v>6149</v>
      </c>
      <c r="AC69" s="843">
        <v>6149</v>
      </c>
      <c r="AD69" s="843">
        <v>6149</v>
      </c>
      <c r="AE69" s="843">
        <v>6149</v>
      </c>
      <c r="AF69" s="843">
        <v>40934</v>
      </c>
      <c r="AG69" s="843">
        <v>32354</v>
      </c>
      <c r="AH69" s="843">
        <v>32354</v>
      </c>
      <c r="AI69" s="843">
        <v>32354</v>
      </c>
      <c r="AJ69" s="843">
        <v>32354</v>
      </c>
      <c r="AK69" s="843" t="s">
        <v>484</v>
      </c>
      <c r="AL69" s="843"/>
      <c r="AM69" s="843"/>
      <c r="AN69" s="843"/>
      <c r="AO69" s="843"/>
      <c r="AP69" s="843" t="s">
        <v>484</v>
      </c>
      <c r="AQ69" s="843"/>
      <c r="AR69" s="843"/>
      <c r="AS69" s="843"/>
      <c r="AT69" s="843"/>
      <c r="AU69" s="843" t="s">
        <v>484</v>
      </c>
      <c r="AV69" s="843"/>
      <c r="AW69" s="843"/>
      <c r="AX69" s="843"/>
      <c r="AY69" s="843"/>
      <c r="AZ69" s="845" t="s">
        <v>552</v>
      </c>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3">
        <v>3</v>
      </c>
      <c r="B70" s="886" t="s">
        <v>549</v>
      </c>
      <c r="C70" s="887"/>
      <c r="D70" s="887"/>
      <c r="E70" s="887"/>
      <c r="F70" s="887"/>
      <c r="G70" s="887"/>
      <c r="H70" s="887"/>
      <c r="I70" s="887"/>
      <c r="J70" s="887"/>
      <c r="K70" s="887"/>
      <c r="L70" s="887"/>
      <c r="M70" s="887"/>
      <c r="N70" s="887"/>
      <c r="O70" s="887"/>
      <c r="P70" s="888"/>
      <c r="Q70" s="889">
        <v>90180</v>
      </c>
      <c r="R70" s="843">
        <v>76940</v>
      </c>
      <c r="S70" s="843">
        <v>76940</v>
      </c>
      <c r="T70" s="843">
        <v>76940</v>
      </c>
      <c r="U70" s="843">
        <v>76940</v>
      </c>
      <c r="V70" s="843">
        <v>85061</v>
      </c>
      <c r="W70" s="843">
        <v>73165</v>
      </c>
      <c r="X70" s="843">
        <v>73165</v>
      </c>
      <c r="Y70" s="843">
        <v>73165</v>
      </c>
      <c r="Z70" s="843">
        <v>73165</v>
      </c>
      <c r="AA70" s="843">
        <v>5120</v>
      </c>
      <c r="AB70" s="843">
        <v>3775</v>
      </c>
      <c r="AC70" s="843">
        <v>3775</v>
      </c>
      <c r="AD70" s="843">
        <v>3775</v>
      </c>
      <c r="AE70" s="843">
        <v>3775</v>
      </c>
      <c r="AF70" s="843">
        <v>4894</v>
      </c>
      <c r="AG70" s="843">
        <v>3775</v>
      </c>
      <c r="AH70" s="843">
        <v>3775</v>
      </c>
      <c r="AI70" s="843">
        <v>3775</v>
      </c>
      <c r="AJ70" s="843">
        <v>3775</v>
      </c>
      <c r="AK70" s="843">
        <v>5163</v>
      </c>
      <c r="AL70" s="843">
        <v>7300</v>
      </c>
      <c r="AM70" s="843">
        <v>7300</v>
      </c>
      <c r="AN70" s="843">
        <v>7300</v>
      </c>
      <c r="AO70" s="843">
        <v>7300</v>
      </c>
      <c r="AP70" s="843">
        <v>78689</v>
      </c>
      <c r="AQ70" s="843">
        <v>42318</v>
      </c>
      <c r="AR70" s="843">
        <v>42318</v>
      </c>
      <c r="AS70" s="843">
        <v>42318</v>
      </c>
      <c r="AT70" s="843">
        <v>42318</v>
      </c>
      <c r="AU70" s="843">
        <v>3620</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3">
        <v>4</v>
      </c>
      <c r="B71" s="886" t="s">
        <v>550</v>
      </c>
      <c r="C71" s="887"/>
      <c r="D71" s="887"/>
      <c r="E71" s="887"/>
      <c r="F71" s="887"/>
      <c r="G71" s="887"/>
      <c r="H71" s="887"/>
      <c r="I71" s="887"/>
      <c r="J71" s="887"/>
      <c r="K71" s="887"/>
      <c r="L71" s="887"/>
      <c r="M71" s="887"/>
      <c r="N71" s="887"/>
      <c r="O71" s="887"/>
      <c r="P71" s="888"/>
      <c r="Q71" s="889">
        <v>9878</v>
      </c>
      <c r="R71" s="843">
        <v>6933</v>
      </c>
      <c r="S71" s="843">
        <v>6933</v>
      </c>
      <c r="T71" s="843">
        <v>6933</v>
      </c>
      <c r="U71" s="843">
        <v>6933</v>
      </c>
      <c r="V71" s="843">
        <v>9787</v>
      </c>
      <c r="W71" s="843">
        <v>6850</v>
      </c>
      <c r="X71" s="843">
        <v>6850</v>
      </c>
      <c r="Y71" s="843">
        <v>6850</v>
      </c>
      <c r="Z71" s="843">
        <v>6850</v>
      </c>
      <c r="AA71" s="843">
        <v>92</v>
      </c>
      <c r="AB71" s="843">
        <v>82</v>
      </c>
      <c r="AC71" s="843">
        <v>82</v>
      </c>
      <c r="AD71" s="843">
        <v>82</v>
      </c>
      <c r="AE71" s="843">
        <v>82</v>
      </c>
      <c r="AF71" s="843">
        <v>92</v>
      </c>
      <c r="AG71" s="843">
        <v>82</v>
      </c>
      <c r="AH71" s="843">
        <v>82</v>
      </c>
      <c r="AI71" s="843">
        <v>82</v>
      </c>
      <c r="AJ71" s="843">
        <v>82</v>
      </c>
      <c r="AK71" s="843">
        <v>5083</v>
      </c>
      <c r="AL71" s="843">
        <v>2485</v>
      </c>
      <c r="AM71" s="843">
        <v>2485</v>
      </c>
      <c r="AN71" s="843">
        <v>2485</v>
      </c>
      <c r="AO71" s="843">
        <v>2485</v>
      </c>
      <c r="AP71" s="843" t="s">
        <v>484</v>
      </c>
      <c r="AQ71" s="843"/>
      <c r="AR71" s="843"/>
      <c r="AS71" s="843"/>
      <c r="AT71" s="843"/>
      <c r="AU71" s="843" t="s">
        <v>484</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3">
        <v>5</v>
      </c>
      <c r="B72" s="886" t="s">
        <v>551</v>
      </c>
      <c r="C72" s="887"/>
      <c r="D72" s="887"/>
      <c r="E72" s="887"/>
      <c r="F72" s="887"/>
      <c r="G72" s="887"/>
      <c r="H72" s="887"/>
      <c r="I72" s="887"/>
      <c r="J72" s="887"/>
      <c r="K72" s="887"/>
      <c r="L72" s="887"/>
      <c r="M72" s="887"/>
      <c r="N72" s="887"/>
      <c r="O72" s="887"/>
      <c r="P72" s="888"/>
      <c r="Q72" s="889">
        <v>1600855</v>
      </c>
      <c r="R72" s="843">
        <v>1385861</v>
      </c>
      <c r="S72" s="843">
        <v>1385861</v>
      </c>
      <c r="T72" s="843">
        <v>1385861</v>
      </c>
      <c r="U72" s="843">
        <v>1385861</v>
      </c>
      <c r="V72" s="843">
        <v>1567252</v>
      </c>
      <c r="W72" s="843">
        <v>1346246</v>
      </c>
      <c r="X72" s="843">
        <v>1346246</v>
      </c>
      <c r="Y72" s="843">
        <v>1346246</v>
      </c>
      <c r="Z72" s="843">
        <v>1346246</v>
      </c>
      <c r="AA72" s="843">
        <v>33603</v>
      </c>
      <c r="AB72" s="843">
        <v>39615</v>
      </c>
      <c r="AC72" s="843">
        <v>39615</v>
      </c>
      <c r="AD72" s="843">
        <v>39615</v>
      </c>
      <c r="AE72" s="843">
        <v>39615</v>
      </c>
      <c r="AF72" s="843">
        <v>33603</v>
      </c>
      <c r="AG72" s="843">
        <v>39615</v>
      </c>
      <c r="AH72" s="843">
        <v>39615</v>
      </c>
      <c r="AI72" s="843">
        <v>39615</v>
      </c>
      <c r="AJ72" s="843">
        <v>39615</v>
      </c>
      <c r="AK72" s="843">
        <v>22693</v>
      </c>
      <c r="AL72" s="843">
        <v>13582</v>
      </c>
      <c r="AM72" s="843">
        <v>13582</v>
      </c>
      <c r="AN72" s="843">
        <v>13582</v>
      </c>
      <c r="AO72" s="843">
        <v>13582</v>
      </c>
      <c r="AP72" s="843" t="s">
        <v>484</v>
      </c>
      <c r="AQ72" s="843"/>
      <c r="AR72" s="843"/>
      <c r="AS72" s="843"/>
      <c r="AT72" s="843"/>
      <c r="AU72" s="843" t="s">
        <v>484</v>
      </c>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3">
        <v>6</v>
      </c>
      <c r="B73" s="886"/>
      <c r="C73" s="887"/>
      <c r="D73" s="887"/>
      <c r="E73" s="887"/>
      <c r="F73" s="887"/>
      <c r="G73" s="887"/>
      <c r="H73" s="887"/>
      <c r="I73" s="887"/>
      <c r="J73" s="887"/>
      <c r="K73" s="887"/>
      <c r="L73" s="887"/>
      <c r="M73" s="887"/>
      <c r="N73" s="887"/>
      <c r="O73" s="887"/>
      <c r="P73" s="888"/>
      <c r="Q73" s="889"/>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3">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3">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3">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3">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5" t="s">
        <v>376</v>
      </c>
      <c r="B88" s="802" t="s">
        <v>397</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80000</v>
      </c>
      <c r="AG88" s="857"/>
      <c r="AH88" s="857"/>
      <c r="AI88" s="857"/>
      <c r="AJ88" s="857"/>
      <c r="AK88" s="854"/>
      <c r="AL88" s="854"/>
      <c r="AM88" s="854"/>
      <c r="AN88" s="854"/>
      <c r="AO88" s="854"/>
      <c r="AP88" s="857">
        <v>81831</v>
      </c>
      <c r="AQ88" s="857"/>
      <c r="AR88" s="857"/>
      <c r="AS88" s="857"/>
      <c r="AT88" s="857"/>
      <c r="AU88" s="857">
        <v>3755</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802" t="s">
        <v>398</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412</v>
      </c>
      <c r="CS102" s="865"/>
      <c r="CT102" s="865"/>
      <c r="CU102" s="865"/>
      <c r="CV102" s="904"/>
      <c r="CW102" s="903">
        <v>578</v>
      </c>
      <c r="CX102" s="865"/>
      <c r="CY102" s="865"/>
      <c r="CZ102" s="865"/>
      <c r="DA102" s="904"/>
      <c r="DB102" s="903">
        <v>12850</v>
      </c>
      <c r="DC102" s="865"/>
      <c r="DD102" s="865"/>
      <c r="DE102" s="865"/>
      <c r="DF102" s="904"/>
      <c r="DG102" s="903">
        <v>16269</v>
      </c>
      <c r="DH102" s="865"/>
      <c r="DI102" s="865"/>
      <c r="DJ102" s="865"/>
      <c r="DK102" s="904"/>
      <c r="DL102" s="903" t="s">
        <v>545</v>
      </c>
      <c r="DM102" s="865"/>
      <c r="DN102" s="865"/>
      <c r="DO102" s="865"/>
      <c r="DP102" s="904"/>
      <c r="DQ102" s="903" t="s">
        <v>545</v>
      </c>
      <c r="DR102" s="865"/>
      <c r="DS102" s="865"/>
      <c r="DT102" s="865"/>
      <c r="DU102" s="904"/>
      <c r="DV102" s="802"/>
      <c r="DW102" s="803"/>
      <c r="DX102" s="803"/>
      <c r="DY102" s="803"/>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399</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400</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403</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404</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405</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406</v>
      </c>
      <c r="AB109" s="906"/>
      <c r="AC109" s="906"/>
      <c r="AD109" s="906"/>
      <c r="AE109" s="907"/>
      <c r="AF109" s="905" t="s">
        <v>407</v>
      </c>
      <c r="AG109" s="906"/>
      <c r="AH109" s="906"/>
      <c r="AI109" s="906"/>
      <c r="AJ109" s="907"/>
      <c r="AK109" s="905" t="s">
        <v>294</v>
      </c>
      <c r="AL109" s="906"/>
      <c r="AM109" s="906"/>
      <c r="AN109" s="906"/>
      <c r="AO109" s="907"/>
      <c r="AP109" s="905" t="s">
        <v>408</v>
      </c>
      <c r="AQ109" s="906"/>
      <c r="AR109" s="906"/>
      <c r="AS109" s="906"/>
      <c r="AT109" s="908"/>
      <c r="AU109" s="925" t="s">
        <v>405</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406</v>
      </c>
      <c r="BR109" s="906"/>
      <c r="BS109" s="906"/>
      <c r="BT109" s="906"/>
      <c r="BU109" s="907"/>
      <c r="BV109" s="905" t="s">
        <v>407</v>
      </c>
      <c r="BW109" s="906"/>
      <c r="BX109" s="906"/>
      <c r="BY109" s="906"/>
      <c r="BZ109" s="907"/>
      <c r="CA109" s="905" t="s">
        <v>294</v>
      </c>
      <c r="CB109" s="906"/>
      <c r="CC109" s="906"/>
      <c r="CD109" s="906"/>
      <c r="CE109" s="907"/>
      <c r="CF109" s="926" t="s">
        <v>408</v>
      </c>
      <c r="CG109" s="926"/>
      <c r="CH109" s="926"/>
      <c r="CI109" s="926"/>
      <c r="CJ109" s="926"/>
      <c r="CK109" s="905" t="s">
        <v>409</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406</v>
      </c>
      <c r="DH109" s="906"/>
      <c r="DI109" s="906"/>
      <c r="DJ109" s="906"/>
      <c r="DK109" s="907"/>
      <c r="DL109" s="905" t="s">
        <v>407</v>
      </c>
      <c r="DM109" s="906"/>
      <c r="DN109" s="906"/>
      <c r="DO109" s="906"/>
      <c r="DP109" s="907"/>
      <c r="DQ109" s="905" t="s">
        <v>294</v>
      </c>
      <c r="DR109" s="906"/>
      <c r="DS109" s="906"/>
      <c r="DT109" s="906"/>
      <c r="DU109" s="907"/>
      <c r="DV109" s="905" t="s">
        <v>408</v>
      </c>
      <c r="DW109" s="906"/>
      <c r="DX109" s="906"/>
      <c r="DY109" s="906"/>
      <c r="DZ109" s="908"/>
    </row>
    <row r="110" spans="1:131" s="224" customFormat="1" ht="26.25" customHeight="1" x14ac:dyDescent="0.2">
      <c r="A110" s="909" t="s">
        <v>410</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3071101</v>
      </c>
      <c r="AB110" s="913"/>
      <c r="AC110" s="913"/>
      <c r="AD110" s="913"/>
      <c r="AE110" s="914"/>
      <c r="AF110" s="915">
        <v>3238894</v>
      </c>
      <c r="AG110" s="913"/>
      <c r="AH110" s="913"/>
      <c r="AI110" s="913"/>
      <c r="AJ110" s="914"/>
      <c r="AK110" s="915">
        <v>3288090</v>
      </c>
      <c r="AL110" s="913"/>
      <c r="AM110" s="913"/>
      <c r="AN110" s="913"/>
      <c r="AO110" s="914"/>
      <c r="AP110" s="916">
        <v>1.8</v>
      </c>
      <c r="AQ110" s="917"/>
      <c r="AR110" s="917"/>
      <c r="AS110" s="917"/>
      <c r="AT110" s="918"/>
      <c r="AU110" s="919" t="s">
        <v>69</v>
      </c>
      <c r="AV110" s="920"/>
      <c r="AW110" s="920"/>
      <c r="AX110" s="920"/>
      <c r="AY110" s="920"/>
      <c r="AZ110" s="942" t="s">
        <v>411</v>
      </c>
      <c r="BA110" s="910"/>
      <c r="BB110" s="910"/>
      <c r="BC110" s="910"/>
      <c r="BD110" s="910"/>
      <c r="BE110" s="910"/>
      <c r="BF110" s="910"/>
      <c r="BG110" s="910"/>
      <c r="BH110" s="910"/>
      <c r="BI110" s="910"/>
      <c r="BJ110" s="910"/>
      <c r="BK110" s="910"/>
      <c r="BL110" s="910"/>
      <c r="BM110" s="910"/>
      <c r="BN110" s="910"/>
      <c r="BO110" s="910"/>
      <c r="BP110" s="911"/>
      <c r="BQ110" s="943">
        <v>56734610</v>
      </c>
      <c r="BR110" s="944"/>
      <c r="BS110" s="944"/>
      <c r="BT110" s="944"/>
      <c r="BU110" s="944"/>
      <c r="BV110" s="944">
        <v>59219955</v>
      </c>
      <c r="BW110" s="944"/>
      <c r="BX110" s="944"/>
      <c r="BY110" s="944"/>
      <c r="BZ110" s="944"/>
      <c r="CA110" s="944">
        <v>55690422</v>
      </c>
      <c r="CB110" s="944"/>
      <c r="CC110" s="944"/>
      <c r="CD110" s="944"/>
      <c r="CE110" s="944"/>
      <c r="CF110" s="957">
        <v>30.5</v>
      </c>
      <c r="CG110" s="958"/>
      <c r="CH110" s="958"/>
      <c r="CI110" s="958"/>
      <c r="CJ110" s="958"/>
      <c r="CK110" s="959" t="s">
        <v>412</v>
      </c>
      <c r="CL110" s="960"/>
      <c r="CM110" s="942" t="s">
        <v>413</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414</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415</v>
      </c>
      <c r="BA111" s="936"/>
      <c r="BB111" s="936"/>
      <c r="BC111" s="936"/>
      <c r="BD111" s="936"/>
      <c r="BE111" s="936"/>
      <c r="BF111" s="936"/>
      <c r="BG111" s="936"/>
      <c r="BH111" s="936"/>
      <c r="BI111" s="936"/>
      <c r="BJ111" s="936"/>
      <c r="BK111" s="936"/>
      <c r="BL111" s="936"/>
      <c r="BM111" s="936"/>
      <c r="BN111" s="936"/>
      <c r="BO111" s="936"/>
      <c r="BP111" s="937"/>
      <c r="BQ111" s="938">
        <v>29223296</v>
      </c>
      <c r="BR111" s="939"/>
      <c r="BS111" s="939"/>
      <c r="BT111" s="939"/>
      <c r="BU111" s="939"/>
      <c r="BV111" s="939">
        <v>28887057</v>
      </c>
      <c r="BW111" s="939"/>
      <c r="BX111" s="939"/>
      <c r="BY111" s="939"/>
      <c r="BZ111" s="939"/>
      <c r="CA111" s="939">
        <v>30046793</v>
      </c>
      <c r="CB111" s="939"/>
      <c r="CC111" s="939"/>
      <c r="CD111" s="939"/>
      <c r="CE111" s="939"/>
      <c r="CF111" s="933">
        <v>16.399999999999999</v>
      </c>
      <c r="CG111" s="934"/>
      <c r="CH111" s="934"/>
      <c r="CI111" s="934"/>
      <c r="CJ111" s="934"/>
      <c r="CK111" s="961"/>
      <c r="CL111" s="962"/>
      <c r="CM111" s="935" t="s">
        <v>416</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417</v>
      </c>
      <c r="B112" s="966"/>
      <c r="C112" s="936" t="s">
        <v>418</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v>537247</v>
      </c>
      <c r="AB112" s="972"/>
      <c r="AC112" s="972"/>
      <c r="AD112" s="972"/>
      <c r="AE112" s="973"/>
      <c r="AF112" s="974">
        <v>558110</v>
      </c>
      <c r="AG112" s="972"/>
      <c r="AH112" s="972"/>
      <c r="AI112" s="972"/>
      <c r="AJ112" s="973"/>
      <c r="AK112" s="974">
        <v>527237</v>
      </c>
      <c r="AL112" s="972"/>
      <c r="AM112" s="972"/>
      <c r="AN112" s="972"/>
      <c r="AO112" s="973"/>
      <c r="AP112" s="975">
        <v>0.3</v>
      </c>
      <c r="AQ112" s="976"/>
      <c r="AR112" s="976"/>
      <c r="AS112" s="976"/>
      <c r="AT112" s="977"/>
      <c r="AU112" s="921"/>
      <c r="AV112" s="922"/>
      <c r="AW112" s="922"/>
      <c r="AX112" s="922"/>
      <c r="AY112" s="922"/>
      <c r="AZ112" s="935" t="s">
        <v>419</v>
      </c>
      <c r="BA112" s="936"/>
      <c r="BB112" s="936"/>
      <c r="BC112" s="936"/>
      <c r="BD112" s="936"/>
      <c r="BE112" s="936"/>
      <c r="BF112" s="936"/>
      <c r="BG112" s="936"/>
      <c r="BH112" s="936"/>
      <c r="BI112" s="936"/>
      <c r="BJ112" s="936"/>
      <c r="BK112" s="936"/>
      <c r="BL112" s="936"/>
      <c r="BM112" s="936"/>
      <c r="BN112" s="936"/>
      <c r="BO112" s="936"/>
      <c r="BP112" s="937"/>
      <c r="BQ112" s="938">
        <v>450602</v>
      </c>
      <c r="BR112" s="939"/>
      <c r="BS112" s="939"/>
      <c r="BT112" s="939"/>
      <c r="BU112" s="939"/>
      <c r="BV112" s="939">
        <v>392565</v>
      </c>
      <c r="BW112" s="939"/>
      <c r="BX112" s="939"/>
      <c r="BY112" s="939"/>
      <c r="BZ112" s="939"/>
      <c r="CA112" s="939">
        <v>342393</v>
      </c>
      <c r="CB112" s="939"/>
      <c r="CC112" s="939"/>
      <c r="CD112" s="939"/>
      <c r="CE112" s="939"/>
      <c r="CF112" s="933">
        <v>0.2</v>
      </c>
      <c r="CG112" s="934"/>
      <c r="CH112" s="934"/>
      <c r="CI112" s="934"/>
      <c r="CJ112" s="934"/>
      <c r="CK112" s="961"/>
      <c r="CL112" s="962"/>
      <c r="CM112" s="935" t="s">
        <v>420</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421</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76592</v>
      </c>
      <c r="AB113" s="951"/>
      <c r="AC113" s="951"/>
      <c r="AD113" s="951"/>
      <c r="AE113" s="952"/>
      <c r="AF113" s="953">
        <v>59252</v>
      </c>
      <c r="AG113" s="951"/>
      <c r="AH113" s="951"/>
      <c r="AI113" s="951"/>
      <c r="AJ113" s="952"/>
      <c r="AK113" s="953">
        <v>54103</v>
      </c>
      <c r="AL113" s="951"/>
      <c r="AM113" s="951"/>
      <c r="AN113" s="951"/>
      <c r="AO113" s="952"/>
      <c r="AP113" s="954">
        <v>0</v>
      </c>
      <c r="AQ113" s="955"/>
      <c r="AR113" s="955"/>
      <c r="AS113" s="955"/>
      <c r="AT113" s="956"/>
      <c r="AU113" s="921"/>
      <c r="AV113" s="922"/>
      <c r="AW113" s="922"/>
      <c r="AX113" s="922"/>
      <c r="AY113" s="922"/>
      <c r="AZ113" s="935" t="s">
        <v>422</v>
      </c>
      <c r="BA113" s="936"/>
      <c r="BB113" s="936"/>
      <c r="BC113" s="936"/>
      <c r="BD113" s="936"/>
      <c r="BE113" s="936"/>
      <c r="BF113" s="936"/>
      <c r="BG113" s="936"/>
      <c r="BH113" s="936"/>
      <c r="BI113" s="936"/>
      <c r="BJ113" s="936"/>
      <c r="BK113" s="936"/>
      <c r="BL113" s="936"/>
      <c r="BM113" s="936"/>
      <c r="BN113" s="936"/>
      <c r="BO113" s="936"/>
      <c r="BP113" s="937"/>
      <c r="BQ113" s="938">
        <v>2977823</v>
      </c>
      <c r="BR113" s="939"/>
      <c r="BS113" s="939"/>
      <c r="BT113" s="939"/>
      <c r="BU113" s="939"/>
      <c r="BV113" s="939">
        <v>3644383</v>
      </c>
      <c r="BW113" s="939"/>
      <c r="BX113" s="939"/>
      <c r="BY113" s="939"/>
      <c r="BZ113" s="939"/>
      <c r="CA113" s="939">
        <v>3754800</v>
      </c>
      <c r="CB113" s="939"/>
      <c r="CC113" s="939"/>
      <c r="CD113" s="939"/>
      <c r="CE113" s="939"/>
      <c r="CF113" s="933">
        <v>2.1</v>
      </c>
      <c r="CG113" s="934"/>
      <c r="CH113" s="934"/>
      <c r="CI113" s="934"/>
      <c r="CJ113" s="934"/>
      <c r="CK113" s="961"/>
      <c r="CL113" s="962"/>
      <c r="CM113" s="935" t="s">
        <v>423</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424</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191559</v>
      </c>
      <c r="AB114" s="972"/>
      <c r="AC114" s="972"/>
      <c r="AD114" s="972"/>
      <c r="AE114" s="973"/>
      <c r="AF114" s="974">
        <v>197177</v>
      </c>
      <c r="AG114" s="972"/>
      <c r="AH114" s="972"/>
      <c r="AI114" s="972"/>
      <c r="AJ114" s="973"/>
      <c r="AK114" s="974">
        <v>239948</v>
      </c>
      <c r="AL114" s="972"/>
      <c r="AM114" s="972"/>
      <c r="AN114" s="972"/>
      <c r="AO114" s="973"/>
      <c r="AP114" s="975">
        <v>0.1</v>
      </c>
      <c r="AQ114" s="976"/>
      <c r="AR114" s="976"/>
      <c r="AS114" s="976"/>
      <c r="AT114" s="977"/>
      <c r="AU114" s="921"/>
      <c r="AV114" s="922"/>
      <c r="AW114" s="922"/>
      <c r="AX114" s="922"/>
      <c r="AY114" s="922"/>
      <c r="AZ114" s="935" t="s">
        <v>425</v>
      </c>
      <c r="BA114" s="936"/>
      <c r="BB114" s="936"/>
      <c r="BC114" s="936"/>
      <c r="BD114" s="936"/>
      <c r="BE114" s="936"/>
      <c r="BF114" s="936"/>
      <c r="BG114" s="936"/>
      <c r="BH114" s="936"/>
      <c r="BI114" s="936"/>
      <c r="BJ114" s="936"/>
      <c r="BK114" s="936"/>
      <c r="BL114" s="936"/>
      <c r="BM114" s="936"/>
      <c r="BN114" s="936"/>
      <c r="BO114" s="936"/>
      <c r="BP114" s="937"/>
      <c r="BQ114" s="938">
        <v>32421979</v>
      </c>
      <c r="BR114" s="939"/>
      <c r="BS114" s="939"/>
      <c r="BT114" s="939"/>
      <c r="BU114" s="939"/>
      <c r="BV114" s="939">
        <v>30614574</v>
      </c>
      <c r="BW114" s="939"/>
      <c r="BX114" s="939"/>
      <c r="BY114" s="939"/>
      <c r="BZ114" s="939"/>
      <c r="CA114" s="939">
        <v>30558458</v>
      </c>
      <c r="CB114" s="939"/>
      <c r="CC114" s="939"/>
      <c r="CD114" s="939"/>
      <c r="CE114" s="939"/>
      <c r="CF114" s="933">
        <v>16.7</v>
      </c>
      <c r="CG114" s="934"/>
      <c r="CH114" s="934"/>
      <c r="CI114" s="934"/>
      <c r="CJ114" s="934"/>
      <c r="CK114" s="961"/>
      <c r="CL114" s="962"/>
      <c r="CM114" s="935" t="s">
        <v>426</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427</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4087752</v>
      </c>
      <c r="AB115" s="951"/>
      <c r="AC115" s="951"/>
      <c r="AD115" s="951"/>
      <c r="AE115" s="952"/>
      <c r="AF115" s="953">
        <v>872671</v>
      </c>
      <c r="AG115" s="951"/>
      <c r="AH115" s="951"/>
      <c r="AI115" s="951"/>
      <c r="AJ115" s="952"/>
      <c r="AK115" s="953">
        <v>772096</v>
      </c>
      <c r="AL115" s="951"/>
      <c r="AM115" s="951"/>
      <c r="AN115" s="951"/>
      <c r="AO115" s="952"/>
      <c r="AP115" s="954">
        <v>0.4</v>
      </c>
      <c r="AQ115" s="955"/>
      <c r="AR115" s="955"/>
      <c r="AS115" s="955"/>
      <c r="AT115" s="956"/>
      <c r="AU115" s="921"/>
      <c r="AV115" s="922"/>
      <c r="AW115" s="922"/>
      <c r="AX115" s="922"/>
      <c r="AY115" s="922"/>
      <c r="AZ115" s="935" t="s">
        <v>428</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429</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28277308</v>
      </c>
      <c r="DH115" s="972"/>
      <c r="DI115" s="972"/>
      <c r="DJ115" s="972"/>
      <c r="DK115" s="973"/>
      <c r="DL115" s="974">
        <v>28465344</v>
      </c>
      <c r="DM115" s="972"/>
      <c r="DN115" s="972"/>
      <c r="DO115" s="972"/>
      <c r="DP115" s="973"/>
      <c r="DQ115" s="974">
        <v>29677647</v>
      </c>
      <c r="DR115" s="972"/>
      <c r="DS115" s="972"/>
      <c r="DT115" s="972"/>
      <c r="DU115" s="973"/>
      <c r="DV115" s="975">
        <v>16.2</v>
      </c>
      <c r="DW115" s="976"/>
      <c r="DX115" s="976"/>
      <c r="DY115" s="976"/>
      <c r="DZ115" s="977"/>
    </row>
    <row r="116" spans="1:130" s="224" customFormat="1" ht="26.25" customHeight="1" x14ac:dyDescent="0.2">
      <c r="A116" s="969"/>
      <c r="B116" s="970"/>
      <c r="C116" s="978" t="s">
        <v>430</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431</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432</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483980</v>
      </c>
      <c r="DH116" s="972"/>
      <c r="DI116" s="972"/>
      <c r="DJ116" s="972"/>
      <c r="DK116" s="973"/>
      <c r="DL116" s="974">
        <v>421713</v>
      </c>
      <c r="DM116" s="972"/>
      <c r="DN116" s="972"/>
      <c r="DO116" s="972"/>
      <c r="DP116" s="973"/>
      <c r="DQ116" s="974">
        <v>369146</v>
      </c>
      <c r="DR116" s="972"/>
      <c r="DS116" s="972"/>
      <c r="DT116" s="972"/>
      <c r="DU116" s="973"/>
      <c r="DV116" s="975">
        <v>0.2</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433</v>
      </c>
      <c r="Z117" s="907"/>
      <c r="AA117" s="991">
        <v>7964251</v>
      </c>
      <c r="AB117" s="992"/>
      <c r="AC117" s="992"/>
      <c r="AD117" s="992"/>
      <c r="AE117" s="993"/>
      <c r="AF117" s="994">
        <v>4926104</v>
      </c>
      <c r="AG117" s="992"/>
      <c r="AH117" s="992"/>
      <c r="AI117" s="992"/>
      <c r="AJ117" s="993"/>
      <c r="AK117" s="994">
        <v>4881474</v>
      </c>
      <c r="AL117" s="992"/>
      <c r="AM117" s="992"/>
      <c r="AN117" s="992"/>
      <c r="AO117" s="993"/>
      <c r="AP117" s="995"/>
      <c r="AQ117" s="996"/>
      <c r="AR117" s="996"/>
      <c r="AS117" s="996"/>
      <c r="AT117" s="997"/>
      <c r="AU117" s="921"/>
      <c r="AV117" s="922"/>
      <c r="AW117" s="922"/>
      <c r="AX117" s="922"/>
      <c r="AY117" s="922"/>
      <c r="AZ117" s="987" t="s">
        <v>434</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435</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409</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406</v>
      </c>
      <c r="AB118" s="906"/>
      <c r="AC118" s="906"/>
      <c r="AD118" s="906"/>
      <c r="AE118" s="907"/>
      <c r="AF118" s="905" t="s">
        <v>407</v>
      </c>
      <c r="AG118" s="906"/>
      <c r="AH118" s="906"/>
      <c r="AI118" s="906"/>
      <c r="AJ118" s="907"/>
      <c r="AK118" s="905" t="s">
        <v>294</v>
      </c>
      <c r="AL118" s="906"/>
      <c r="AM118" s="906"/>
      <c r="AN118" s="906"/>
      <c r="AO118" s="907"/>
      <c r="AP118" s="983" t="s">
        <v>408</v>
      </c>
      <c r="AQ118" s="984"/>
      <c r="AR118" s="984"/>
      <c r="AS118" s="984"/>
      <c r="AT118" s="985"/>
      <c r="AU118" s="921"/>
      <c r="AV118" s="922"/>
      <c r="AW118" s="922"/>
      <c r="AX118" s="922"/>
      <c r="AY118" s="922"/>
      <c r="AZ118" s="986" t="s">
        <v>436</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437</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412</v>
      </c>
      <c r="B119" s="960"/>
      <c r="C119" s="942" t="s">
        <v>413</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7" t="s">
        <v>177</v>
      </c>
      <c r="BA119" s="247"/>
      <c r="BB119" s="247"/>
      <c r="BC119" s="247"/>
      <c r="BD119" s="247"/>
      <c r="BE119" s="247"/>
      <c r="BF119" s="247"/>
      <c r="BG119" s="247"/>
      <c r="BH119" s="247"/>
      <c r="BI119" s="247"/>
      <c r="BJ119" s="247"/>
      <c r="BK119" s="247"/>
      <c r="BL119" s="247"/>
      <c r="BM119" s="247"/>
      <c r="BN119" s="247"/>
      <c r="BO119" s="990" t="s">
        <v>438</v>
      </c>
      <c r="BP119" s="1018"/>
      <c r="BQ119" s="1012">
        <v>121808310</v>
      </c>
      <c r="BR119" s="1013"/>
      <c r="BS119" s="1013"/>
      <c r="BT119" s="1013"/>
      <c r="BU119" s="1013"/>
      <c r="BV119" s="1013">
        <v>122758534</v>
      </c>
      <c r="BW119" s="1013"/>
      <c r="BX119" s="1013"/>
      <c r="BY119" s="1013"/>
      <c r="BZ119" s="1013"/>
      <c r="CA119" s="1013">
        <v>120392866</v>
      </c>
      <c r="CB119" s="1013"/>
      <c r="CC119" s="1013"/>
      <c r="CD119" s="1013"/>
      <c r="CE119" s="1013"/>
      <c r="CF119" s="1014"/>
      <c r="CG119" s="1015"/>
      <c r="CH119" s="1015"/>
      <c r="CI119" s="1015"/>
      <c r="CJ119" s="1016"/>
      <c r="CK119" s="963"/>
      <c r="CL119" s="964"/>
      <c r="CM119" s="986" t="s">
        <v>439</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v>462008</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416</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440</v>
      </c>
      <c r="AV120" s="1005"/>
      <c r="AW120" s="1005"/>
      <c r="AX120" s="1005"/>
      <c r="AY120" s="1006"/>
      <c r="AZ120" s="942" t="s">
        <v>441</v>
      </c>
      <c r="BA120" s="910"/>
      <c r="BB120" s="910"/>
      <c r="BC120" s="910"/>
      <c r="BD120" s="910"/>
      <c r="BE120" s="910"/>
      <c r="BF120" s="910"/>
      <c r="BG120" s="910"/>
      <c r="BH120" s="910"/>
      <c r="BI120" s="910"/>
      <c r="BJ120" s="910"/>
      <c r="BK120" s="910"/>
      <c r="BL120" s="910"/>
      <c r="BM120" s="910"/>
      <c r="BN120" s="910"/>
      <c r="BO120" s="910"/>
      <c r="BP120" s="911"/>
      <c r="BQ120" s="943">
        <v>112900079</v>
      </c>
      <c r="BR120" s="944"/>
      <c r="BS120" s="944"/>
      <c r="BT120" s="944"/>
      <c r="BU120" s="944"/>
      <c r="BV120" s="944">
        <v>123970916</v>
      </c>
      <c r="BW120" s="944"/>
      <c r="BX120" s="944"/>
      <c r="BY120" s="944"/>
      <c r="BZ120" s="944"/>
      <c r="CA120" s="944">
        <v>127472983</v>
      </c>
      <c r="CB120" s="944"/>
      <c r="CC120" s="944"/>
      <c r="CD120" s="944"/>
      <c r="CE120" s="944"/>
      <c r="CF120" s="957">
        <v>69.7</v>
      </c>
      <c r="CG120" s="958"/>
      <c r="CH120" s="958"/>
      <c r="CI120" s="958"/>
      <c r="CJ120" s="958"/>
      <c r="CK120" s="1019" t="s">
        <v>442</v>
      </c>
      <c r="CL120" s="1020"/>
      <c r="CM120" s="1020"/>
      <c r="CN120" s="1020"/>
      <c r="CO120" s="1021"/>
      <c r="CP120" s="1027" t="s">
        <v>443</v>
      </c>
      <c r="CQ120" s="1028"/>
      <c r="CR120" s="1028"/>
      <c r="CS120" s="1028"/>
      <c r="CT120" s="1028"/>
      <c r="CU120" s="1028"/>
      <c r="CV120" s="1028"/>
      <c r="CW120" s="1028"/>
      <c r="CX120" s="1028"/>
      <c r="CY120" s="1028"/>
      <c r="CZ120" s="1028"/>
      <c r="DA120" s="1028"/>
      <c r="DB120" s="1028"/>
      <c r="DC120" s="1028"/>
      <c r="DD120" s="1028"/>
      <c r="DE120" s="1028"/>
      <c r="DF120" s="1029"/>
      <c r="DG120" s="943">
        <v>432563</v>
      </c>
      <c r="DH120" s="944"/>
      <c r="DI120" s="944"/>
      <c r="DJ120" s="944"/>
      <c r="DK120" s="944"/>
      <c r="DL120" s="944">
        <v>387690</v>
      </c>
      <c r="DM120" s="944"/>
      <c r="DN120" s="944"/>
      <c r="DO120" s="944"/>
      <c r="DP120" s="944"/>
      <c r="DQ120" s="944">
        <v>342393</v>
      </c>
      <c r="DR120" s="944"/>
      <c r="DS120" s="944"/>
      <c r="DT120" s="944"/>
      <c r="DU120" s="944"/>
      <c r="DV120" s="945">
        <v>0.2</v>
      </c>
      <c r="DW120" s="945"/>
      <c r="DX120" s="945"/>
      <c r="DY120" s="945"/>
      <c r="DZ120" s="946"/>
    </row>
    <row r="121" spans="1:130" s="224" customFormat="1" ht="26.25" customHeight="1" x14ac:dyDescent="0.2">
      <c r="A121" s="1070"/>
      <c r="B121" s="962"/>
      <c r="C121" s="987" t="s">
        <v>444</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445</v>
      </c>
      <c r="BA121" s="936"/>
      <c r="BB121" s="936"/>
      <c r="BC121" s="936"/>
      <c r="BD121" s="936"/>
      <c r="BE121" s="936"/>
      <c r="BF121" s="936"/>
      <c r="BG121" s="936"/>
      <c r="BH121" s="936"/>
      <c r="BI121" s="936"/>
      <c r="BJ121" s="936"/>
      <c r="BK121" s="936"/>
      <c r="BL121" s="936"/>
      <c r="BM121" s="936"/>
      <c r="BN121" s="936"/>
      <c r="BO121" s="936"/>
      <c r="BP121" s="937"/>
      <c r="BQ121" s="938">
        <v>10245719</v>
      </c>
      <c r="BR121" s="939"/>
      <c r="BS121" s="939"/>
      <c r="BT121" s="939"/>
      <c r="BU121" s="939"/>
      <c r="BV121" s="939">
        <v>12635018</v>
      </c>
      <c r="BW121" s="939"/>
      <c r="BX121" s="939"/>
      <c r="BY121" s="939"/>
      <c r="BZ121" s="939"/>
      <c r="CA121" s="939">
        <v>12849897</v>
      </c>
      <c r="CB121" s="939"/>
      <c r="CC121" s="939"/>
      <c r="CD121" s="939"/>
      <c r="CE121" s="939"/>
      <c r="CF121" s="933">
        <v>7</v>
      </c>
      <c r="CG121" s="934"/>
      <c r="CH121" s="934"/>
      <c r="CI121" s="934"/>
      <c r="CJ121" s="934"/>
      <c r="CK121" s="1022"/>
      <c r="CL121" s="1023"/>
      <c r="CM121" s="1023"/>
      <c r="CN121" s="1023"/>
      <c r="CO121" s="1024"/>
      <c r="CP121" s="1032" t="s">
        <v>389</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426</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446</v>
      </c>
      <c r="BA122" s="978"/>
      <c r="BB122" s="978"/>
      <c r="BC122" s="978"/>
      <c r="BD122" s="978"/>
      <c r="BE122" s="978"/>
      <c r="BF122" s="978"/>
      <c r="BG122" s="978"/>
      <c r="BH122" s="978"/>
      <c r="BI122" s="978"/>
      <c r="BJ122" s="978"/>
      <c r="BK122" s="978"/>
      <c r="BL122" s="978"/>
      <c r="BM122" s="978"/>
      <c r="BN122" s="978"/>
      <c r="BO122" s="978"/>
      <c r="BP122" s="979"/>
      <c r="BQ122" s="1012">
        <v>103662713</v>
      </c>
      <c r="BR122" s="1013"/>
      <c r="BS122" s="1013"/>
      <c r="BT122" s="1013"/>
      <c r="BU122" s="1013"/>
      <c r="BV122" s="1013">
        <v>101356757</v>
      </c>
      <c r="BW122" s="1013"/>
      <c r="BX122" s="1013"/>
      <c r="BY122" s="1013"/>
      <c r="BZ122" s="1013"/>
      <c r="CA122" s="1013">
        <v>90872016</v>
      </c>
      <c r="CB122" s="1013"/>
      <c r="CC122" s="1013"/>
      <c r="CD122" s="1013"/>
      <c r="CE122" s="1013"/>
      <c r="CF122" s="1030">
        <v>49.7</v>
      </c>
      <c r="CG122" s="1031"/>
      <c r="CH122" s="1031"/>
      <c r="CI122" s="1031"/>
      <c r="CJ122" s="1031"/>
      <c r="CK122" s="1022"/>
      <c r="CL122" s="1023"/>
      <c r="CM122" s="1023"/>
      <c r="CN122" s="1023"/>
      <c r="CO122" s="1024"/>
      <c r="CP122" s="1032" t="s">
        <v>390</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432</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62267</v>
      </c>
      <c r="AB123" s="972"/>
      <c r="AC123" s="972"/>
      <c r="AD123" s="972"/>
      <c r="AE123" s="973"/>
      <c r="AF123" s="974">
        <v>62267</v>
      </c>
      <c r="AG123" s="972"/>
      <c r="AH123" s="972"/>
      <c r="AI123" s="972"/>
      <c r="AJ123" s="973"/>
      <c r="AK123" s="974">
        <v>52567</v>
      </c>
      <c r="AL123" s="972"/>
      <c r="AM123" s="972"/>
      <c r="AN123" s="972"/>
      <c r="AO123" s="973"/>
      <c r="AP123" s="975">
        <v>0</v>
      </c>
      <c r="AQ123" s="976"/>
      <c r="AR123" s="976"/>
      <c r="AS123" s="976"/>
      <c r="AT123" s="977"/>
      <c r="AU123" s="1010"/>
      <c r="AV123" s="1011"/>
      <c r="AW123" s="1011"/>
      <c r="AX123" s="1011"/>
      <c r="AY123" s="1011"/>
      <c r="AZ123" s="247" t="s">
        <v>177</v>
      </c>
      <c r="BA123" s="247"/>
      <c r="BB123" s="247"/>
      <c r="BC123" s="247"/>
      <c r="BD123" s="247"/>
      <c r="BE123" s="247"/>
      <c r="BF123" s="247"/>
      <c r="BG123" s="247"/>
      <c r="BH123" s="247"/>
      <c r="BI123" s="247"/>
      <c r="BJ123" s="247"/>
      <c r="BK123" s="247"/>
      <c r="BL123" s="247"/>
      <c r="BM123" s="247"/>
      <c r="BN123" s="247"/>
      <c r="BO123" s="990" t="s">
        <v>447</v>
      </c>
      <c r="BP123" s="1018"/>
      <c r="BQ123" s="1076">
        <v>226808511</v>
      </c>
      <c r="BR123" s="1077"/>
      <c r="BS123" s="1077"/>
      <c r="BT123" s="1077"/>
      <c r="BU123" s="1077"/>
      <c r="BV123" s="1077">
        <v>237962691</v>
      </c>
      <c r="BW123" s="1077"/>
      <c r="BX123" s="1077"/>
      <c r="BY123" s="1077"/>
      <c r="BZ123" s="1077"/>
      <c r="CA123" s="1077">
        <v>231194896</v>
      </c>
      <c r="CB123" s="1077"/>
      <c r="CC123" s="1077"/>
      <c r="CD123" s="1077"/>
      <c r="CE123" s="1077"/>
      <c r="CF123" s="1014"/>
      <c r="CG123" s="1015"/>
      <c r="CH123" s="1015"/>
      <c r="CI123" s="1015"/>
      <c r="CJ123" s="1016"/>
      <c r="CK123" s="1022"/>
      <c r="CL123" s="1023"/>
      <c r="CM123" s="1023"/>
      <c r="CN123" s="1023"/>
      <c r="CO123" s="1024"/>
      <c r="CP123" s="1032" t="s">
        <v>391</v>
      </c>
      <c r="CQ123" s="1033"/>
      <c r="CR123" s="1033"/>
      <c r="CS123" s="1033"/>
      <c r="CT123" s="1033"/>
      <c r="CU123" s="1033"/>
      <c r="CV123" s="1033"/>
      <c r="CW123" s="1033"/>
      <c r="CX123" s="1033"/>
      <c r="CY123" s="1033"/>
      <c r="CZ123" s="1033"/>
      <c r="DA123" s="1033"/>
      <c r="DB123" s="1033"/>
      <c r="DC123" s="1033"/>
      <c r="DD123" s="1033"/>
      <c r="DE123" s="1033"/>
      <c r="DF123" s="1034"/>
      <c r="DG123" s="971">
        <v>18039</v>
      </c>
      <c r="DH123" s="972"/>
      <c r="DI123" s="972"/>
      <c r="DJ123" s="972"/>
      <c r="DK123" s="973"/>
      <c r="DL123" s="974">
        <v>4875</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435</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448</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449</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437</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450</v>
      </c>
      <c r="CL125" s="1020"/>
      <c r="CM125" s="1020"/>
      <c r="CN125" s="1020"/>
      <c r="CO125" s="1021"/>
      <c r="CP125" s="942" t="s">
        <v>451</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439</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4005751</v>
      </c>
      <c r="AB126" s="972"/>
      <c r="AC126" s="972"/>
      <c r="AD126" s="972"/>
      <c r="AE126" s="973"/>
      <c r="AF126" s="974">
        <v>791541</v>
      </c>
      <c r="AG126" s="972"/>
      <c r="AH126" s="972"/>
      <c r="AI126" s="972"/>
      <c r="AJ126" s="973"/>
      <c r="AK126" s="974">
        <v>701431</v>
      </c>
      <c r="AL126" s="972"/>
      <c r="AM126" s="972"/>
      <c r="AN126" s="972"/>
      <c r="AO126" s="973"/>
      <c r="AP126" s="975">
        <v>0.4</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452</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453</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19734</v>
      </c>
      <c r="AB127" s="972"/>
      <c r="AC127" s="972"/>
      <c r="AD127" s="972"/>
      <c r="AE127" s="973"/>
      <c r="AF127" s="974">
        <v>18863</v>
      </c>
      <c r="AG127" s="972"/>
      <c r="AH127" s="972"/>
      <c r="AI127" s="972"/>
      <c r="AJ127" s="973"/>
      <c r="AK127" s="974">
        <v>18098</v>
      </c>
      <c r="AL127" s="972"/>
      <c r="AM127" s="972"/>
      <c r="AN127" s="972"/>
      <c r="AO127" s="973"/>
      <c r="AP127" s="975">
        <v>0</v>
      </c>
      <c r="AQ127" s="976"/>
      <c r="AR127" s="976"/>
      <c r="AS127" s="976"/>
      <c r="AT127" s="977"/>
      <c r="AU127" s="226"/>
      <c r="AV127" s="226"/>
      <c r="AW127" s="226"/>
      <c r="AX127" s="1044" t="s">
        <v>454</v>
      </c>
      <c r="AY127" s="1045"/>
      <c r="AZ127" s="1045"/>
      <c r="BA127" s="1045"/>
      <c r="BB127" s="1045"/>
      <c r="BC127" s="1045"/>
      <c r="BD127" s="1045"/>
      <c r="BE127" s="1046"/>
      <c r="BF127" s="1047" t="s">
        <v>455</v>
      </c>
      <c r="BG127" s="1045"/>
      <c r="BH127" s="1045"/>
      <c r="BI127" s="1045"/>
      <c r="BJ127" s="1045"/>
      <c r="BK127" s="1045"/>
      <c r="BL127" s="1046"/>
      <c r="BM127" s="1047" t="s">
        <v>456</v>
      </c>
      <c r="BN127" s="1045"/>
      <c r="BO127" s="1045"/>
      <c r="BP127" s="1045"/>
      <c r="BQ127" s="1045"/>
      <c r="BR127" s="1045"/>
      <c r="BS127" s="1046"/>
      <c r="BT127" s="1047" t="s">
        <v>457</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458</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459</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460</v>
      </c>
      <c r="X128" s="1056"/>
      <c r="Y128" s="1056"/>
      <c r="Z128" s="1057"/>
      <c r="AA128" s="1058" t="s">
        <v>122</v>
      </c>
      <c r="AB128" s="1059"/>
      <c r="AC128" s="1059"/>
      <c r="AD128" s="1059"/>
      <c r="AE128" s="1060"/>
      <c r="AF128" s="1061" t="s">
        <v>122</v>
      </c>
      <c r="AG128" s="1059"/>
      <c r="AH128" s="1059"/>
      <c r="AI128" s="1059"/>
      <c r="AJ128" s="1060"/>
      <c r="AK128" s="1061" t="s">
        <v>122</v>
      </c>
      <c r="AL128" s="1059"/>
      <c r="AM128" s="1059"/>
      <c r="AN128" s="1059"/>
      <c r="AO128" s="1060"/>
      <c r="AP128" s="1062"/>
      <c r="AQ128" s="1063"/>
      <c r="AR128" s="1063"/>
      <c r="AS128" s="1063"/>
      <c r="AT128" s="1064"/>
      <c r="AU128" s="226"/>
      <c r="AV128" s="226"/>
      <c r="AW128" s="226"/>
      <c r="AX128" s="909" t="s">
        <v>461</v>
      </c>
      <c r="AY128" s="910"/>
      <c r="AZ128" s="910"/>
      <c r="BA128" s="910"/>
      <c r="BB128" s="910"/>
      <c r="BC128" s="910"/>
      <c r="BD128" s="910"/>
      <c r="BE128" s="911"/>
      <c r="BF128" s="1065" t="s">
        <v>122</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462</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463</v>
      </c>
      <c r="X129" s="1084"/>
      <c r="Y129" s="1084"/>
      <c r="Z129" s="1085"/>
      <c r="AA129" s="971">
        <v>172203176</v>
      </c>
      <c r="AB129" s="972"/>
      <c r="AC129" s="972"/>
      <c r="AD129" s="972"/>
      <c r="AE129" s="973"/>
      <c r="AF129" s="974">
        <v>181575635</v>
      </c>
      <c r="AG129" s="972"/>
      <c r="AH129" s="972"/>
      <c r="AI129" s="972"/>
      <c r="AJ129" s="973"/>
      <c r="AK129" s="974">
        <v>192226207</v>
      </c>
      <c r="AL129" s="972"/>
      <c r="AM129" s="972"/>
      <c r="AN129" s="972"/>
      <c r="AO129" s="973"/>
      <c r="AP129" s="1086"/>
      <c r="AQ129" s="1087"/>
      <c r="AR129" s="1087"/>
      <c r="AS129" s="1087"/>
      <c r="AT129" s="1088"/>
      <c r="AU129" s="227"/>
      <c r="AV129" s="227"/>
      <c r="AW129" s="227"/>
      <c r="AX129" s="1078" t="s">
        <v>464</v>
      </c>
      <c r="AY129" s="936"/>
      <c r="AZ129" s="936"/>
      <c r="BA129" s="936"/>
      <c r="BB129" s="936"/>
      <c r="BC129" s="936"/>
      <c r="BD129" s="936"/>
      <c r="BE129" s="937"/>
      <c r="BF129" s="1079" t="s">
        <v>122</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465</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466</v>
      </c>
      <c r="X130" s="1084"/>
      <c r="Y130" s="1084"/>
      <c r="Z130" s="1085"/>
      <c r="AA130" s="971">
        <v>11172161</v>
      </c>
      <c r="AB130" s="972"/>
      <c r="AC130" s="972"/>
      <c r="AD130" s="972"/>
      <c r="AE130" s="973"/>
      <c r="AF130" s="974">
        <v>10374136</v>
      </c>
      <c r="AG130" s="972"/>
      <c r="AH130" s="972"/>
      <c r="AI130" s="972"/>
      <c r="AJ130" s="973"/>
      <c r="AK130" s="974">
        <v>9437842</v>
      </c>
      <c r="AL130" s="972"/>
      <c r="AM130" s="972"/>
      <c r="AN130" s="972"/>
      <c r="AO130" s="973"/>
      <c r="AP130" s="1086"/>
      <c r="AQ130" s="1087"/>
      <c r="AR130" s="1087"/>
      <c r="AS130" s="1087"/>
      <c r="AT130" s="1088"/>
      <c r="AU130" s="227"/>
      <c r="AV130" s="227"/>
      <c r="AW130" s="227"/>
      <c r="AX130" s="1078" t="s">
        <v>467</v>
      </c>
      <c r="AY130" s="936"/>
      <c r="AZ130" s="936"/>
      <c r="BA130" s="936"/>
      <c r="BB130" s="936"/>
      <c r="BC130" s="936"/>
      <c r="BD130" s="936"/>
      <c r="BE130" s="937"/>
      <c r="BF130" s="1114">
        <v>-2.5</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468</v>
      </c>
      <c r="X131" s="1121"/>
      <c r="Y131" s="1121"/>
      <c r="Z131" s="1122"/>
      <c r="AA131" s="1017">
        <v>161031015</v>
      </c>
      <c r="AB131" s="999"/>
      <c r="AC131" s="999"/>
      <c r="AD131" s="999"/>
      <c r="AE131" s="1000"/>
      <c r="AF131" s="998">
        <v>171201499</v>
      </c>
      <c r="AG131" s="999"/>
      <c r="AH131" s="999"/>
      <c r="AI131" s="999"/>
      <c r="AJ131" s="1000"/>
      <c r="AK131" s="998">
        <v>182788365</v>
      </c>
      <c r="AL131" s="999"/>
      <c r="AM131" s="999"/>
      <c r="AN131" s="999"/>
      <c r="AO131" s="1000"/>
      <c r="AP131" s="1123"/>
      <c r="AQ131" s="1124"/>
      <c r="AR131" s="1124"/>
      <c r="AS131" s="1124"/>
      <c r="AT131" s="1125"/>
      <c r="AU131" s="227"/>
      <c r="AV131" s="227"/>
      <c r="AW131" s="227"/>
      <c r="AX131" s="1096" t="s">
        <v>469</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470</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471</v>
      </c>
      <c r="W132" s="1107"/>
      <c r="X132" s="1107"/>
      <c r="Y132" s="1107"/>
      <c r="Z132" s="1108"/>
      <c r="AA132" s="1109">
        <v>-1.9921069199999999</v>
      </c>
      <c r="AB132" s="1110"/>
      <c r="AC132" s="1110"/>
      <c r="AD132" s="1110"/>
      <c r="AE132" s="1111"/>
      <c r="AF132" s="1112">
        <v>-3.18223382</v>
      </c>
      <c r="AG132" s="1110"/>
      <c r="AH132" s="1110"/>
      <c r="AI132" s="1110"/>
      <c r="AJ132" s="1111"/>
      <c r="AK132" s="1112">
        <v>-2.49270133</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472</v>
      </c>
      <c r="W133" s="1090"/>
      <c r="X133" s="1090"/>
      <c r="Y133" s="1090"/>
      <c r="Z133" s="1091"/>
      <c r="AA133" s="1092">
        <v>-2.5</v>
      </c>
      <c r="AB133" s="1093"/>
      <c r="AC133" s="1093"/>
      <c r="AD133" s="1093"/>
      <c r="AE133" s="1094"/>
      <c r="AF133" s="1092">
        <v>-2.5</v>
      </c>
      <c r="AG133" s="1093"/>
      <c r="AH133" s="1093"/>
      <c r="AI133" s="1093"/>
      <c r="AJ133" s="1094"/>
      <c r="AK133" s="1092">
        <v>-2.5</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lDrCRIEhbDLmXT0qARdvQc8+kOaRSGjDN9YSAceFHjyIlnApTSOBFQV8u9BBe9qInUjgoLfV6qsTDTYe5AJ28Q==" saltValue="oWC4c4D5m/CDENLvM1vI/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H5" zoomScale="70" zoomScaleNormal="85" zoomScaleSheetLayoutView="70" workbookViewId="0"/>
  </sheetViews>
  <sheetFormatPr defaultColWidth="0" defaultRowHeight="13.5" customHeight="1" zeroHeight="1" x14ac:dyDescent="0.2"/>
  <cols>
    <col min="1" max="120" width="2.886718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2TLK0CwPuA42sNobzEVAWx4vjLTNW9AMNHWLUEvfLJNOqqKg7PAmx8xkXnB0sOMeBQvXmQv2LO2/EieD2rCthg==" saltValue="O9ejuJ0Rd8h8yAvNHcwaTQ==" spinCount="100000" sheet="1" objects="1" scenarios="1"/>
  <dataConsolidate/>
  <phoneticPr fontId="2"/>
  <printOptions horizontalCentered="1" verticalCentered="1"/>
  <pageMargins left="0" right="0" top="0" bottom="0" header="0" footer="0"/>
  <pageSetup paperSize="9" scale="4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bI/wDxxm3r/bTuLzh7n+YCX8VW+MqVm1ZsjS9DE4yfi5Bt+sw2USK4l20dm531khzVkXtIePf3HQK1mdwGp+w==" saltValue="y+r2iqFSQPb244Rab0MyX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27" t="s">
        <v>476</v>
      </c>
      <c r="AP7" s="265"/>
      <c r="AQ7" s="266" t="s">
        <v>477</v>
      </c>
      <c r="AR7" s="267"/>
    </row>
    <row r="8" spans="1:46" ht="13.2" x14ac:dyDescent="0.2">
      <c r="A8" s="259"/>
      <c r="AK8" s="268"/>
      <c r="AL8" s="269"/>
      <c r="AM8" s="269"/>
      <c r="AN8" s="270"/>
      <c r="AO8" s="1128"/>
      <c r="AP8" s="271" t="s">
        <v>478</v>
      </c>
      <c r="AQ8" s="272" t="s">
        <v>479</v>
      </c>
      <c r="AR8" s="273" t="s">
        <v>480</v>
      </c>
    </row>
    <row r="9" spans="1:46" ht="13.2" x14ac:dyDescent="0.2">
      <c r="A9" s="259"/>
      <c r="AK9" s="1129" t="s">
        <v>481</v>
      </c>
      <c r="AL9" s="1130"/>
      <c r="AM9" s="1130"/>
      <c r="AN9" s="1131"/>
      <c r="AO9" s="274">
        <v>40722142</v>
      </c>
      <c r="AP9" s="274">
        <v>54916</v>
      </c>
      <c r="AQ9" s="275">
        <v>62747</v>
      </c>
      <c r="AR9" s="276">
        <v>-12.5</v>
      </c>
    </row>
    <row r="10" spans="1:46" ht="13.5" customHeight="1" x14ac:dyDescent="0.2">
      <c r="A10" s="259"/>
      <c r="AK10" s="1129" t="s">
        <v>482</v>
      </c>
      <c r="AL10" s="1130"/>
      <c r="AM10" s="1130"/>
      <c r="AN10" s="1131"/>
      <c r="AO10" s="277">
        <v>568087</v>
      </c>
      <c r="AP10" s="277">
        <v>766</v>
      </c>
      <c r="AQ10" s="278">
        <v>903</v>
      </c>
      <c r="AR10" s="279">
        <v>-15.2</v>
      </c>
    </row>
    <row r="11" spans="1:46" ht="13.5" customHeight="1" x14ac:dyDescent="0.2">
      <c r="A11" s="259"/>
      <c r="AK11" s="1129" t="s">
        <v>483</v>
      </c>
      <c r="AL11" s="1130"/>
      <c r="AM11" s="1130"/>
      <c r="AN11" s="1131"/>
      <c r="AO11" s="277" t="s">
        <v>484</v>
      </c>
      <c r="AP11" s="277" t="s">
        <v>484</v>
      </c>
      <c r="AQ11" s="278" t="s">
        <v>484</v>
      </c>
      <c r="AR11" s="279" t="s">
        <v>484</v>
      </c>
    </row>
    <row r="12" spans="1:46" ht="13.5" customHeight="1" x14ac:dyDescent="0.2">
      <c r="A12" s="259"/>
      <c r="AK12" s="1129" t="s">
        <v>485</v>
      </c>
      <c r="AL12" s="1130"/>
      <c r="AM12" s="1130"/>
      <c r="AN12" s="1131"/>
      <c r="AO12" s="277" t="s">
        <v>484</v>
      </c>
      <c r="AP12" s="277" t="s">
        <v>484</v>
      </c>
      <c r="AQ12" s="278" t="s">
        <v>484</v>
      </c>
      <c r="AR12" s="279" t="s">
        <v>484</v>
      </c>
    </row>
    <row r="13" spans="1:46" ht="13.5" customHeight="1" x14ac:dyDescent="0.2">
      <c r="A13" s="259"/>
      <c r="AK13" s="1129" t="s">
        <v>486</v>
      </c>
      <c r="AL13" s="1130"/>
      <c r="AM13" s="1130"/>
      <c r="AN13" s="1131"/>
      <c r="AO13" s="277">
        <v>1347485</v>
      </c>
      <c r="AP13" s="277">
        <v>1817</v>
      </c>
      <c r="AQ13" s="278">
        <v>2239</v>
      </c>
      <c r="AR13" s="279">
        <v>-18.8</v>
      </c>
    </row>
    <row r="14" spans="1:46" ht="13.5" customHeight="1" x14ac:dyDescent="0.2">
      <c r="A14" s="259"/>
      <c r="AK14" s="1129" t="s">
        <v>487</v>
      </c>
      <c r="AL14" s="1130"/>
      <c r="AM14" s="1130"/>
      <c r="AN14" s="1131"/>
      <c r="AO14" s="277">
        <v>1112874</v>
      </c>
      <c r="AP14" s="277">
        <v>1501</v>
      </c>
      <c r="AQ14" s="278">
        <v>1577</v>
      </c>
      <c r="AR14" s="279">
        <v>-4.8</v>
      </c>
    </row>
    <row r="15" spans="1:46" ht="13.5" customHeight="1" x14ac:dyDescent="0.2">
      <c r="A15" s="259"/>
      <c r="AK15" s="1132" t="s">
        <v>488</v>
      </c>
      <c r="AL15" s="1133"/>
      <c r="AM15" s="1133"/>
      <c r="AN15" s="1134"/>
      <c r="AO15" s="277">
        <v>-1096077</v>
      </c>
      <c r="AP15" s="277">
        <v>-1478</v>
      </c>
      <c r="AQ15" s="278">
        <v>-1898</v>
      </c>
      <c r="AR15" s="279">
        <v>-22.1</v>
      </c>
    </row>
    <row r="16" spans="1:46" ht="13.2" x14ac:dyDescent="0.2">
      <c r="A16" s="259"/>
      <c r="AK16" s="1132" t="s">
        <v>177</v>
      </c>
      <c r="AL16" s="1133"/>
      <c r="AM16" s="1133"/>
      <c r="AN16" s="1134"/>
      <c r="AO16" s="277">
        <v>42654511</v>
      </c>
      <c r="AP16" s="277">
        <v>57522</v>
      </c>
      <c r="AQ16" s="278">
        <v>65568</v>
      </c>
      <c r="AR16" s="279">
        <v>-12.3</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35" t="s">
        <v>493</v>
      </c>
      <c r="AL21" s="1136"/>
      <c r="AM21" s="1136"/>
      <c r="AN21" s="1137"/>
      <c r="AO21" s="289">
        <v>5.64</v>
      </c>
      <c r="AP21" s="290">
        <v>6.35</v>
      </c>
      <c r="AQ21" s="291">
        <v>-0.71</v>
      </c>
      <c r="AS21" s="292"/>
      <c r="AT21" s="288"/>
    </row>
    <row r="22" spans="1:46" s="260" customFormat="1" ht="13.2" x14ac:dyDescent="0.2">
      <c r="A22" s="288"/>
      <c r="AK22" s="1135" t="s">
        <v>494</v>
      </c>
      <c r="AL22" s="1136"/>
      <c r="AM22" s="1136"/>
      <c r="AN22" s="1137"/>
      <c r="AO22" s="293">
        <v>98.3</v>
      </c>
      <c r="AP22" s="294">
        <v>98.6</v>
      </c>
      <c r="AQ22" s="295">
        <v>-0.3</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495</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27" t="s">
        <v>476</v>
      </c>
      <c r="AP30" s="265"/>
      <c r="AQ30" s="266" t="s">
        <v>477</v>
      </c>
      <c r="AR30" s="267"/>
    </row>
    <row r="31" spans="1:46" ht="13.2" x14ac:dyDescent="0.2">
      <c r="A31" s="259"/>
      <c r="AK31" s="268"/>
      <c r="AL31" s="269"/>
      <c r="AM31" s="269"/>
      <c r="AN31" s="270"/>
      <c r="AO31" s="1128"/>
      <c r="AP31" s="271" t="s">
        <v>478</v>
      </c>
      <c r="AQ31" s="272" t="s">
        <v>479</v>
      </c>
      <c r="AR31" s="273" t="s">
        <v>480</v>
      </c>
    </row>
    <row r="32" spans="1:46" ht="27" customHeight="1" x14ac:dyDescent="0.2">
      <c r="A32" s="259"/>
      <c r="AK32" s="1143" t="s">
        <v>498</v>
      </c>
      <c r="AL32" s="1144"/>
      <c r="AM32" s="1144"/>
      <c r="AN32" s="1145"/>
      <c r="AO32" s="303">
        <v>3288090</v>
      </c>
      <c r="AP32" s="303">
        <v>4434</v>
      </c>
      <c r="AQ32" s="304">
        <v>3862</v>
      </c>
      <c r="AR32" s="305">
        <v>14.8</v>
      </c>
    </row>
    <row r="33" spans="1:46" ht="13.5" customHeight="1" x14ac:dyDescent="0.2">
      <c r="A33" s="259"/>
      <c r="AK33" s="1143" t="s">
        <v>499</v>
      </c>
      <c r="AL33" s="1144"/>
      <c r="AM33" s="1144"/>
      <c r="AN33" s="1145"/>
      <c r="AO33" s="303" t="s">
        <v>484</v>
      </c>
      <c r="AP33" s="303" t="s">
        <v>484</v>
      </c>
      <c r="AQ33" s="304" t="s">
        <v>484</v>
      </c>
      <c r="AR33" s="305" t="s">
        <v>484</v>
      </c>
    </row>
    <row r="34" spans="1:46" ht="27" customHeight="1" x14ac:dyDescent="0.2">
      <c r="A34" s="259"/>
      <c r="AK34" s="1143" t="s">
        <v>500</v>
      </c>
      <c r="AL34" s="1144"/>
      <c r="AM34" s="1144"/>
      <c r="AN34" s="1145"/>
      <c r="AO34" s="303">
        <v>527237</v>
      </c>
      <c r="AP34" s="303">
        <v>711</v>
      </c>
      <c r="AQ34" s="304">
        <v>339</v>
      </c>
      <c r="AR34" s="305">
        <v>109.7</v>
      </c>
    </row>
    <row r="35" spans="1:46" ht="27" customHeight="1" x14ac:dyDescent="0.2">
      <c r="A35" s="259"/>
      <c r="AK35" s="1143" t="s">
        <v>501</v>
      </c>
      <c r="AL35" s="1144"/>
      <c r="AM35" s="1144"/>
      <c r="AN35" s="1145"/>
      <c r="AO35" s="303">
        <v>54103</v>
      </c>
      <c r="AP35" s="303">
        <v>73</v>
      </c>
      <c r="AQ35" s="304">
        <v>19</v>
      </c>
      <c r="AR35" s="305">
        <v>284.2</v>
      </c>
    </row>
    <row r="36" spans="1:46" ht="27" customHeight="1" x14ac:dyDescent="0.2">
      <c r="A36" s="259"/>
      <c r="AK36" s="1143" t="s">
        <v>502</v>
      </c>
      <c r="AL36" s="1144"/>
      <c r="AM36" s="1144"/>
      <c r="AN36" s="1145"/>
      <c r="AO36" s="303">
        <v>239948</v>
      </c>
      <c r="AP36" s="303">
        <v>324</v>
      </c>
      <c r="AQ36" s="304">
        <v>364</v>
      </c>
      <c r="AR36" s="305">
        <v>-11</v>
      </c>
    </row>
    <row r="37" spans="1:46" ht="13.5" customHeight="1" x14ac:dyDescent="0.2">
      <c r="A37" s="259"/>
      <c r="AK37" s="1143" t="s">
        <v>503</v>
      </c>
      <c r="AL37" s="1144"/>
      <c r="AM37" s="1144"/>
      <c r="AN37" s="1145"/>
      <c r="AO37" s="303">
        <v>772096</v>
      </c>
      <c r="AP37" s="303">
        <v>1041</v>
      </c>
      <c r="AQ37" s="304">
        <v>2345</v>
      </c>
      <c r="AR37" s="305">
        <v>-55.6</v>
      </c>
    </row>
    <row r="38" spans="1:46" ht="27" customHeight="1" x14ac:dyDescent="0.2">
      <c r="A38" s="259"/>
      <c r="AK38" s="1146" t="s">
        <v>504</v>
      </c>
      <c r="AL38" s="1147"/>
      <c r="AM38" s="1147"/>
      <c r="AN38" s="1148"/>
      <c r="AO38" s="306" t="s">
        <v>484</v>
      </c>
      <c r="AP38" s="306" t="s">
        <v>484</v>
      </c>
      <c r="AQ38" s="307" t="s">
        <v>484</v>
      </c>
      <c r="AR38" s="295" t="s">
        <v>484</v>
      </c>
      <c r="AS38" s="302"/>
    </row>
    <row r="39" spans="1:46" ht="13.2" x14ac:dyDescent="0.2">
      <c r="A39" s="259"/>
      <c r="AK39" s="1146" t="s">
        <v>505</v>
      </c>
      <c r="AL39" s="1147"/>
      <c r="AM39" s="1147"/>
      <c r="AN39" s="1148"/>
      <c r="AO39" s="303" t="s">
        <v>484</v>
      </c>
      <c r="AP39" s="303" t="s">
        <v>484</v>
      </c>
      <c r="AQ39" s="304">
        <v>-12</v>
      </c>
      <c r="AR39" s="305" t="s">
        <v>484</v>
      </c>
      <c r="AS39" s="302"/>
    </row>
    <row r="40" spans="1:46" ht="27" customHeight="1" x14ac:dyDescent="0.2">
      <c r="A40" s="259"/>
      <c r="AK40" s="1143" t="s">
        <v>506</v>
      </c>
      <c r="AL40" s="1144"/>
      <c r="AM40" s="1144"/>
      <c r="AN40" s="1145"/>
      <c r="AO40" s="303">
        <v>-9437842</v>
      </c>
      <c r="AP40" s="303">
        <v>-12727</v>
      </c>
      <c r="AQ40" s="304">
        <v>-12184</v>
      </c>
      <c r="AR40" s="305">
        <v>4.5</v>
      </c>
      <c r="AS40" s="302"/>
    </row>
    <row r="41" spans="1:46" ht="13.2" x14ac:dyDescent="0.2">
      <c r="A41" s="259"/>
      <c r="AK41" s="1149" t="s">
        <v>287</v>
      </c>
      <c r="AL41" s="1150"/>
      <c r="AM41" s="1150"/>
      <c r="AN41" s="1151"/>
      <c r="AO41" s="303">
        <v>-4556368</v>
      </c>
      <c r="AP41" s="303">
        <v>-6144</v>
      </c>
      <c r="AQ41" s="304">
        <v>-5268</v>
      </c>
      <c r="AR41" s="305">
        <v>16.600000000000001</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38" t="s">
        <v>476</v>
      </c>
      <c r="AN49" s="1140" t="s">
        <v>509</v>
      </c>
      <c r="AO49" s="1141"/>
      <c r="AP49" s="1141"/>
      <c r="AQ49" s="1141"/>
      <c r="AR49" s="1142"/>
    </row>
    <row r="50" spans="1:44" ht="13.2" x14ac:dyDescent="0.2">
      <c r="A50" s="259"/>
      <c r="AK50" s="317"/>
      <c r="AL50" s="318"/>
      <c r="AM50" s="1139"/>
      <c r="AN50" s="319" t="s">
        <v>510</v>
      </c>
      <c r="AO50" s="320" t="s">
        <v>511</v>
      </c>
      <c r="AP50" s="321" t="s">
        <v>512</v>
      </c>
      <c r="AQ50" s="322" t="s">
        <v>513</v>
      </c>
      <c r="AR50" s="323" t="s">
        <v>514</v>
      </c>
    </row>
    <row r="51" spans="1:44" ht="13.2" x14ac:dyDescent="0.2">
      <c r="A51" s="259"/>
      <c r="AK51" s="315" t="s">
        <v>515</v>
      </c>
      <c r="AL51" s="316"/>
      <c r="AM51" s="324">
        <v>27081727</v>
      </c>
      <c r="AN51" s="325">
        <v>36625</v>
      </c>
      <c r="AO51" s="326">
        <v>-6.7</v>
      </c>
      <c r="AP51" s="327">
        <v>51681</v>
      </c>
      <c r="AQ51" s="328">
        <v>3.8</v>
      </c>
      <c r="AR51" s="329">
        <v>-10.5</v>
      </c>
    </row>
    <row r="52" spans="1:44" ht="13.2" x14ac:dyDescent="0.2">
      <c r="A52" s="259"/>
      <c r="AK52" s="330"/>
      <c r="AL52" s="331" t="s">
        <v>516</v>
      </c>
      <c r="AM52" s="332">
        <v>24200871</v>
      </c>
      <c r="AN52" s="333">
        <v>32729</v>
      </c>
      <c r="AO52" s="334">
        <v>0.2</v>
      </c>
      <c r="AP52" s="335">
        <v>37226</v>
      </c>
      <c r="AQ52" s="336">
        <v>-0.1</v>
      </c>
      <c r="AR52" s="337">
        <v>0.3</v>
      </c>
    </row>
    <row r="53" spans="1:44" ht="13.2" x14ac:dyDescent="0.2">
      <c r="A53" s="259"/>
      <c r="AK53" s="315" t="s">
        <v>517</v>
      </c>
      <c r="AL53" s="316"/>
      <c r="AM53" s="324">
        <v>26452053</v>
      </c>
      <c r="AN53" s="325">
        <v>35741</v>
      </c>
      <c r="AO53" s="326">
        <v>-2.4</v>
      </c>
      <c r="AP53" s="327">
        <v>50465</v>
      </c>
      <c r="AQ53" s="328">
        <v>-2.4</v>
      </c>
      <c r="AR53" s="329">
        <v>0</v>
      </c>
    </row>
    <row r="54" spans="1:44" ht="13.2" x14ac:dyDescent="0.2">
      <c r="A54" s="259"/>
      <c r="AK54" s="330"/>
      <c r="AL54" s="331" t="s">
        <v>516</v>
      </c>
      <c r="AM54" s="332">
        <v>21238249</v>
      </c>
      <c r="AN54" s="333">
        <v>28696</v>
      </c>
      <c r="AO54" s="334">
        <v>-12.3</v>
      </c>
      <c r="AP54" s="335">
        <v>34193</v>
      </c>
      <c r="AQ54" s="336">
        <v>-8.1</v>
      </c>
      <c r="AR54" s="337">
        <v>-4.2</v>
      </c>
    </row>
    <row r="55" spans="1:44" ht="13.2" x14ac:dyDescent="0.2">
      <c r="A55" s="259"/>
      <c r="AK55" s="315" t="s">
        <v>518</v>
      </c>
      <c r="AL55" s="316"/>
      <c r="AM55" s="324">
        <v>27929355</v>
      </c>
      <c r="AN55" s="325">
        <v>37826</v>
      </c>
      <c r="AO55" s="326">
        <v>5.8</v>
      </c>
      <c r="AP55" s="327">
        <v>51679</v>
      </c>
      <c r="AQ55" s="328">
        <v>2.4</v>
      </c>
      <c r="AR55" s="329">
        <v>3.4</v>
      </c>
    </row>
    <row r="56" spans="1:44" ht="13.2" x14ac:dyDescent="0.2">
      <c r="A56" s="259"/>
      <c r="AK56" s="330"/>
      <c r="AL56" s="331" t="s">
        <v>516</v>
      </c>
      <c r="AM56" s="332">
        <v>23559669</v>
      </c>
      <c r="AN56" s="333">
        <v>31908</v>
      </c>
      <c r="AO56" s="334">
        <v>11.2</v>
      </c>
      <c r="AP56" s="335">
        <v>35132</v>
      </c>
      <c r="AQ56" s="336">
        <v>2.7</v>
      </c>
      <c r="AR56" s="337">
        <v>8.5</v>
      </c>
    </row>
    <row r="57" spans="1:44" ht="13.2" x14ac:dyDescent="0.2">
      <c r="A57" s="259"/>
      <c r="AK57" s="315" t="s">
        <v>519</v>
      </c>
      <c r="AL57" s="316"/>
      <c r="AM57" s="324">
        <v>26213541</v>
      </c>
      <c r="AN57" s="325">
        <v>35476</v>
      </c>
      <c r="AO57" s="326">
        <v>-6.2</v>
      </c>
      <c r="AP57" s="327">
        <v>49665</v>
      </c>
      <c r="AQ57" s="328">
        <v>-3.9</v>
      </c>
      <c r="AR57" s="329">
        <v>-2.2999999999999998</v>
      </c>
    </row>
    <row r="58" spans="1:44" ht="13.2" x14ac:dyDescent="0.2">
      <c r="A58" s="259"/>
      <c r="AK58" s="330"/>
      <c r="AL58" s="331" t="s">
        <v>516</v>
      </c>
      <c r="AM58" s="332">
        <v>23674665</v>
      </c>
      <c r="AN58" s="333">
        <v>32040</v>
      </c>
      <c r="AO58" s="334">
        <v>0.4</v>
      </c>
      <c r="AP58" s="335">
        <v>34678</v>
      </c>
      <c r="AQ58" s="336">
        <v>-1.3</v>
      </c>
      <c r="AR58" s="337">
        <v>1.7</v>
      </c>
    </row>
    <row r="59" spans="1:44" ht="13.2" x14ac:dyDescent="0.2">
      <c r="A59" s="259"/>
      <c r="AK59" s="315" t="s">
        <v>520</v>
      </c>
      <c r="AL59" s="316"/>
      <c r="AM59" s="324">
        <v>30726337</v>
      </c>
      <c r="AN59" s="325">
        <v>41436</v>
      </c>
      <c r="AO59" s="326">
        <v>16.8</v>
      </c>
      <c r="AP59" s="327">
        <v>63439</v>
      </c>
      <c r="AQ59" s="328">
        <v>27.7</v>
      </c>
      <c r="AR59" s="329">
        <v>-10.9</v>
      </c>
    </row>
    <row r="60" spans="1:44" ht="13.2" x14ac:dyDescent="0.2">
      <c r="A60" s="259"/>
      <c r="AK60" s="330"/>
      <c r="AL60" s="331" t="s">
        <v>516</v>
      </c>
      <c r="AM60" s="332">
        <v>25635635</v>
      </c>
      <c r="AN60" s="333">
        <v>34571</v>
      </c>
      <c r="AO60" s="334">
        <v>7.9</v>
      </c>
      <c r="AP60" s="335">
        <v>46463</v>
      </c>
      <c r="AQ60" s="336">
        <v>34</v>
      </c>
      <c r="AR60" s="337">
        <v>-26.1</v>
      </c>
    </row>
    <row r="61" spans="1:44" ht="13.2" x14ac:dyDescent="0.2">
      <c r="A61" s="259"/>
      <c r="AK61" s="315" t="s">
        <v>521</v>
      </c>
      <c r="AL61" s="338"/>
      <c r="AM61" s="324">
        <v>27680603</v>
      </c>
      <c r="AN61" s="325">
        <v>37421</v>
      </c>
      <c r="AO61" s="326">
        <v>1.5</v>
      </c>
      <c r="AP61" s="327">
        <v>53386</v>
      </c>
      <c r="AQ61" s="339">
        <v>5.5</v>
      </c>
      <c r="AR61" s="329">
        <v>-4</v>
      </c>
    </row>
    <row r="62" spans="1:44" ht="13.2" x14ac:dyDescent="0.2">
      <c r="A62" s="259"/>
      <c r="AK62" s="330"/>
      <c r="AL62" s="331" t="s">
        <v>516</v>
      </c>
      <c r="AM62" s="332">
        <v>23661818</v>
      </c>
      <c r="AN62" s="333">
        <v>31989</v>
      </c>
      <c r="AO62" s="334">
        <v>1.5</v>
      </c>
      <c r="AP62" s="335">
        <v>37538</v>
      </c>
      <c r="AQ62" s="336">
        <v>5.4</v>
      </c>
      <c r="AR62" s="337">
        <v>-3.9</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2jWEvfUolSs3dwcJ1GywZAGjqqn8yQ+G3Z+B2+3E4ARIK0yCpJnoVkacl8cgDGI5QupcZOownoV3vZACq7nLg==" saltValue="DTNOo1oylLiGz21mN/uu1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uKm51BAaTZUXBvvCldap6fPScXGv7vNoqy9FZRw5VcrgPaU01PDMwBVHlSqc50SdPuQrk6u2Lb1D9m615NboyQ==" saltValue="7b4jyg0F1UTf96jHCqkI+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CKQsbLG9MZDrs0HSUYXW5JQxlCArG1eaPXcQVdUsYFGDAsBDnOjIBfDiJAfKHGVzlh4q7mYrpwREKpexF3Jkg==" saltValue="4XnupBwSRXY/O0nbZN+hf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2" t="s">
        <v>3</v>
      </c>
      <c r="D47" s="1152"/>
      <c r="E47" s="1153"/>
      <c r="F47" s="11">
        <v>26.19</v>
      </c>
      <c r="G47" s="12">
        <v>25.92</v>
      </c>
      <c r="H47" s="12">
        <v>26.33</v>
      </c>
      <c r="I47" s="12">
        <v>26.04</v>
      </c>
      <c r="J47" s="13">
        <v>25.54</v>
      </c>
    </row>
    <row r="48" spans="2:10" ht="57.75" customHeight="1" x14ac:dyDescent="0.2">
      <c r="B48" s="14"/>
      <c r="C48" s="1154" t="s">
        <v>4</v>
      </c>
      <c r="D48" s="1154"/>
      <c r="E48" s="1155"/>
      <c r="F48" s="15">
        <v>3.29</v>
      </c>
      <c r="G48" s="16">
        <v>5.13</v>
      </c>
      <c r="H48" s="16">
        <v>5.94</v>
      </c>
      <c r="I48" s="16">
        <v>5.24</v>
      </c>
      <c r="J48" s="17">
        <v>3.67</v>
      </c>
    </row>
    <row r="49" spans="2:10" ht="57.75" customHeight="1" thickBot="1" x14ac:dyDescent="0.25">
      <c r="B49" s="18"/>
      <c r="C49" s="1156" t="s">
        <v>5</v>
      </c>
      <c r="D49" s="1156"/>
      <c r="E49" s="1157"/>
      <c r="F49" s="19" t="s">
        <v>528</v>
      </c>
      <c r="G49" s="20" t="s">
        <v>529</v>
      </c>
      <c r="H49" s="20" t="s">
        <v>530</v>
      </c>
      <c r="I49" s="20" t="s">
        <v>531</v>
      </c>
      <c r="J49" s="21" t="s">
        <v>532</v>
      </c>
    </row>
    <row r="50" spans="2:10" ht="13.2" x14ac:dyDescent="0.2"/>
  </sheetData>
  <sheetProtection algorithmName="SHA-512" hashValue="5tyXUBQjcm8FTc3HYaoXHju01xZde8wRE7ciHa3si0NwfnEHHFHIjKKqd8DVnMNqu1HaxpcirCnf/ab5XJ+I6g==" saltValue="3rVA26Fu6StCkBYuUacc8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2025-03-11T06:25:45Z</cp:lastPrinted>
  <dcterms:created xsi:type="dcterms:W3CDTF">2025-02-19T01:49:45Z</dcterms:created>
  <dcterms:modified xsi:type="dcterms:W3CDTF">2025-12-11T00:25:39Z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2025-03-09T06:43:41Z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512630f6-4d77-4ff8-8089-262498f38c00</vt:lpwstr>
  </property>
  <property fmtid="{D5CDD505-2E9C-101B-9397-08002B2CF9AE}" pid="8" name="MSIP_Label_defa4170-0d19-0005-0004-bc88714345d2_ContentBits">
    <vt:lpwstr>0</vt:lpwstr>
  </property>
</Properties>
</file>